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aenhunzenl.sharepoint.com/sites/AH-C-Inkoop/Gedeelde documenten/General/Aanbestedingen 2024/Inzameling Huishoudelijk afval/Bijlagen/"/>
    </mc:Choice>
  </mc:AlternateContent>
  <xr:revisionPtr revIDLastSave="0" documentId="8_{ED31BEC7-A31F-48AB-8330-1BBF426F7EFD}" xr6:coauthVersionLast="47" xr6:coauthVersionMax="47" xr10:uidLastSave="{00000000-0000-0000-0000-000000000000}"/>
  <bookViews>
    <workbookView xWindow="28680" yWindow="-1680" windowWidth="29040" windowHeight="15840" xr2:uid="{16D879FD-5170-4A0C-8FBB-133C38642333}"/>
  </bookViews>
  <sheets>
    <sheet name="Blad1" sheetId="1" r:id="rId1"/>
  </sheets>
  <definedNames>
    <definedName name="_xlnm.Print_Area" localSheetId="0">Blad1!$B$3:$I$24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4" i="1" l="1"/>
  <c r="E23" i="1"/>
  <c r="E22" i="1"/>
  <c r="F24" i="1"/>
  <c r="F23" i="1"/>
  <c r="F22" i="1"/>
  <c r="D24" i="1"/>
  <c r="D23" i="1"/>
  <c r="D22" i="1"/>
  <c r="C24" i="1"/>
  <c r="C23" i="1"/>
  <c r="C22" i="1"/>
  <c r="H22" i="1" l="1"/>
  <c r="H24" i="1"/>
  <c r="H23" i="1"/>
</calcChain>
</file>

<file path=xl/sharedStrings.xml><?xml version="1.0" encoding="utf-8"?>
<sst xmlns="http://schemas.openxmlformats.org/spreadsheetml/2006/main" count="19" uniqueCount="15">
  <si>
    <t>Beoordelingscijfer in consensus</t>
  </si>
  <si>
    <t>Gunningscriterium</t>
  </si>
  <si>
    <t>Inschrijver</t>
  </si>
  <si>
    <t>Behaald aantal punten in concensus</t>
  </si>
  <si>
    <t>Eindscore</t>
  </si>
  <si>
    <t>Eindrangschikking</t>
  </si>
  <si>
    <t>Het betreffen hier fictieve getallen</t>
  </si>
  <si>
    <t>Prijs (excl. BTW) Conform inschrijfbiljet</t>
  </si>
  <si>
    <t>Kwaliteit</t>
  </si>
  <si>
    <t>Plan van Aanpak</t>
  </si>
  <si>
    <t>Presentatie</t>
  </si>
  <si>
    <t>Kwaliteit (70%)</t>
  </si>
  <si>
    <t xml:space="preserve">Samenwerking en communicatie </t>
  </si>
  <si>
    <t>Duurzaamheid</t>
  </si>
  <si>
    <t>Bijlage Rekenvoorbeeld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</si>
</sst>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€&quot;\ #,##0;[Red]&quot;€&quot;\ \-#,##0"/>
  </numFmts>
  <fonts count="6" x14ac:knownFonts="1">
    <font>
      <sz val="11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i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3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9" fontId="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0" fillId="0" borderId="5" xfId="0" applyBorder="1"/>
    <xf numFmtId="0" fontId="0" fillId="0" borderId="4" xfId="0" applyBorder="1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2" fontId="2" fillId="0" borderId="9" xfId="0" applyNumberFormat="1" applyFont="1" applyBorder="1" applyAlignment="1">
      <alignment horizontal="right" vertical="center"/>
    </xf>
    <xf numFmtId="2" fontId="2" fillId="0" borderId="10" xfId="0" applyNumberFormat="1" applyFont="1" applyBorder="1" applyAlignment="1">
      <alignment horizontal="right" vertical="center"/>
    </xf>
    <xf numFmtId="2" fontId="2" fillId="0" borderId="11" xfId="0" applyNumberFormat="1" applyFont="1" applyBorder="1" applyAlignment="1">
      <alignment horizontal="right" vertical="center"/>
    </xf>
    <xf numFmtId="2" fontId="2" fillId="0" borderId="12" xfId="0" applyNumberFormat="1" applyFont="1" applyBorder="1" applyAlignment="1">
      <alignment horizontal="right" vertical="center"/>
    </xf>
    <xf numFmtId="2" fontId="2" fillId="0" borderId="13" xfId="0" applyNumberFormat="1" applyFont="1" applyBorder="1" applyAlignment="1">
      <alignment horizontal="right" vertical="center"/>
    </xf>
    <xf numFmtId="2" fontId="2" fillId="0" borderId="14" xfId="0" applyNumberFormat="1" applyFont="1" applyBorder="1" applyAlignment="1">
      <alignment horizontal="right" vertical="center"/>
    </xf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right" vertical="center"/>
    </xf>
    <xf numFmtId="0" fontId="1" fillId="0" borderId="17" xfId="0" applyFont="1" applyBorder="1" applyAlignment="1">
      <alignment horizontal="right" vertical="center"/>
    </xf>
    <xf numFmtId="0" fontId="1" fillId="0" borderId="19" xfId="0" applyFont="1" applyBorder="1" applyAlignment="1">
      <alignment horizontal="left" vertical="center" wrapText="1"/>
    </xf>
    <xf numFmtId="9" fontId="1" fillId="0" borderId="6" xfId="0" applyNumberFormat="1" applyFont="1" applyBorder="1" applyAlignment="1">
      <alignment horizontal="right" vertical="center"/>
    </xf>
    <xf numFmtId="9" fontId="1" fillId="0" borderId="7" xfId="0" applyNumberFormat="1" applyFont="1" applyBorder="1" applyAlignment="1">
      <alignment horizontal="right" vertical="center"/>
    </xf>
    <xf numFmtId="9" fontId="1" fillId="0" borderId="8" xfId="0" applyNumberFormat="1" applyFont="1" applyBorder="1" applyAlignment="1">
      <alignment horizontal="right" vertical="center"/>
    </xf>
    <xf numFmtId="6" fontId="2" fillId="0" borderId="9" xfId="0" applyNumberFormat="1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6" fontId="2" fillId="0" borderId="12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3" fillId="0" borderId="0" xfId="0" applyFont="1"/>
    <xf numFmtId="0" fontId="1" fillId="0" borderId="18" xfId="0" applyFont="1" applyBorder="1" applyAlignment="1">
      <alignment vertical="center"/>
    </xf>
    <xf numFmtId="0" fontId="1" fillId="0" borderId="20" xfId="0" applyFont="1" applyBorder="1" applyAlignment="1">
      <alignment horizontal="center" vertical="center"/>
    </xf>
    <xf numFmtId="9" fontId="1" fillId="0" borderId="8" xfId="0" applyNumberFormat="1" applyFont="1" applyBorder="1" applyAlignment="1">
      <alignment horizontal="center" vertical="center"/>
    </xf>
    <xf numFmtId="1" fontId="2" fillId="0" borderId="11" xfId="0" applyNumberFormat="1" applyFont="1" applyBorder="1" applyAlignment="1">
      <alignment horizontal="center" vertical="center"/>
    </xf>
    <xf numFmtId="1" fontId="2" fillId="0" borderId="14" xfId="0" applyNumberFormat="1" applyFont="1" applyBorder="1" applyAlignment="1">
      <alignment horizontal="center" vertical="center"/>
    </xf>
    <xf numFmtId="0" fontId="1" fillId="0" borderId="18" xfId="0" applyFont="1" applyBorder="1" applyAlignment="1">
      <alignment horizontal="left" vertical="center" wrapText="1"/>
    </xf>
    <xf numFmtId="0" fontId="4" fillId="0" borderId="0" xfId="0" applyFont="1"/>
    <xf numFmtId="0" fontId="1" fillId="0" borderId="20" xfId="0" applyFont="1" applyBorder="1" applyAlignment="1">
      <alignment horizontal="left" vertical="center" wrapText="1"/>
    </xf>
    <xf numFmtId="0" fontId="5" fillId="0" borderId="0" xfId="0" applyFont="1"/>
    <xf numFmtId="0" fontId="1" fillId="0" borderId="2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 wrapText="1"/>
    </xf>
    <xf numFmtId="9" fontId="1" fillId="0" borderId="23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horizontal="right" vertical="center"/>
    </xf>
    <xf numFmtId="0" fontId="2" fillId="0" borderId="25" xfId="0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2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3AF25-1A31-4420-AC9B-EED7E2A59F81}">
  <dimension ref="B3:I24"/>
  <sheetViews>
    <sheetView tabSelected="1" zoomScale="115" zoomScaleNormal="115" workbookViewId="0">
      <selection activeCell="N23" sqref="N23"/>
    </sheetView>
  </sheetViews>
  <sheetFormatPr defaultRowHeight="14.4" x14ac:dyDescent="0.3"/>
  <cols>
    <col min="3" max="6" width="16.5546875" customWidth="1"/>
    <col min="7" max="7" width="6.109375" customWidth="1"/>
    <col min="8" max="8" width="10.109375" customWidth="1"/>
    <col min="9" max="9" width="14.6640625" customWidth="1"/>
  </cols>
  <sheetData>
    <row r="3" spans="2:9" x14ac:dyDescent="0.3">
      <c r="B3" s="36" t="s">
        <v>14</v>
      </c>
    </row>
    <row r="4" spans="2:9" x14ac:dyDescent="0.3">
      <c r="B4" s="29"/>
    </row>
    <row r="5" spans="2:9" x14ac:dyDescent="0.3">
      <c r="B5" s="38" t="s">
        <v>6</v>
      </c>
    </row>
    <row r="6" spans="2:9" x14ac:dyDescent="0.3">
      <c r="B6" s="29"/>
    </row>
    <row r="7" spans="2:9" ht="15" thickBot="1" x14ac:dyDescent="0.35">
      <c r="B7" s="44" t="s">
        <v>0</v>
      </c>
      <c r="C7" s="44"/>
      <c r="D7" s="44"/>
      <c r="E7" s="44"/>
      <c r="F7" s="44"/>
    </row>
    <row r="8" spans="2:9" ht="15" thickBot="1" x14ac:dyDescent="0.35">
      <c r="C8" s="45" t="s">
        <v>1</v>
      </c>
      <c r="D8" s="46"/>
      <c r="E8" s="39"/>
      <c r="F8" s="1"/>
      <c r="H8" s="2"/>
      <c r="I8" s="2"/>
    </row>
    <row r="9" spans="2:9" ht="15" thickBot="1" x14ac:dyDescent="0.35">
      <c r="C9" s="35"/>
      <c r="D9" s="47" t="s">
        <v>11</v>
      </c>
      <c r="E9" s="48"/>
      <c r="F9" s="49"/>
      <c r="H9" s="2"/>
      <c r="I9" s="2"/>
    </row>
    <row r="10" spans="2:9" ht="24.6" thickBot="1" x14ac:dyDescent="0.35">
      <c r="C10" s="35" t="s">
        <v>7</v>
      </c>
      <c r="D10" s="19" t="s">
        <v>9</v>
      </c>
      <c r="E10" s="19" t="s">
        <v>12</v>
      </c>
      <c r="F10" s="37" t="s">
        <v>13</v>
      </c>
      <c r="H10" s="2"/>
      <c r="I10" s="2"/>
    </row>
    <row r="11" spans="2:9" x14ac:dyDescent="0.3">
      <c r="B11" s="16" t="s">
        <v>2</v>
      </c>
      <c r="C11" s="20">
        <v>0.3</v>
      </c>
      <c r="D11" s="21">
        <v>0.25</v>
      </c>
      <c r="E11" s="41">
        <v>0.25</v>
      </c>
      <c r="F11" s="22">
        <v>0.2</v>
      </c>
      <c r="H11" s="3"/>
      <c r="I11" s="3"/>
    </row>
    <row r="12" spans="2:9" x14ac:dyDescent="0.3">
      <c r="B12" s="17">
        <v>1</v>
      </c>
      <c r="C12" s="23">
        <v>1200</v>
      </c>
      <c r="D12" s="24">
        <v>8</v>
      </c>
      <c r="E12" s="42">
        <v>8</v>
      </c>
      <c r="F12" s="25">
        <v>5</v>
      </c>
      <c r="H12" s="4"/>
      <c r="I12" s="4"/>
    </row>
    <row r="13" spans="2:9" x14ac:dyDescent="0.3">
      <c r="B13" s="17">
        <v>2</v>
      </c>
      <c r="C13" s="23">
        <v>1050</v>
      </c>
      <c r="D13" s="24">
        <v>5</v>
      </c>
      <c r="E13" s="42">
        <v>8</v>
      </c>
      <c r="F13" s="25">
        <v>8</v>
      </c>
      <c r="H13" s="4"/>
      <c r="I13" s="4"/>
    </row>
    <row r="14" spans="2:9" ht="15" thickBot="1" x14ac:dyDescent="0.35">
      <c r="B14" s="18">
        <v>3</v>
      </c>
      <c r="C14" s="26">
        <v>1000</v>
      </c>
      <c r="D14" s="27">
        <v>5</v>
      </c>
      <c r="E14" s="43">
        <v>8</v>
      </c>
      <c r="F14" s="28">
        <v>8</v>
      </c>
      <c r="H14" s="4"/>
      <c r="I14" s="4"/>
    </row>
    <row r="17" spans="2:9" ht="15" thickBot="1" x14ac:dyDescent="0.35">
      <c r="B17" s="44" t="s">
        <v>3</v>
      </c>
      <c r="C17" s="44"/>
      <c r="D17" s="44"/>
      <c r="E17" s="44"/>
      <c r="F17" s="44"/>
    </row>
    <row r="18" spans="2:9" ht="15" customHeight="1" thickBot="1" x14ac:dyDescent="0.35">
      <c r="B18" s="6"/>
      <c r="C18" s="7" t="s">
        <v>1</v>
      </c>
      <c r="D18" s="8"/>
      <c r="E18" s="8"/>
      <c r="F18" s="9"/>
      <c r="G18" s="5"/>
    </row>
    <row r="19" spans="2:9" ht="15" customHeight="1" thickBot="1" x14ac:dyDescent="0.35">
      <c r="C19" s="35"/>
      <c r="D19" s="47" t="s">
        <v>8</v>
      </c>
      <c r="E19" s="48"/>
      <c r="F19" s="49"/>
    </row>
    <row r="20" spans="2:9" ht="24.6" thickBot="1" x14ac:dyDescent="0.35">
      <c r="C20" s="35" t="s">
        <v>7</v>
      </c>
      <c r="D20" s="19" t="s">
        <v>9</v>
      </c>
      <c r="E20" s="40"/>
      <c r="F20" s="37" t="s">
        <v>10</v>
      </c>
      <c r="H20" s="30" t="s">
        <v>4</v>
      </c>
      <c r="I20" s="31" t="s">
        <v>5</v>
      </c>
    </row>
    <row r="21" spans="2:9" x14ac:dyDescent="0.3">
      <c r="B21" s="16" t="s">
        <v>2</v>
      </c>
      <c r="C21" s="20">
        <v>0.3</v>
      </c>
      <c r="D21" s="21">
        <v>0.25</v>
      </c>
      <c r="E21" s="41">
        <v>0.25</v>
      </c>
      <c r="F21" s="22">
        <v>0.2</v>
      </c>
      <c r="H21" s="20"/>
      <c r="I21" s="32"/>
    </row>
    <row r="22" spans="2:9" x14ac:dyDescent="0.3">
      <c r="B22" s="17">
        <v>1</v>
      </c>
      <c r="C22" s="10">
        <f>$C$14/C12*$C$11*100</f>
        <v>25</v>
      </c>
      <c r="D22" s="11">
        <f>D12/10*$D$11*100</f>
        <v>20</v>
      </c>
      <c r="E22" s="11">
        <f>E12/10*$D$11*100</f>
        <v>20</v>
      </c>
      <c r="F22" s="12">
        <f>F12/10*$F$11*100</f>
        <v>10</v>
      </c>
      <c r="H22" s="10">
        <f>SUM(C22:F22)</f>
        <v>75</v>
      </c>
      <c r="I22" s="33">
        <v>1</v>
      </c>
    </row>
    <row r="23" spans="2:9" x14ac:dyDescent="0.3">
      <c r="B23" s="17">
        <v>2</v>
      </c>
      <c r="C23" s="10">
        <f>$C$14/C13*$C$11*100</f>
        <v>28.571428571428569</v>
      </c>
      <c r="D23" s="11">
        <f t="shared" ref="D23:D24" si="0">D13/10*$D$11*100</f>
        <v>12.5</v>
      </c>
      <c r="E23" s="11">
        <f t="shared" ref="E23" si="1">E13/10*$D$11*100</f>
        <v>20</v>
      </c>
      <c r="F23" s="12">
        <f t="shared" ref="F23:F24" si="2">F13/10*$F$11*100</f>
        <v>16.000000000000004</v>
      </c>
      <c r="H23" s="10">
        <f t="shared" ref="H23:H24" si="3">SUM(C23:F23)</f>
        <v>77.071428571428569</v>
      </c>
      <c r="I23" s="33">
        <v>2</v>
      </c>
    </row>
    <row r="24" spans="2:9" ht="15" thickBot="1" x14ac:dyDescent="0.35">
      <c r="B24" s="18">
        <v>3</v>
      </c>
      <c r="C24" s="13">
        <f>$C$14/C14*$C$11*100</f>
        <v>30</v>
      </c>
      <c r="D24" s="14">
        <f t="shared" si="0"/>
        <v>12.5</v>
      </c>
      <c r="E24" s="14">
        <f t="shared" ref="E24" si="4">E14/10*$D$11*100</f>
        <v>20</v>
      </c>
      <c r="F24" s="15">
        <f t="shared" si="2"/>
        <v>16.000000000000004</v>
      </c>
      <c r="H24" s="13">
        <f t="shared" si="3"/>
        <v>78.5</v>
      </c>
      <c r="I24" s="34">
        <v>3</v>
      </c>
    </row>
  </sheetData>
  <mergeCells count="5">
    <mergeCell ref="B7:F7"/>
    <mergeCell ref="C8:D8"/>
    <mergeCell ref="B17:F17"/>
    <mergeCell ref="D9:F9"/>
    <mergeCell ref="D19:F19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5BED304E52254291C1DF72C8B9DCC4" ma:contentTypeVersion="4" ma:contentTypeDescription="Een nieuw document maken." ma:contentTypeScope="" ma:versionID="cd7595f683fd92e055ab3072b486ba9e">
  <xsd:schema xmlns:xsd="http://www.w3.org/2001/XMLSchema" xmlns:xs="http://www.w3.org/2001/XMLSchema" xmlns:p="http://schemas.microsoft.com/office/2006/metadata/properties" xmlns:ns2="cdfbf17d-957a-4ba0-acbe-5516e843b9c4" targetNamespace="http://schemas.microsoft.com/office/2006/metadata/properties" ma:root="true" ma:fieldsID="b0b9477ae5f44fd4a9c3a8938b0b15b4" ns2:_="">
    <xsd:import namespace="cdfbf17d-957a-4ba0-acbe-5516e843b9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fbf17d-957a-4ba0-acbe-5516e843b9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3EDA6CE-57A3-40ED-A9FD-EBBD52208CA9}">
  <ds:schemaRefs>
    <ds:schemaRef ds:uri="http://schemas.microsoft.com/office/infopath/2007/PartnerControls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elements/1.1/"/>
    <ds:schemaRef ds:uri="a8d954c1-4312-41cf-a6c3-5e87e95e3e32"/>
    <ds:schemaRef ds:uri="http://www.w3.org/XML/1998/namespace"/>
    <ds:schemaRef ds:uri="http://schemas.openxmlformats.org/package/2006/metadata/core-properties"/>
    <ds:schemaRef ds:uri="c7596b39-4d29-42c3-b3fc-b675269ced78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9EEE614-E77D-4D4F-95EA-998AD2686D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850A36C-77C4-483D-B1F7-AA70A551F5E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Manager/>
  <Company>Gemeente Assen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Peter Koomans van den Dries</dc:creator>
  <cp:keywords/>
  <dc:description/>
  <cp:lastModifiedBy>Koomans, Peter</cp:lastModifiedBy>
  <cp:revision/>
  <cp:lastPrinted>2023-04-26T08:57:24Z</cp:lastPrinted>
  <dcterms:created xsi:type="dcterms:W3CDTF">2022-08-23T09:39:21Z</dcterms:created>
  <dcterms:modified xsi:type="dcterms:W3CDTF">2024-03-07T09:50:34Z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0x0101007D5BED304E52254291C1DF72C8B9DCC4</vt:lpwstr>
  </property>
</Properties>
</file>