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L:\AKI-CN2\Projecten CZ 2023\Landelijk - Pilot wielpassagesensoren\3.1 Aanbestedingsdossier\Te publiceren\Leidraad met Bijlagen\"/>
    </mc:Choice>
  </mc:AlternateContent>
  <xr:revisionPtr revIDLastSave="0" documentId="8_{7D45B9DD-94AA-4C06-9EF9-C3BAD8C6BABC}" xr6:coauthVersionLast="47" xr6:coauthVersionMax="47" xr10:uidLastSave="{00000000-0000-0000-0000-000000000000}"/>
  <bookViews>
    <workbookView xWindow="-110" yWindow="-110" windowWidth="19420" windowHeight="10420" xr2:uid="{00000000-000D-0000-FFFF-FFFF00000000}"/>
  </bookViews>
  <sheets>
    <sheet name="prijzenblad Kavel 1" sheetId="3" r:id="rId1"/>
    <sheet name="prijzenblad Kavel 2" sheetId="4" r:id="rId2"/>
    <sheet name="prijzenblad Kavel 3"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3" i="3" l="1"/>
  <c r="J73" i="3" s="1"/>
  <c r="H69" i="3"/>
  <c r="J69" i="3" s="1"/>
  <c r="H68" i="3"/>
  <c r="J68" i="3" s="1"/>
  <c r="H67" i="3"/>
  <c r="J67" i="3" s="1"/>
  <c r="H66" i="3"/>
  <c r="J66" i="3" s="1"/>
  <c r="H65" i="3"/>
  <c r="J65" i="3" s="1"/>
  <c r="H64" i="3"/>
  <c r="J64" i="3" s="1"/>
  <c r="H60" i="3"/>
  <c r="J60" i="3" s="1"/>
  <c r="H59" i="3"/>
  <c r="J59" i="3" s="1"/>
  <c r="H58" i="3"/>
  <c r="J58" i="3" s="1"/>
  <c r="H57" i="3"/>
  <c r="J57" i="3" s="1"/>
  <c r="H56" i="3"/>
  <c r="J56" i="3" s="1"/>
  <c r="H55" i="3"/>
  <c r="J55" i="3" s="1"/>
  <c r="G73" i="4"/>
  <c r="J73" i="4" s="1"/>
  <c r="H69" i="4"/>
  <c r="J69" i="4" s="1"/>
  <c r="H68" i="4"/>
  <c r="J68" i="4" s="1"/>
  <c r="H67" i="4"/>
  <c r="J67" i="4" s="1"/>
  <c r="H66" i="4"/>
  <c r="J66" i="4" s="1"/>
  <c r="H65" i="4"/>
  <c r="J65" i="4" s="1"/>
  <c r="H64" i="4"/>
  <c r="J64" i="4" s="1"/>
  <c r="H60" i="4"/>
  <c r="J60" i="4" s="1"/>
  <c r="H59" i="4"/>
  <c r="J59" i="4" s="1"/>
  <c r="H58" i="4"/>
  <c r="J58" i="4" s="1"/>
  <c r="H57" i="4"/>
  <c r="J57" i="4" s="1"/>
  <c r="H56" i="4"/>
  <c r="J56" i="4" s="1"/>
  <c r="H55" i="4"/>
  <c r="J55" i="4" s="1"/>
  <c r="G73" i="2"/>
  <c r="J73" i="2" s="1"/>
  <c r="H68" i="2"/>
  <c r="J68" i="2" s="1"/>
  <c r="H67" i="2"/>
  <c r="J67" i="2" s="1"/>
  <c r="H66" i="2"/>
  <c r="J66" i="2" s="1"/>
  <c r="H59" i="2"/>
  <c r="J59" i="2" s="1"/>
  <c r="H58" i="2"/>
  <c r="J58" i="2" s="1"/>
  <c r="H57" i="2"/>
  <c r="J57" i="2" s="1"/>
  <c r="J71" i="3" l="1"/>
  <c r="J75" i="3" s="1"/>
  <c r="D93" i="3" s="1"/>
  <c r="J71" i="4"/>
  <c r="J75" i="4" s="1"/>
  <c r="D93" i="4" s="1"/>
  <c r="H69" i="2"/>
  <c r="J69" i="2" s="1"/>
  <c r="H65" i="2"/>
  <c r="J65" i="2" s="1"/>
  <c r="H64" i="2"/>
  <c r="J64" i="2" s="1"/>
  <c r="H60" i="2"/>
  <c r="J60" i="2" s="1"/>
  <c r="H56" i="2"/>
  <c r="J56" i="2" s="1"/>
  <c r="H55" i="2"/>
  <c r="J55" i="2" s="1"/>
  <c r="D86" i="4"/>
  <c r="D94" i="4" s="1"/>
  <c r="J38" i="4"/>
  <c r="H34" i="4"/>
  <c r="J34" i="4" s="1"/>
  <c r="H33" i="4"/>
  <c r="J33" i="4" s="1"/>
  <c r="H32" i="4"/>
  <c r="J32" i="4" s="1"/>
  <c r="H31" i="4"/>
  <c r="J31" i="4" s="1"/>
  <c r="H30" i="4"/>
  <c r="J30" i="4" s="1"/>
  <c r="H29" i="4"/>
  <c r="J29" i="4" s="1"/>
  <c r="D16" i="4"/>
  <c r="D20" i="4" s="1"/>
  <c r="D91" i="4" s="1"/>
  <c r="D86" i="3"/>
  <c r="D94" i="3" s="1"/>
  <c r="J38" i="3"/>
  <c r="H34" i="3"/>
  <c r="J34" i="3" s="1"/>
  <c r="H33" i="3"/>
  <c r="J33" i="3" s="1"/>
  <c r="H32" i="3"/>
  <c r="J32" i="3" s="1"/>
  <c r="H31" i="3"/>
  <c r="J31" i="3" s="1"/>
  <c r="H30" i="3"/>
  <c r="J30" i="3" s="1"/>
  <c r="H29" i="3"/>
  <c r="J29" i="3" s="1"/>
  <c r="D16" i="3"/>
  <c r="D20" i="3" s="1"/>
  <c r="D91" i="3" s="1"/>
  <c r="D86" i="2"/>
  <c r="D94" i="2" s="1"/>
  <c r="J38" i="2"/>
  <c r="H34" i="2"/>
  <c r="J34" i="2" s="1"/>
  <c r="H33" i="2"/>
  <c r="J33" i="2" s="1"/>
  <c r="H32" i="2"/>
  <c r="J32" i="2" s="1"/>
  <c r="H31" i="2"/>
  <c r="J31" i="2" s="1"/>
  <c r="H30" i="2"/>
  <c r="J30" i="2" s="1"/>
  <c r="H29" i="2"/>
  <c r="J29" i="2" s="1"/>
  <c r="J71" i="2" l="1"/>
  <c r="J75" i="2" s="1"/>
  <c r="D93" i="2" s="1"/>
  <c r="J36" i="4"/>
  <c r="J40" i="4" s="1"/>
  <c r="D92" i="4" s="1"/>
  <c r="J36" i="3"/>
  <c r="J40" i="3" s="1"/>
  <c r="J36" i="2"/>
  <c r="D96" i="4" l="1"/>
  <c r="D106" i="4" s="1"/>
  <c r="D92" i="3"/>
  <c r="D96" i="3" s="1"/>
  <c r="D106" i="3" s="1"/>
  <c r="J40" i="2"/>
  <c r="D92" i="2" s="1"/>
  <c r="D16" i="2"/>
  <c r="D20" i="2" s="1"/>
  <c r="D91" i="2" s="1"/>
  <c r="D96" i="2" l="1"/>
  <c r="D106" i="2" s="1"/>
</calcChain>
</file>

<file path=xl/sharedStrings.xml><?xml version="1.0" encoding="utf-8"?>
<sst xmlns="http://schemas.openxmlformats.org/spreadsheetml/2006/main" count="210" uniqueCount="54">
  <si>
    <t>Aanbiedingsbegroting aanbesteding draadloze wielpassagesensoren (TN 465168)</t>
  </si>
  <si>
    <t>Kavel 1: Maasvlakte West-westwest en Houtrakpolder</t>
  </si>
  <si>
    <t>Levering wielpassagesensoren</t>
  </si>
  <si>
    <t>Vul de onderdelen van de wielpassagesensor in die apart onderhouden, gerepareerd of vervangen kunnen worden. (Bijvoorbeeld de batterij, als deze apart van de sensor onderhouden, gerepareerd of vervangen kan worden.) Vul vervolgens de prijs per onderdeel in. Deze prijzen worden gedurende de looptijd van het contract niet geïndexeerd. Voor de manier waarop de prijs tot stand komt in het geval van de levering van een los onderdeel wordt verwezen naar de concept overeenkomst.</t>
  </si>
  <si>
    <t>Onderdeel</t>
  </si>
  <si>
    <t>prijs</t>
  </si>
  <si>
    <t>Prijs per sensor</t>
  </si>
  <si>
    <t>Aantal wielpasagesensoren voor dit kavel</t>
  </si>
  <si>
    <t>Totaalprijs levering voor dit kavel</t>
  </si>
  <si>
    <t>Installatie</t>
  </si>
  <si>
    <t>uurtarief</t>
  </si>
  <si>
    <t>gewogen uurtarief</t>
  </si>
  <si>
    <t>uren per functionaris per kavel</t>
  </si>
  <si>
    <t>kosten per functionaris per kavel</t>
  </si>
  <si>
    <t>Functionaris</t>
  </si>
  <si>
    <t>dag</t>
  </si>
  <si>
    <t>nacht</t>
  </si>
  <si>
    <t>weekend</t>
  </si>
  <si>
    <t>Totale kosten alle functionarissen</t>
  </si>
  <si>
    <t>Voorrijdkosten per keer</t>
  </si>
  <si>
    <t>aantal keer</t>
  </si>
  <si>
    <t>totaal voor dit kavel</t>
  </si>
  <si>
    <t>Totaalprijs installatie voor dit kavel</t>
  </si>
  <si>
    <t>Onderhoud en storingsherstel (exclusief vervangende onderdelen)</t>
  </si>
  <si>
    <t>Aantal benodigde servicebeurten voor dit kavel:</t>
  </si>
  <si>
    <t>Aantal te servicen sensoren ten behoeven van batterij:</t>
  </si>
  <si>
    <t>Aantal te servicen sensoren ten behoeve van overig onderhoud:</t>
  </si>
  <si>
    <t>uren per werkzaamheid per kavel</t>
  </si>
  <si>
    <t>A</t>
  </si>
  <si>
    <t>Uit te voeren werkzaamheden t.b.v. de batterij</t>
  </si>
  <si>
    <t>B</t>
  </si>
  <si>
    <t>Uit te voeren werkzaamheden t.b.v. overig ouderh.</t>
  </si>
  <si>
    <t>Totale kosten alle werkzaamheden</t>
  </si>
  <si>
    <t>Totaalprijs onderhoud en storingsherstel voor dit kavel (exclusief vervangende onderdelen)</t>
  </si>
  <si>
    <t>Datalevering</t>
  </si>
  <si>
    <t>Vul een vast bedrag per jaar in voor de levering van de data uit de sensoren. Dit bedrag wordt gedurende de looptijd van het contract niet geïndexeerd. Datalevering bestaat uit alle kostencomponenten die nodig zijn om de data correct conform eisen PvE aan te leveren op de event hub van ProRail; hierbij kan oa gedacht worden aan kosten voor router(s), 4/5G/Lora abonnementen, engineering van data berichten en configuratie endpoint. Voor meer informatie wordt verwezen naar vraagspecificatie en de concept overeenkomst.</t>
  </si>
  <si>
    <t>Kosten datalevering per jaar</t>
  </si>
  <si>
    <t>Aantal jaren</t>
  </si>
  <si>
    <t>Totaal datalevering voor dit kavel</t>
  </si>
  <si>
    <t>Totale kosten voor dit kavel</t>
  </si>
  <si>
    <t>Onderhoud en storingsherstel</t>
  </si>
  <si>
    <t>Totalekosten voor dit kavel</t>
  </si>
  <si>
    <t>Aantal punten op basis van prijs</t>
  </si>
  <si>
    <t>Bovengrens voor puntenberekening</t>
  </si>
  <si>
    <t>Ondergrens voor puntenberekening</t>
  </si>
  <si>
    <t>Maximaal te behalen punten voor prijs</t>
  </si>
  <si>
    <t>Aantal punten voor prijs voor dit kavel</t>
  </si>
  <si>
    <t>Conform paragraaf 3.10 van de aanbestedingsleidraad bent u verplicht kennelijke fouten en onvolkomenheden in deze aanbiedingsbegroting zo spoedig mogelijk aan ProRail te melden.</t>
  </si>
  <si>
    <t>Kavel 2: Moerdijk</t>
  </si>
  <si>
    <t>Kavel 3: Watergraafsmeer</t>
  </si>
  <si>
    <t>Voor het installeren van de wielpassagesensoren aan het spoor zijn treinvrije perioden nodig. Op het moment van publicatie van deze aanbesteding staan die nog niet vast. Ook staat nog niet vast of deze overdag, 's nachts of in het weekend zullen zijn. U wordt daarom gevraagd per functionaris (bijvoorbeeld monteur A, monteur B enz.) het dag-, nacht-, en weekendtarief op te geven. (Het nachttarief moet hoger zijn dan het dagtarief en het weekendtarief hoger dan het nachttarief.) ProRail berekent op basis daarvan een gewogen uurtarief per functionaris. (gewogen uurtarief = (dagtarief x 5 dagen x 12 uren + nachttarief x 5 dagen x 12 uren + weekendtarief x 2 dagen x 24 uren) / 168 uren per week) Ter vergelijking van de aanbiedingen worden de totale installatiekosten berekend op basis van dit gewogen uurtarief. De door u opgegeven uurtarieven worden gedurende de looptijd van het contract niet geïndexeerd. Ook het aantal per kavel benodigde treinvrije periodes staat nog niet vast. Daarom wordt voor het berekenen van de voorrijkosten uitgegaan van een door ons aangegeven aantal trein vrije periodes. Voor de manier waarop de prijs tot stand komt op basis van het daadwerkelijke aantal dag-, nacht-, en weekenduren en het aantal treinvrije periodes voor de installatie wordt verwezen naar de concept overeenkomst.</t>
  </si>
  <si>
    <t>kosten per werkzaamheid per kavel</t>
  </si>
  <si>
    <t xml:space="preserve"> &lt;-- dit bedrag overnemen op het inschrijvingsformulier</t>
  </si>
  <si>
    <t>Bij de gunningscriteria heeft u aangegeven hoeveel data berichten uw sensor kan versturen zonder dat er onderhoud of storingsherstel voor de batterij nodig is. Ook heeft u aangegeven hoeveel wielpassages de sensor kan verwerken zonder dat er onderhoud of storingsherstel nodig is voor de hele sensor of onderdelen daarvan. De verschillende wielpassage sensoren op het kavel zullen niet allemaal even vaak bereden worden en dus ook niet allemaal even veel onderhoud en storingsherstel nodig hebben. Om de kosten hiervoor te kunnen vergelijken tussen de verschillende aanbieders zijn er per kavel indicatieve aantallen vastgesteld voor onderhoud en storingsherstel van de batterij en voor de overige onderdelen. In A (onderhoudswerkzaamheden batterij) en B  (overige onderhoudswerkzaamheden) dient u aan te geven hoeveel uren onderhoud u nodig heeft voor de aangegeven indicatieve aantallen. Het verwijderen en weer terugplaatsen van de sensoren of onderdelen daarvan, als dit voor het onderhoud noodzakelijk is, dient u hier ook op te geven.
     Daarnaast staat nog niet vast of dit onderhoud overdag, 's nachts of in het weekend plaats zal vinden. U wordt daarom gevraagd per type onderhoudswerkzaamheden het dag-, nacht, en weekendtarief op te geven. (Het nachttarief moet hoger zijn dan het dagtarief en het weekendtarief hoger dan het nachttarief.) ProRail berekent op basis daarvan een gewogen uurtarief per werkzaamheid. (gewogen uurtarief = (dagtarief x 5 dagen x 12 uren + nachttarief x 5 dagen x 12 uren + weekendtarief x 2 dagen x 24 uren) / 168 uren per week). Ter vergelijking van de aanbiedingen worden de onderhoudskosten berekend op basis van dit gewogen uurtarief. De door u opgegeven uurtarieven worden gedurende de looptijd van het contract niet geïndexeerd. Er is ook een aanname gedaan van het aantal benodigde treinvrije periodes benodigd voor de onderhoudswerkzaamheden en daarmee het aantal keer dat voorrijkosten gerekend kunnen worden.
     Voor de manier waarop de prijs tot stand komt op basis van het daadwerkelijke aantal dag-, nacht en weekenduren en het aantal treinvrije periodes voor de installatie wordt verwezen naar de concept overeenkomst. De hier opgegeven kosten voor onderhoud en storingsherstel zijn exclusief de kosten van vervangende onderdelen. De kosten daarvan worden gebaseerd op basis van uw opgave bij "levering wielpassagesensoren". Ook hiervoor wordt verwezen naar de concept 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</si>
</sst>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00_ ;_ &quot;€&quot;\ * \-#,##0.00_ ;;"/>
  </numFmts>
  <fonts count="5" x14ac:knownFonts="1">
    <font>
      <sz val="11"/>
      <color theme="1"/>
      <name val="Calibri"/>
      <family val="2"/>
      <scheme val="minor"/>
    </font>
    <font>
      <b/>
      <sz val="11"/>
      <color theme="1"/>
      <name val="Calibri"/>
      <family val="2"/>
      <scheme val="minor"/>
    </font>
    <font>
      <sz val="20"/>
      <color theme="1"/>
      <name val="Calibri"/>
      <family val="2"/>
      <scheme val="minor"/>
    </font>
    <font>
      <b/>
      <sz val="14"/>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rgb="FFFFFFCC"/>
        <bgColor indexed="64"/>
      </patternFill>
    </fill>
    <fill>
      <patternFill patternType="solid">
        <fgColor theme="4" tint="0.79998168889431442"/>
        <bgColor indexed="64"/>
      </patternFill>
    </fill>
  </fills>
  <borders count="27">
    <border>
      <left/>
      <right/>
      <top/>
      <bottom/>
      <diagonal/>
    </border>
    <border>
      <left/>
      <right style="thin">
        <color theme="9" tint="0.79998168889431442"/>
      </right>
      <top/>
      <bottom style="thin">
        <color theme="9" tint="0.79998168889431442"/>
      </bottom>
      <diagonal/>
    </border>
    <border>
      <left style="thin">
        <color theme="9" tint="0.79998168889431442"/>
      </left>
      <right/>
      <top/>
      <bottom style="thin">
        <color theme="9" tint="0.79998168889431442"/>
      </bottom>
      <diagonal/>
    </border>
    <border>
      <left/>
      <right style="thin">
        <color theme="9" tint="0.79998168889431442"/>
      </right>
      <top style="thin">
        <color theme="9" tint="0.79998168889431442"/>
      </top>
      <bottom style="thin">
        <color theme="9" tint="0.79998168889431442"/>
      </bottom>
      <diagonal/>
    </border>
    <border>
      <left style="thin">
        <color theme="9" tint="0.79998168889431442"/>
      </left>
      <right/>
      <top style="thin">
        <color theme="9" tint="0.79998168889431442"/>
      </top>
      <bottom style="thin">
        <color theme="9" tint="0.79998168889431442"/>
      </bottom>
      <diagonal/>
    </border>
    <border>
      <left/>
      <right style="thin">
        <color theme="9" tint="0.79998168889431442"/>
      </right>
      <top style="thin">
        <color theme="9" tint="0.79998168889431442"/>
      </top>
      <bottom/>
      <diagonal/>
    </border>
    <border>
      <left style="thin">
        <color theme="9" tint="0.79998168889431442"/>
      </left>
      <right/>
      <top style="thin">
        <color theme="9" tint="0.79998168889431442"/>
      </top>
      <bottom/>
      <diagonal/>
    </border>
    <border>
      <left style="thin">
        <color theme="9" tint="0.79998168889431442"/>
      </left>
      <right/>
      <top style="thin">
        <color theme="9" tint="0.79998168889431442"/>
      </top>
      <bottom style="thin">
        <color theme="9" tint="0.79995117038483843"/>
      </bottom>
      <diagonal/>
    </border>
    <border>
      <left/>
      <right/>
      <top style="thin">
        <color theme="9" tint="0.79995117038483843"/>
      </top>
      <bottom/>
      <diagonal/>
    </border>
    <border>
      <left/>
      <right/>
      <top/>
      <bottom style="thin">
        <color theme="9" tint="-0.24994659260841701"/>
      </bottom>
      <diagonal/>
    </border>
    <border>
      <left style="thin">
        <color theme="9" tint="0.79998168889431442"/>
      </left>
      <right/>
      <top/>
      <bottom style="thin">
        <color rgb="FFFFFFCC"/>
      </bottom>
      <diagonal/>
    </border>
    <border>
      <left style="thin">
        <color theme="9" tint="0.79998168889431442"/>
      </left>
      <right/>
      <top style="thin">
        <color rgb="FFFFFFCC"/>
      </top>
      <bottom style="thin">
        <color rgb="FFFFFFCC"/>
      </bottom>
      <diagonal/>
    </border>
    <border>
      <left/>
      <right/>
      <top style="thin">
        <color rgb="FFFFFFCC"/>
      </top>
      <bottom/>
      <diagonal/>
    </border>
    <border>
      <left style="thin">
        <color theme="9" tint="0.79998168889431442"/>
      </left>
      <right/>
      <top/>
      <bottom/>
      <diagonal/>
    </border>
    <border>
      <left/>
      <right/>
      <top/>
      <bottom style="thin">
        <color rgb="FFFFFFCC"/>
      </bottom>
      <diagonal/>
    </border>
    <border>
      <left/>
      <right/>
      <top style="thin">
        <color rgb="FFFFFFCC"/>
      </top>
      <bottom style="thin">
        <color rgb="FFFFFFCC"/>
      </bottom>
      <diagonal/>
    </border>
    <border>
      <left/>
      <right style="thin">
        <color theme="9" tint="0.79995117038483843"/>
      </right>
      <top/>
      <bottom style="thin">
        <color theme="9" tint="0.79995117038483843"/>
      </bottom>
      <diagonal/>
    </border>
    <border>
      <left style="thin">
        <color theme="9" tint="0.79995117038483843"/>
      </left>
      <right style="thin">
        <color theme="9" tint="0.79995117038483843"/>
      </right>
      <top/>
      <bottom style="thin">
        <color theme="9" tint="0.79995117038483843"/>
      </bottom>
      <diagonal/>
    </border>
    <border>
      <left/>
      <right style="thin">
        <color theme="9" tint="0.79995117038483843"/>
      </right>
      <top style="thin">
        <color theme="9" tint="0.79995117038483843"/>
      </top>
      <bottom style="thin">
        <color theme="9" tint="0.79995117038483843"/>
      </bottom>
      <diagonal/>
    </border>
    <border>
      <left style="thin">
        <color theme="9" tint="0.79995117038483843"/>
      </left>
      <right style="thin">
        <color theme="9" tint="0.79995117038483843"/>
      </right>
      <top style="thin">
        <color theme="9" tint="0.79995117038483843"/>
      </top>
      <bottom style="thin">
        <color theme="9" tint="0.79995117038483843"/>
      </bottom>
      <diagonal/>
    </border>
    <border>
      <left/>
      <right style="thin">
        <color theme="9" tint="0.79995117038483843"/>
      </right>
      <top style="thin">
        <color theme="9" tint="0.79995117038483843"/>
      </top>
      <bottom/>
      <diagonal/>
    </border>
    <border>
      <left style="thin">
        <color theme="9" tint="0.79995117038483843"/>
      </left>
      <right style="thin">
        <color theme="9" tint="0.79995117038483843"/>
      </right>
      <top style="thin">
        <color theme="9" tint="0.79995117038483843"/>
      </top>
      <bottom/>
      <diagonal/>
    </border>
    <border>
      <left/>
      <right/>
      <top style="thin">
        <color theme="9" tint="-0.24994659260841701"/>
      </top>
      <bottom/>
      <diagonal/>
    </border>
    <border>
      <left style="thin">
        <color theme="9" tint="0.79998168889431442"/>
      </left>
      <right/>
      <top style="thin">
        <color rgb="FFFFFFCC"/>
      </top>
      <bottom/>
      <diagonal/>
    </border>
    <border>
      <left style="thin">
        <color theme="9" tint="0.79995117038483843"/>
      </left>
      <right/>
      <top style="thin">
        <color rgb="FFFFFFCC"/>
      </top>
      <bottom/>
      <diagonal/>
    </border>
    <border>
      <left style="thin">
        <color theme="9" tint="0.79995117038483843"/>
      </left>
      <right/>
      <top/>
      <bottom style="thin">
        <color rgb="FFFFFFCC"/>
      </bottom>
      <diagonal/>
    </border>
    <border>
      <left style="thin">
        <color theme="9" tint="0.79998168889431442"/>
      </left>
      <right style="thin">
        <color theme="9" tint="0.79998168889431442"/>
      </right>
      <top style="thin">
        <color theme="9" tint="0.79998168889431442"/>
      </top>
      <bottom style="thin">
        <color theme="9" tint="0.79995117038483843"/>
      </bottom>
      <diagonal/>
    </border>
  </borders>
  <cellStyleXfs count="1">
    <xf numFmtId="0" fontId="0" fillId="0" borderId="0"/>
  </cellStyleXfs>
  <cellXfs count="62">
    <xf numFmtId="0" fontId="0" fillId="0" borderId="0" xfId="0"/>
    <xf numFmtId="0" fontId="0" fillId="0" borderId="0" xfId="0" applyAlignment="1">
      <alignment vertical="top"/>
    </xf>
    <xf numFmtId="0" fontId="2" fillId="0" borderId="0" xfId="0" applyFont="1"/>
    <xf numFmtId="0" fontId="0" fillId="2" borderId="0" xfId="0" applyFill="1" applyAlignment="1">
      <alignment vertical="top"/>
    </xf>
    <xf numFmtId="0" fontId="1" fillId="2" borderId="0" xfId="0" applyFont="1" applyFill="1"/>
    <xf numFmtId="0" fontId="1" fillId="2" borderId="0" xfId="0" applyFont="1" applyFill="1" applyAlignment="1">
      <alignment vertical="top"/>
    </xf>
    <xf numFmtId="44" fontId="1" fillId="4" borderId="0" xfId="0" applyNumberFormat="1" applyFont="1" applyFill="1" applyAlignment="1">
      <alignment vertical="top"/>
    </xf>
    <xf numFmtId="44" fontId="1" fillId="4" borderId="8" xfId="0" applyNumberFormat="1" applyFont="1" applyFill="1" applyBorder="1" applyAlignment="1">
      <alignment vertical="top"/>
    </xf>
    <xf numFmtId="1" fontId="0" fillId="4" borderId="0" xfId="0" applyNumberFormat="1" applyFill="1" applyAlignment="1">
      <alignment vertical="top"/>
    </xf>
    <xf numFmtId="0" fontId="3" fillId="0" borderId="0" xfId="0" applyFont="1"/>
    <xf numFmtId="0" fontId="1" fillId="2" borderId="0" xfId="0" applyFont="1" applyFill="1" applyAlignment="1">
      <alignment horizontal="center"/>
    </xf>
    <xf numFmtId="0" fontId="1" fillId="2" borderId="8" xfId="0" applyFont="1" applyFill="1" applyBorder="1" applyAlignment="1">
      <alignment vertical="top"/>
    </xf>
    <xf numFmtId="164" fontId="0" fillId="4" borderId="10" xfId="0" applyNumberFormat="1" applyFill="1" applyBorder="1" applyAlignment="1">
      <alignment vertical="top"/>
    </xf>
    <xf numFmtId="164" fontId="0" fillId="4" borderId="11" xfId="0" applyNumberFormat="1" applyFill="1" applyBorder="1" applyAlignment="1">
      <alignment vertical="top"/>
    </xf>
    <xf numFmtId="0" fontId="0" fillId="2" borderId="0" xfId="0" applyFill="1" applyAlignment="1">
      <alignment horizontal="right" vertical="top" indent="1"/>
    </xf>
    <xf numFmtId="0" fontId="0" fillId="2" borderId="13" xfId="0" applyFill="1" applyBorder="1" applyAlignment="1">
      <alignment horizontal="right" vertical="top" indent="1"/>
    </xf>
    <xf numFmtId="164" fontId="1" fillId="4" borderId="13" xfId="0" applyNumberFormat="1" applyFont="1" applyFill="1" applyBorder="1" applyAlignment="1">
      <alignment vertical="top"/>
    </xf>
    <xf numFmtId="44" fontId="0" fillId="4" borderId="14" xfId="0" applyNumberFormat="1" applyFill="1" applyBorder="1" applyAlignment="1">
      <alignment vertical="top"/>
    </xf>
    <xf numFmtId="44" fontId="0" fillId="4" borderId="15" xfId="0" applyNumberFormat="1" applyFill="1" applyBorder="1" applyAlignment="1">
      <alignment vertical="top"/>
    </xf>
    <xf numFmtId="44" fontId="0" fillId="4" borderId="12" xfId="0" applyNumberFormat="1" applyFill="1" applyBorder="1" applyAlignment="1">
      <alignment vertical="top"/>
    </xf>
    <xf numFmtId="2" fontId="0" fillId="4" borderId="0" xfId="0" applyNumberFormat="1" applyFill="1" applyAlignment="1">
      <alignment vertical="top"/>
    </xf>
    <xf numFmtId="2" fontId="1" fillId="4" borderId="0" xfId="0" applyNumberFormat="1" applyFont="1" applyFill="1" applyAlignment="1">
      <alignment vertical="top"/>
    </xf>
    <xf numFmtId="0" fontId="0" fillId="0" borderId="0" xfId="0" applyAlignment="1">
      <alignment vertical="top" wrapText="1"/>
    </xf>
    <xf numFmtId="0" fontId="0" fillId="0" borderId="0" xfId="0" applyAlignment="1">
      <alignment horizontal="right" vertical="top" indent="1"/>
    </xf>
    <xf numFmtId="164" fontId="0" fillId="4" borderId="14" xfId="0" applyNumberFormat="1" applyFill="1" applyBorder="1" applyAlignment="1">
      <alignment vertical="top"/>
    </xf>
    <xf numFmtId="164" fontId="0" fillId="4" borderId="15" xfId="0" applyNumberFormat="1" applyFill="1" applyBorder="1" applyAlignment="1">
      <alignment vertical="top"/>
    </xf>
    <xf numFmtId="164" fontId="0" fillId="4" borderId="12" xfId="0" applyNumberFormat="1" applyFill="1" applyBorder="1" applyAlignment="1">
      <alignment vertical="top"/>
    </xf>
    <xf numFmtId="0" fontId="1" fillId="0" borderId="0" xfId="0" applyFont="1" applyAlignment="1">
      <alignment vertical="top"/>
    </xf>
    <xf numFmtId="0" fontId="0" fillId="3" borderId="1" xfId="0" applyFill="1" applyBorder="1" applyAlignment="1" applyProtection="1">
      <alignment vertical="top"/>
      <protection locked="0"/>
    </xf>
    <xf numFmtId="44" fontId="0" fillId="3" borderId="2" xfId="0" applyNumberFormat="1" applyFill="1" applyBorder="1" applyAlignment="1" applyProtection="1">
      <alignment vertical="top"/>
      <protection locked="0"/>
    </xf>
    <xf numFmtId="0" fontId="0" fillId="3" borderId="3" xfId="0" applyFill="1" applyBorder="1" applyAlignment="1" applyProtection="1">
      <alignment vertical="top"/>
      <protection locked="0"/>
    </xf>
    <xf numFmtId="44" fontId="0" fillId="3" borderId="4" xfId="0" applyNumberFormat="1" applyFill="1" applyBorder="1" applyAlignment="1" applyProtection="1">
      <alignment vertical="top"/>
      <protection locked="0"/>
    </xf>
    <xf numFmtId="0" fontId="0" fillId="3" borderId="5" xfId="0" applyFill="1" applyBorder="1" applyAlignment="1" applyProtection="1">
      <alignment vertical="top"/>
      <protection locked="0"/>
    </xf>
    <xf numFmtId="44" fontId="0" fillId="3" borderId="6" xfId="0" applyNumberFormat="1" applyFill="1" applyBorder="1" applyAlignment="1" applyProtection="1">
      <alignment vertical="top"/>
      <protection locked="0"/>
    </xf>
    <xf numFmtId="44" fontId="0" fillId="3" borderId="7" xfId="0" applyNumberFormat="1" applyFill="1" applyBorder="1" applyAlignment="1" applyProtection="1">
      <alignment vertical="top"/>
      <protection locked="0"/>
    </xf>
    <xf numFmtId="0" fontId="0" fillId="3" borderId="16" xfId="0" applyFill="1" applyBorder="1" applyAlignment="1" applyProtection="1">
      <alignment vertical="top"/>
      <protection locked="0"/>
    </xf>
    <xf numFmtId="44" fontId="0" fillId="3" borderId="17" xfId="0" applyNumberFormat="1" applyFill="1" applyBorder="1" applyAlignment="1" applyProtection="1">
      <alignment vertical="top"/>
      <protection locked="0"/>
    </xf>
    <xf numFmtId="0" fontId="0" fillId="3" borderId="18" xfId="0" applyFill="1" applyBorder="1" applyAlignment="1" applyProtection="1">
      <alignment vertical="top"/>
      <protection locked="0"/>
    </xf>
    <xf numFmtId="44" fontId="0" fillId="3" borderId="19" xfId="0" applyNumberFormat="1" applyFill="1" applyBorder="1" applyAlignment="1" applyProtection="1">
      <alignment vertical="top"/>
      <protection locked="0"/>
    </xf>
    <xf numFmtId="0" fontId="0" fillId="3" borderId="20" xfId="0" applyFill="1" applyBorder="1" applyAlignment="1" applyProtection="1">
      <alignment vertical="top"/>
      <protection locked="0"/>
    </xf>
    <xf numFmtId="44" fontId="0" fillId="3" borderId="21" xfId="0" applyNumberFormat="1" applyFill="1" applyBorder="1" applyAlignment="1" applyProtection="1">
      <alignment vertical="top"/>
      <protection locked="0"/>
    </xf>
    <xf numFmtId="2" fontId="0" fillId="3" borderId="2" xfId="0" applyNumberFormat="1" applyFill="1" applyBorder="1" applyAlignment="1" applyProtection="1">
      <alignment vertical="top"/>
      <protection locked="0"/>
    </xf>
    <xf numFmtId="2" fontId="0" fillId="3" borderId="4" xfId="0" applyNumberFormat="1" applyFill="1" applyBorder="1" applyAlignment="1" applyProtection="1">
      <alignment vertical="top"/>
      <protection locked="0"/>
    </xf>
    <xf numFmtId="2" fontId="0" fillId="3" borderId="6" xfId="0" applyNumberFormat="1" applyFill="1" applyBorder="1" applyAlignment="1" applyProtection="1">
      <alignment vertical="top"/>
      <protection locked="0"/>
    </xf>
    <xf numFmtId="2" fontId="0" fillId="3" borderId="7" xfId="0" applyNumberFormat="1" applyFill="1" applyBorder="1" applyAlignment="1" applyProtection="1">
      <alignment vertical="top"/>
      <protection locked="0"/>
    </xf>
    <xf numFmtId="44" fontId="0" fillId="3" borderId="8" xfId="0" applyNumberFormat="1" applyFill="1" applyBorder="1" applyAlignment="1" applyProtection="1">
      <alignment vertical="top"/>
      <protection locked="0"/>
    </xf>
    <xf numFmtId="164" fontId="0" fillId="4" borderId="23" xfId="0" applyNumberFormat="1" applyFill="1" applyBorder="1" applyAlignment="1">
      <alignment vertical="top"/>
    </xf>
    <xf numFmtId="0" fontId="0" fillId="2" borderId="8" xfId="0" applyFill="1" applyBorder="1" applyAlignment="1">
      <alignment vertical="top"/>
    </xf>
    <xf numFmtId="2" fontId="0" fillId="3" borderId="26" xfId="0" applyNumberFormat="1" applyFill="1" applyBorder="1" applyAlignment="1" applyProtection="1">
      <alignment vertical="top"/>
      <protection locked="0"/>
    </xf>
    <xf numFmtId="0" fontId="1" fillId="2" borderId="0" xfId="0" applyFont="1" applyFill="1" applyAlignment="1">
      <alignment horizontal="left" vertical="top"/>
    </xf>
    <xf numFmtId="164" fontId="0" fillId="4" borderId="24" xfId="0" applyNumberFormat="1" applyFill="1" applyBorder="1" applyAlignment="1">
      <alignment vertical="top"/>
    </xf>
    <xf numFmtId="164" fontId="0" fillId="4" borderId="25" xfId="0" applyNumberFormat="1" applyFill="1" applyBorder="1" applyAlignment="1">
      <alignment vertical="top"/>
    </xf>
    <xf numFmtId="0" fontId="0" fillId="0" borderId="0" xfId="0" applyAlignment="1">
      <alignment horizontal="left" vertical="top"/>
    </xf>
    <xf numFmtId="44" fontId="0" fillId="3" borderId="21" xfId="0" applyNumberFormat="1" applyFill="1" applyBorder="1" applyAlignment="1" applyProtection="1">
      <alignment vertical="top"/>
      <protection locked="0"/>
    </xf>
    <xf numFmtId="44" fontId="0" fillId="3" borderId="0" xfId="0" applyNumberFormat="1" applyFill="1" applyAlignment="1" applyProtection="1">
      <alignment vertical="top"/>
      <protection locked="0"/>
    </xf>
    <xf numFmtId="44" fontId="0" fillId="3" borderId="19" xfId="0" applyNumberFormat="1" applyFill="1" applyBorder="1" applyAlignment="1" applyProtection="1">
      <alignment vertical="top"/>
      <protection locked="0"/>
    </xf>
    <xf numFmtId="0" fontId="1" fillId="2" borderId="9" xfId="0" applyFont="1" applyFill="1" applyBorder="1" applyAlignment="1">
      <alignment horizontal="center"/>
    </xf>
    <xf numFmtId="0" fontId="1" fillId="2" borderId="0" xfId="0" applyFont="1" applyFill="1" applyAlignment="1">
      <alignment horizontal="center" wrapText="1"/>
    </xf>
    <xf numFmtId="0" fontId="1" fillId="2" borderId="22" xfId="0" applyFont="1" applyFill="1" applyBorder="1" applyAlignment="1">
      <alignment horizontal="center"/>
    </xf>
    <xf numFmtId="44" fontId="0" fillId="3" borderId="17" xfId="0" applyNumberFormat="1" applyFill="1" applyBorder="1" applyAlignment="1" applyProtection="1">
      <alignment vertical="top"/>
      <protection locked="0"/>
    </xf>
    <xf numFmtId="0" fontId="4" fillId="2" borderId="0" xfId="0" applyFont="1" applyFill="1" applyAlignment="1">
      <alignment vertical="top" wrapText="1"/>
    </xf>
    <xf numFmtId="0" fontId="0" fillId="0" borderId="0" xfId="0" applyAlignment="1">
      <alignment vertical="top" wrapText="1"/>
    </xf>
  </cellXfs>
  <cellStyles count="1">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A220B-D03B-41BE-9DB7-0681C7CF7D3F}">
  <dimension ref="A1:K109"/>
  <sheetViews>
    <sheetView showGridLines="0" tabSelected="1" topLeftCell="A91" zoomScaleNormal="100" workbookViewId="0"/>
  </sheetViews>
  <sheetFormatPr defaultColWidth="8.90625" defaultRowHeight="14.5" x14ac:dyDescent="0.35"/>
  <cols>
    <col min="1" max="1" width="1.54296875" style="1" customWidth="1"/>
    <col min="2" max="2" width="3" style="1" customWidth="1"/>
    <col min="3" max="3" width="43.54296875" style="1" customWidth="1"/>
    <col min="4" max="4" width="13.08984375" style="1" customWidth="1"/>
    <col min="5" max="5" width="1.54296875" style="1" customWidth="1"/>
    <col min="6" max="10" width="13.08984375" style="1" customWidth="1"/>
    <col min="11" max="11" width="1.54296875" style="1" customWidth="1"/>
    <col min="12" max="16384" width="8.90625" style="1"/>
  </cols>
  <sheetData>
    <row r="1" spans="1:10" ht="26" x14ac:dyDescent="0.6">
      <c r="A1" s="2" t="s">
        <v>0</v>
      </c>
    </row>
    <row r="2" spans="1:10" ht="26" x14ac:dyDescent="0.6">
      <c r="A2" s="2" t="s">
        <v>1</v>
      </c>
    </row>
    <row r="4" spans="1:10" ht="18.5" x14ac:dyDescent="0.45">
      <c r="A4" s="9" t="s">
        <v>2</v>
      </c>
    </row>
    <row r="5" spans="1:10" ht="9" customHeight="1" x14ac:dyDescent="0.35">
      <c r="A5" s="3"/>
      <c r="B5" s="3"/>
      <c r="C5" s="3"/>
      <c r="D5" s="3"/>
      <c r="E5" s="3"/>
    </row>
    <row r="6" spans="1:10" ht="120" customHeight="1" x14ac:dyDescent="0.35">
      <c r="A6" s="3"/>
      <c r="B6" s="60" t="s">
        <v>3</v>
      </c>
      <c r="C6" s="60"/>
      <c r="D6" s="60"/>
      <c r="E6" s="3"/>
      <c r="F6" s="22"/>
      <c r="G6" s="22"/>
      <c r="H6" s="22"/>
      <c r="I6" s="22"/>
      <c r="J6" s="22"/>
    </row>
    <row r="7" spans="1:10" ht="9" customHeight="1" x14ac:dyDescent="0.35">
      <c r="A7" s="3"/>
      <c r="B7" s="3"/>
      <c r="C7" s="3"/>
      <c r="D7" s="3"/>
      <c r="E7" s="3"/>
    </row>
    <row r="8" spans="1:10" x14ac:dyDescent="0.35">
      <c r="A8" s="3"/>
      <c r="B8" s="3"/>
      <c r="C8" s="4" t="s">
        <v>4</v>
      </c>
      <c r="D8" s="4" t="s">
        <v>5</v>
      </c>
      <c r="E8" s="3"/>
    </row>
    <row r="9" spans="1:10" x14ac:dyDescent="0.35">
      <c r="A9" s="3"/>
      <c r="B9" s="5">
        <v>1</v>
      </c>
      <c r="C9" s="28"/>
      <c r="D9" s="29"/>
      <c r="E9" s="3"/>
    </row>
    <row r="10" spans="1:10" x14ac:dyDescent="0.35">
      <c r="A10" s="3"/>
      <c r="B10" s="5">
        <v>2</v>
      </c>
      <c r="C10" s="30"/>
      <c r="D10" s="31"/>
      <c r="E10" s="3"/>
    </row>
    <row r="11" spans="1:10" x14ac:dyDescent="0.35">
      <c r="A11" s="3"/>
      <c r="B11" s="5">
        <v>3</v>
      </c>
      <c r="C11" s="30"/>
      <c r="D11" s="31"/>
      <c r="E11" s="3"/>
    </row>
    <row r="12" spans="1:10" x14ac:dyDescent="0.35">
      <c r="A12" s="3"/>
      <c r="B12" s="5">
        <v>4</v>
      </c>
      <c r="C12" s="30"/>
      <c r="D12" s="31"/>
      <c r="E12" s="3"/>
    </row>
    <row r="13" spans="1:10" x14ac:dyDescent="0.35">
      <c r="A13" s="3"/>
      <c r="B13" s="5">
        <v>5</v>
      </c>
      <c r="C13" s="32"/>
      <c r="D13" s="33"/>
      <c r="E13" s="3"/>
    </row>
    <row r="14" spans="1:10" x14ac:dyDescent="0.35">
      <c r="A14" s="3"/>
      <c r="B14" s="5">
        <v>6</v>
      </c>
      <c r="C14" s="32"/>
      <c r="D14" s="34"/>
      <c r="E14" s="3"/>
    </row>
    <row r="15" spans="1:10" ht="9" customHeight="1" x14ac:dyDescent="0.35">
      <c r="A15" s="3"/>
      <c r="B15" s="3"/>
      <c r="C15" s="3"/>
      <c r="D15" s="3"/>
      <c r="E15" s="3"/>
    </row>
    <row r="16" spans="1:10" x14ac:dyDescent="0.35">
      <c r="A16" s="3"/>
      <c r="B16" s="3"/>
      <c r="C16" s="5" t="s">
        <v>6</v>
      </c>
      <c r="D16" s="7">
        <f>SUM(D9:D14)</f>
        <v>0</v>
      </c>
      <c r="E16" s="3"/>
    </row>
    <row r="17" spans="1:11" ht="14.4" customHeight="1" x14ac:dyDescent="0.35">
      <c r="A17" s="3"/>
      <c r="B17" s="3"/>
      <c r="C17" s="3"/>
      <c r="D17" s="3"/>
      <c r="E17" s="3"/>
    </row>
    <row r="18" spans="1:11" x14ac:dyDescent="0.35">
      <c r="A18" s="3"/>
      <c r="B18" s="3"/>
      <c r="C18" s="3" t="s">
        <v>7</v>
      </c>
      <c r="D18" s="8">
        <v>101</v>
      </c>
      <c r="E18" s="3"/>
    </row>
    <row r="19" spans="1:11" x14ac:dyDescent="0.35">
      <c r="A19" s="3"/>
      <c r="B19" s="3"/>
      <c r="C19" s="3"/>
      <c r="D19" s="3"/>
      <c r="E19" s="3"/>
    </row>
    <row r="20" spans="1:11" x14ac:dyDescent="0.35">
      <c r="A20" s="3"/>
      <c r="B20" s="3"/>
      <c r="C20" s="5" t="s">
        <v>8</v>
      </c>
      <c r="D20" s="6">
        <f>D16*D18</f>
        <v>0</v>
      </c>
      <c r="E20" s="3"/>
    </row>
    <row r="21" spans="1:11" ht="9" customHeight="1" x14ac:dyDescent="0.35">
      <c r="A21" s="3"/>
      <c r="B21" s="3"/>
      <c r="C21" s="3"/>
      <c r="D21" s="3"/>
      <c r="E21" s="3"/>
    </row>
    <row r="23" spans="1:11" ht="18.5" x14ac:dyDescent="0.45">
      <c r="A23" s="9" t="s">
        <v>9</v>
      </c>
    </row>
    <row r="24" spans="1:11" ht="9" customHeight="1" x14ac:dyDescent="0.35">
      <c r="A24" s="3"/>
      <c r="B24" s="3"/>
      <c r="C24" s="3"/>
      <c r="D24" s="3"/>
      <c r="E24" s="3"/>
      <c r="F24" s="3"/>
      <c r="G24" s="3"/>
      <c r="H24" s="3"/>
      <c r="I24" s="3"/>
      <c r="J24" s="3"/>
      <c r="K24" s="3"/>
    </row>
    <row r="25" spans="1:11" ht="150" customHeight="1" x14ac:dyDescent="0.35">
      <c r="A25" s="3"/>
      <c r="B25" s="60" t="s">
        <v>50</v>
      </c>
      <c r="C25" s="60"/>
      <c r="D25" s="60"/>
      <c r="E25" s="60"/>
      <c r="F25" s="60"/>
      <c r="G25" s="60"/>
      <c r="H25" s="60"/>
      <c r="I25" s="60"/>
      <c r="J25" s="60"/>
      <c r="K25" s="3"/>
    </row>
    <row r="26" spans="1:11" ht="9" customHeight="1" x14ac:dyDescent="0.35">
      <c r="A26" s="3"/>
      <c r="B26" s="3"/>
      <c r="C26" s="3"/>
      <c r="D26" s="3"/>
      <c r="E26" s="3"/>
      <c r="F26" s="3"/>
      <c r="G26" s="3"/>
      <c r="H26" s="3"/>
      <c r="I26" s="3"/>
      <c r="J26" s="3"/>
      <c r="K26" s="3"/>
    </row>
    <row r="27" spans="1:11" ht="28.4" customHeight="1" x14ac:dyDescent="0.35">
      <c r="A27" s="3"/>
      <c r="B27" s="3"/>
      <c r="C27" s="3"/>
      <c r="D27" s="56" t="s">
        <v>10</v>
      </c>
      <c r="E27" s="56"/>
      <c r="F27" s="56"/>
      <c r="G27" s="56"/>
      <c r="H27" s="57" t="s">
        <v>11</v>
      </c>
      <c r="I27" s="57" t="s">
        <v>12</v>
      </c>
      <c r="J27" s="57" t="s">
        <v>13</v>
      </c>
      <c r="K27" s="3"/>
    </row>
    <row r="28" spans="1:11" x14ac:dyDescent="0.35">
      <c r="A28" s="3"/>
      <c r="B28" s="3"/>
      <c r="C28" s="4" t="s">
        <v>14</v>
      </c>
      <c r="D28" s="58" t="s">
        <v>15</v>
      </c>
      <c r="E28" s="58"/>
      <c r="F28" s="10" t="s">
        <v>16</v>
      </c>
      <c r="G28" s="10" t="s">
        <v>17</v>
      </c>
      <c r="H28" s="57"/>
      <c r="I28" s="57"/>
      <c r="J28" s="57"/>
      <c r="K28" s="3"/>
    </row>
    <row r="29" spans="1:11" x14ac:dyDescent="0.35">
      <c r="A29" s="3"/>
      <c r="B29" s="5">
        <v>1</v>
      </c>
      <c r="C29" s="35"/>
      <c r="D29" s="59"/>
      <c r="E29" s="59"/>
      <c r="F29" s="36"/>
      <c r="G29" s="36"/>
      <c r="H29" s="24">
        <f>(D29*5*12+F29*5*12+G29*2*24)/(7*24)</f>
        <v>0</v>
      </c>
      <c r="I29" s="41"/>
      <c r="J29" s="12">
        <f>H29*I29</f>
        <v>0</v>
      </c>
      <c r="K29" s="3"/>
    </row>
    <row r="30" spans="1:11" x14ac:dyDescent="0.35">
      <c r="A30" s="3"/>
      <c r="B30" s="5">
        <v>2</v>
      </c>
      <c r="C30" s="37"/>
      <c r="D30" s="55"/>
      <c r="E30" s="55"/>
      <c r="F30" s="38"/>
      <c r="G30" s="38"/>
      <c r="H30" s="25">
        <f t="shared" ref="H30:H34" si="0">(D30*5*12+F30*5*12+G30*2*24)/(7*24)</f>
        <v>0</v>
      </c>
      <c r="I30" s="41"/>
      <c r="J30" s="13">
        <f t="shared" ref="J30:J34" si="1">H30*I30</f>
        <v>0</v>
      </c>
      <c r="K30" s="3"/>
    </row>
    <row r="31" spans="1:11" x14ac:dyDescent="0.35">
      <c r="A31" s="3"/>
      <c r="B31" s="5">
        <v>3</v>
      </c>
      <c r="C31" s="37"/>
      <c r="D31" s="55"/>
      <c r="E31" s="55"/>
      <c r="F31" s="38"/>
      <c r="G31" s="38"/>
      <c r="H31" s="25">
        <f t="shared" si="0"/>
        <v>0</v>
      </c>
      <c r="I31" s="42"/>
      <c r="J31" s="13">
        <f t="shared" si="1"/>
        <v>0</v>
      </c>
      <c r="K31" s="3"/>
    </row>
    <row r="32" spans="1:11" x14ac:dyDescent="0.35">
      <c r="A32" s="3"/>
      <c r="B32" s="5">
        <v>4</v>
      </c>
      <c r="C32" s="37"/>
      <c r="D32" s="55"/>
      <c r="E32" s="55"/>
      <c r="F32" s="38"/>
      <c r="G32" s="38"/>
      <c r="H32" s="25">
        <f t="shared" si="0"/>
        <v>0</v>
      </c>
      <c r="I32" s="42"/>
      <c r="J32" s="13">
        <f t="shared" si="1"/>
        <v>0</v>
      </c>
      <c r="K32" s="3"/>
    </row>
    <row r="33" spans="1:11" x14ac:dyDescent="0.35">
      <c r="A33" s="3"/>
      <c r="B33" s="5">
        <v>5</v>
      </c>
      <c r="C33" s="37"/>
      <c r="D33" s="55"/>
      <c r="E33" s="55"/>
      <c r="F33" s="38"/>
      <c r="G33" s="38"/>
      <c r="H33" s="25">
        <f t="shared" si="0"/>
        <v>0</v>
      </c>
      <c r="I33" s="43"/>
      <c r="J33" s="13">
        <f t="shared" si="1"/>
        <v>0</v>
      </c>
      <c r="K33" s="3"/>
    </row>
    <row r="34" spans="1:11" x14ac:dyDescent="0.35">
      <c r="A34" s="3"/>
      <c r="B34" s="5">
        <v>6</v>
      </c>
      <c r="C34" s="39"/>
      <c r="D34" s="53"/>
      <c r="E34" s="53"/>
      <c r="F34" s="40"/>
      <c r="G34" s="40"/>
      <c r="H34" s="26">
        <f t="shared" si="0"/>
        <v>0</v>
      </c>
      <c r="I34" s="44"/>
      <c r="J34" s="46">
        <f t="shared" si="1"/>
        <v>0</v>
      </c>
      <c r="K34" s="3"/>
    </row>
    <row r="35" spans="1:11" ht="9" customHeight="1" x14ac:dyDescent="0.35">
      <c r="A35" s="3"/>
      <c r="B35" s="3"/>
      <c r="C35" s="3"/>
      <c r="D35" s="3"/>
      <c r="E35" s="3"/>
      <c r="F35" s="3"/>
      <c r="G35" s="3"/>
      <c r="H35" s="3"/>
      <c r="I35" s="3"/>
      <c r="J35" s="3"/>
      <c r="K35" s="3"/>
    </row>
    <row r="36" spans="1:11" x14ac:dyDescent="0.35">
      <c r="A36" s="3"/>
      <c r="B36" s="3"/>
      <c r="C36" s="5" t="s">
        <v>18</v>
      </c>
      <c r="D36" s="5"/>
      <c r="E36" s="3"/>
      <c r="F36" s="5"/>
      <c r="G36" s="5"/>
      <c r="H36" s="5"/>
      <c r="I36" s="11"/>
      <c r="J36" s="6">
        <f>SUM(J29:J34)</f>
        <v>0</v>
      </c>
      <c r="K36" s="3"/>
    </row>
    <row r="37" spans="1:11" ht="14.4" customHeight="1" x14ac:dyDescent="0.35">
      <c r="A37" s="3"/>
      <c r="B37" s="3"/>
      <c r="C37" s="3"/>
      <c r="D37" s="3"/>
      <c r="E37" s="3"/>
      <c r="F37" s="3"/>
      <c r="G37" s="3"/>
      <c r="H37" s="3"/>
      <c r="I37" s="3"/>
      <c r="J37" s="3"/>
      <c r="K37" s="3"/>
    </row>
    <row r="38" spans="1:11" x14ac:dyDescent="0.35">
      <c r="A38" s="3"/>
      <c r="B38" s="5"/>
      <c r="C38" s="5" t="s">
        <v>19</v>
      </c>
      <c r="D38" s="54"/>
      <c r="E38" s="54"/>
      <c r="F38" s="14" t="s">
        <v>20</v>
      </c>
      <c r="G38" s="8">
        <v>6</v>
      </c>
      <c r="H38" s="3"/>
      <c r="I38" s="15" t="s">
        <v>21</v>
      </c>
      <c r="J38" s="16">
        <f>D38*G38</f>
        <v>0</v>
      </c>
      <c r="K38" s="3"/>
    </row>
    <row r="39" spans="1:11" x14ac:dyDescent="0.35">
      <c r="A39" s="3"/>
      <c r="B39" s="3"/>
      <c r="C39" s="3"/>
      <c r="D39" s="3"/>
      <c r="E39" s="3"/>
      <c r="F39" s="3"/>
      <c r="G39" s="3"/>
      <c r="H39" s="3"/>
      <c r="I39" s="3"/>
      <c r="J39" s="3"/>
      <c r="K39" s="3"/>
    </row>
    <row r="40" spans="1:11" x14ac:dyDescent="0.35">
      <c r="A40" s="3"/>
      <c r="B40" s="3"/>
      <c r="C40" s="5" t="s">
        <v>22</v>
      </c>
      <c r="D40" s="5"/>
      <c r="E40" s="3"/>
      <c r="F40" s="5"/>
      <c r="G40" s="5"/>
      <c r="H40" s="5"/>
      <c r="I40" s="5"/>
      <c r="J40" s="6">
        <f>J36+J38</f>
        <v>0</v>
      </c>
      <c r="K40" s="3"/>
    </row>
    <row r="41" spans="1:11" ht="9" customHeight="1" x14ac:dyDescent="0.35">
      <c r="A41" s="3"/>
      <c r="B41" s="3"/>
      <c r="C41" s="3"/>
      <c r="D41" s="3"/>
      <c r="E41" s="3"/>
      <c r="F41" s="3"/>
      <c r="G41" s="3"/>
      <c r="H41" s="3"/>
      <c r="I41" s="3"/>
      <c r="J41" s="3"/>
      <c r="K41" s="3"/>
    </row>
    <row r="43" spans="1:11" ht="18.5" x14ac:dyDescent="0.45">
      <c r="A43" s="9" t="s">
        <v>23</v>
      </c>
    </row>
    <row r="44" spans="1:11" ht="9" customHeight="1" x14ac:dyDescent="0.35">
      <c r="A44" s="3"/>
      <c r="B44" s="3"/>
      <c r="C44" s="3"/>
      <c r="D44" s="3"/>
      <c r="E44" s="3"/>
      <c r="F44" s="3"/>
      <c r="G44" s="3"/>
      <c r="H44" s="3"/>
      <c r="I44" s="3"/>
      <c r="J44" s="3"/>
      <c r="K44" s="3"/>
    </row>
    <row r="45" spans="1:11" ht="290" customHeight="1" x14ac:dyDescent="0.35">
      <c r="A45" s="3"/>
      <c r="B45" s="60" t="s">
        <v>53</v>
      </c>
      <c r="C45" s="60"/>
      <c r="D45" s="60"/>
      <c r="E45" s="60"/>
      <c r="F45" s="60"/>
      <c r="G45" s="60"/>
      <c r="H45" s="60"/>
      <c r="I45" s="60"/>
      <c r="J45" s="60"/>
      <c r="K45" s="3"/>
    </row>
    <row r="46" spans="1:11" ht="9" customHeight="1" x14ac:dyDescent="0.35">
      <c r="A46" s="3"/>
      <c r="B46" s="3"/>
      <c r="C46" s="3"/>
      <c r="D46" s="3"/>
      <c r="E46" s="3"/>
      <c r="F46" s="3"/>
      <c r="G46" s="3"/>
      <c r="H46" s="3"/>
      <c r="I46" s="3"/>
      <c r="J46" s="3"/>
      <c r="K46" s="3"/>
    </row>
    <row r="47" spans="1:11" x14ac:dyDescent="0.35">
      <c r="A47" s="3"/>
      <c r="B47" s="3"/>
      <c r="C47" s="5" t="s">
        <v>24</v>
      </c>
      <c r="D47" s="47"/>
      <c r="E47" s="3"/>
      <c r="F47" s="8">
        <v>4</v>
      </c>
      <c r="G47" s="3"/>
      <c r="H47" s="3"/>
      <c r="I47" s="47"/>
      <c r="J47" s="47"/>
      <c r="K47" s="3"/>
    </row>
    <row r="48" spans="1:11" ht="9" customHeight="1" x14ac:dyDescent="0.35">
      <c r="A48" s="3"/>
      <c r="B48" s="3"/>
      <c r="C48" s="3"/>
      <c r="D48" s="3"/>
      <c r="E48" s="3"/>
      <c r="F48" s="3"/>
      <c r="G48" s="3"/>
      <c r="H48" s="3"/>
      <c r="I48" s="3"/>
      <c r="J48" s="3"/>
      <c r="K48" s="3"/>
    </row>
    <row r="49" spans="1:11" x14ac:dyDescent="0.35">
      <c r="A49" s="3"/>
      <c r="B49" s="3"/>
      <c r="C49" s="5" t="s">
        <v>25</v>
      </c>
      <c r="D49" s="47"/>
      <c r="E49" s="3"/>
      <c r="F49" s="8">
        <v>20</v>
      </c>
      <c r="G49" s="3"/>
      <c r="H49" s="3"/>
      <c r="I49" s="47"/>
      <c r="J49" s="47"/>
      <c r="K49" s="3"/>
    </row>
    <row r="50" spans="1:11" ht="9" customHeight="1" x14ac:dyDescent="0.35">
      <c r="A50" s="3"/>
      <c r="B50" s="3"/>
      <c r="C50" s="3"/>
      <c r="D50" s="3"/>
      <c r="E50" s="3"/>
      <c r="F50" s="3"/>
      <c r="G50" s="3"/>
      <c r="H50" s="3"/>
      <c r="I50" s="3"/>
      <c r="J50" s="3"/>
      <c r="K50" s="3"/>
    </row>
    <row r="51" spans="1:11" x14ac:dyDescent="0.35">
      <c r="A51" s="3"/>
      <c r="B51" s="3"/>
      <c r="C51" s="5" t="s">
        <v>26</v>
      </c>
      <c r="D51" s="47"/>
      <c r="E51" s="3"/>
      <c r="F51" s="8">
        <v>45</v>
      </c>
      <c r="G51" s="3"/>
      <c r="H51" s="3"/>
      <c r="I51" s="47"/>
      <c r="J51" s="47"/>
      <c r="K51" s="3"/>
    </row>
    <row r="52" spans="1:11" ht="9" customHeight="1" x14ac:dyDescent="0.35">
      <c r="A52" s="3"/>
      <c r="B52" s="3"/>
      <c r="C52" s="3"/>
      <c r="D52" s="3"/>
      <c r="E52" s="3"/>
      <c r="F52" s="3"/>
      <c r="G52" s="3"/>
      <c r="H52" s="3"/>
      <c r="I52" s="3"/>
      <c r="J52" s="3"/>
      <c r="K52" s="3"/>
    </row>
    <row r="53" spans="1:11" ht="28.4" customHeight="1" x14ac:dyDescent="0.35">
      <c r="A53" s="3"/>
      <c r="B53" s="3"/>
      <c r="C53" s="3"/>
      <c r="D53" s="56" t="s">
        <v>10</v>
      </c>
      <c r="E53" s="56"/>
      <c r="F53" s="56"/>
      <c r="G53" s="56"/>
      <c r="H53" s="57" t="s">
        <v>11</v>
      </c>
      <c r="I53" s="57" t="s">
        <v>27</v>
      </c>
      <c r="J53" s="57" t="s">
        <v>51</v>
      </c>
      <c r="K53" s="3"/>
    </row>
    <row r="54" spans="1:11" x14ac:dyDescent="0.35">
      <c r="A54" s="3"/>
      <c r="B54" s="49" t="s">
        <v>28</v>
      </c>
      <c r="C54" s="4" t="s">
        <v>29</v>
      </c>
      <c r="D54" s="58" t="s">
        <v>15</v>
      </c>
      <c r="E54" s="58"/>
      <c r="F54" s="10" t="s">
        <v>16</v>
      </c>
      <c r="G54" s="10" t="s">
        <v>17</v>
      </c>
      <c r="H54" s="57"/>
      <c r="I54" s="57"/>
      <c r="J54" s="57"/>
      <c r="K54" s="3"/>
    </row>
    <row r="55" spans="1:11" x14ac:dyDescent="0.35">
      <c r="A55" s="3"/>
      <c r="B55" s="5">
        <v>1</v>
      </c>
      <c r="C55" s="35"/>
      <c r="D55" s="59"/>
      <c r="E55" s="59"/>
      <c r="F55" s="36"/>
      <c r="G55" s="36"/>
      <c r="H55" s="24">
        <f>(D55*5*12+F55*5*12+G55*2*24)/(7*24)</f>
        <v>0</v>
      </c>
      <c r="I55" s="41"/>
      <c r="J55" s="12">
        <f>H55*I55</f>
        <v>0</v>
      </c>
      <c r="K55" s="3"/>
    </row>
    <row r="56" spans="1:11" x14ac:dyDescent="0.35">
      <c r="A56" s="3"/>
      <c r="B56" s="5">
        <v>2</v>
      </c>
      <c r="C56" s="37"/>
      <c r="D56" s="55"/>
      <c r="E56" s="55"/>
      <c r="F56" s="38"/>
      <c r="G56" s="38"/>
      <c r="H56" s="25">
        <f t="shared" ref="H56:H69" si="2">(D56*5*12+F56*5*12+G56*2*24)/(7*24)</f>
        <v>0</v>
      </c>
      <c r="I56" s="41"/>
      <c r="J56" s="13">
        <f t="shared" ref="J56:J69" si="3">H56*I56</f>
        <v>0</v>
      </c>
      <c r="K56" s="3"/>
    </row>
    <row r="57" spans="1:11" x14ac:dyDescent="0.35">
      <c r="A57" s="3"/>
      <c r="B57" s="5">
        <v>3</v>
      </c>
      <c r="C57" s="37"/>
      <c r="D57" s="55"/>
      <c r="E57" s="55"/>
      <c r="F57" s="38"/>
      <c r="G57" s="38"/>
      <c r="H57" s="25">
        <f t="shared" si="2"/>
        <v>0</v>
      </c>
      <c r="I57" s="41"/>
      <c r="J57" s="13">
        <f t="shared" si="3"/>
        <v>0</v>
      </c>
      <c r="K57" s="3"/>
    </row>
    <row r="58" spans="1:11" x14ac:dyDescent="0.35">
      <c r="A58" s="3"/>
      <c r="B58" s="5">
        <v>4</v>
      </c>
      <c r="C58" s="37"/>
      <c r="D58" s="55"/>
      <c r="E58" s="55"/>
      <c r="F58" s="38"/>
      <c r="G58" s="38"/>
      <c r="H58" s="25">
        <f t="shared" si="2"/>
        <v>0</v>
      </c>
      <c r="I58" s="41"/>
      <c r="J58" s="13">
        <f t="shared" si="3"/>
        <v>0</v>
      </c>
      <c r="K58" s="3"/>
    </row>
    <row r="59" spans="1:11" x14ac:dyDescent="0.35">
      <c r="A59" s="3"/>
      <c r="B59" s="5">
        <v>5</v>
      </c>
      <c r="C59" s="37"/>
      <c r="D59" s="55"/>
      <c r="E59" s="55"/>
      <c r="F59" s="38"/>
      <c r="G59" s="38"/>
      <c r="H59" s="25">
        <f t="shared" si="2"/>
        <v>0</v>
      </c>
      <c r="I59" s="41"/>
      <c r="J59" s="13">
        <f t="shared" si="3"/>
        <v>0</v>
      </c>
      <c r="K59" s="3"/>
    </row>
    <row r="60" spans="1:11" x14ac:dyDescent="0.35">
      <c r="A60" s="3"/>
      <c r="B60" s="5">
        <v>6</v>
      </c>
      <c r="C60" s="37"/>
      <c r="D60" s="55"/>
      <c r="E60" s="55"/>
      <c r="F60" s="38"/>
      <c r="G60" s="38"/>
      <c r="H60" s="50">
        <f t="shared" si="2"/>
        <v>0</v>
      </c>
      <c r="I60" s="43"/>
      <c r="J60" s="46">
        <f t="shared" si="3"/>
        <v>0</v>
      </c>
      <c r="K60" s="3"/>
    </row>
    <row r="61" spans="1:11" ht="9" customHeight="1" x14ac:dyDescent="0.35">
      <c r="A61" s="3"/>
      <c r="B61" s="3"/>
      <c r="C61" s="3"/>
      <c r="D61" s="3"/>
      <c r="E61" s="3"/>
      <c r="F61" s="3"/>
      <c r="G61" s="3"/>
      <c r="H61" s="3"/>
      <c r="I61" s="3"/>
      <c r="J61" s="3"/>
      <c r="K61" s="3"/>
    </row>
    <row r="62" spans="1:11" ht="28.4" customHeight="1" x14ac:dyDescent="0.35">
      <c r="A62" s="3"/>
      <c r="B62" s="3"/>
      <c r="C62" s="3"/>
      <c r="D62" s="56" t="s">
        <v>10</v>
      </c>
      <c r="E62" s="56"/>
      <c r="F62" s="56"/>
      <c r="G62" s="56"/>
      <c r="H62" s="57" t="s">
        <v>11</v>
      </c>
      <c r="I62" s="57" t="s">
        <v>27</v>
      </c>
      <c r="J62" s="57" t="s">
        <v>51</v>
      </c>
      <c r="K62" s="3"/>
    </row>
    <row r="63" spans="1:11" x14ac:dyDescent="0.35">
      <c r="A63" s="3"/>
      <c r="B63" s="49" t="s">
        <v>30</v>
      </c>
      <c r="C63" s="4" t="s">
        <v>31</v>
      </c>
      <c r="D63" s="58" t="s">
        <v>15</v>
      </c>
      <c r="E63" s="58"/>
      <c r="F63" s="10" t="s">
        <v>16</v>
      </c>
      <c r="G63" s="10" t="s">
        <v>17</v>
      </c>
      <c r="H63" s="57"/>
      <c r="I63" s="57"/>
      <c r="J63" s="57"/>
      <c r="K63" s="3"/>
    </row>
    <row r="64" spans="1:11" x14ac:dyDescent="0.35">
      <c r="A64" s="3"/>
      <c r="B64" s="5">
        <v>1</v>
      </c>
      <c r="C64" s="37"/>
      <c r="D64" s="55"/>
      <c r="E64" s="55"/>
      <c r="F64" s="38"/>
      <c r="G64" s="38"/>
      <c r="H64" s="51">
        <f t="shared" si="2"/>
        <v>0</v>
      </c>
      <c r="I64" s="41"/>
      <c r="J64" s="12">
        <f t="shared" si="3"/>
        <v>0</v>
      </c>
      <c r="K64" s="3"/>
    </row>
    <row r="65" spans="1:11" x14ac:dyDescent="0.35">
      <c r="A65" s="3"/>
      <c r="B65" s="5">
        <v>2</v>
      </c>
      <c r="C65" s="37"/>
      <c r="D65" s="55"/>
      <c r="E65" s="55"/>
      <c r="F65" s="38"/>
      <c r="G65" s="38"/>
      <c r="H65" s="25">
        <f t="shared" si="2"/>
        <v>0</v>
      </c>
      <c r="I65" s="48"/>
      <c r="J65" s="13">
        <f t="shared" si="3"/>
        <v>0</v>
      </c>
      <c r="K65" s="3"/>
    </row>
    <row r="66" spans="1:11" x14ac:dyDescent="0.35">
      <c r="A66" s="3"/>
      <c r="B66" s="5">
        <v>3</v>
      </c>
      <c r="C66" s="37"/>
      <c r="D66" s="55"/>
      <c r="E66" s="55"/>
      <c r="F66" s="38"/>
      <c r="G66" s="38"/>
      <c r="H66" s="25">
        <f t="shared" si="2"/>
        <v>0</v>
      </c>
      <c r="I66" s="41"/>
      <c r="J66" s="13">
        <f t="shared" si="3"/>
        <v>0</v>
      </c>
      <c r="K66" s="3"/>
    </row>
    <row r="67" spans="1:11" x14ac:dyDescent="0.35">
      <c r="A67" s="3"/>
      <c r="B67" s="5">
        <v>4</v>
      </c>
      <c r="C67" s="37"/>
      <c r="D67" s="55"/>
      <c r="E67" s="55"/>
      <c r="F67" s="38"/>
      <c r="G67" s="38"/>
      <c r="H67" s="25">
        <f t="shared" si="2"/>
        <v>0</v>
      </c>
      <c r="I67" s="41"/>
      <c r="J67" s="13">
        <f t="shared" si="3"/>
        <v>0</v>
      </c>
      <c r="K67" s="3"/>
    </row>
    <row r="68" spans="1:11" x14ac:dyDescent="0.35">
      <c r="A68" s="3"/>
      <c r="B68" s="5">
        <v>5</v>
      </c>
      <c r="C68" s="37"/>
      <c r="D68" s="55"/>
      <c r="E68" s="55"/>
      <c r="F68" s="38"/>
      <c r="G68" s="38"/>
      <c r="H68" s="25">
        <f t="shared" si="2"/>
        <v>0</v>
      </c>
      <c r="I68" s="41"/>
      <c r="J68" s="13">
        <f t="shared" si="3"/>
        <v>0</v>
      </c>
      <c r="K68" s="3"/>
    </row>
    <row r="69" spans="1:11" x14ac:dyDescent="0.35">
      <c r="A69" s="3"/>
      <c r="B69" s="5">
        <v>6</v>
      </c>
      <c r="C69" s="39"/>
      <c r="D69" s="53"/>
      <c r="E69" s="53"/>
      <c r="F69" s="40"/>
      <c r="G69" s="40"/>
      <c r="H69" s="26">
        <f t="shared" si="2"/>
        <v>0</v>
      </c>
      <c r="I69" s="44"/>
      <c r="J69" s="46">
        <f t="shared" si="3"/>
        <v>0</v>
      </c>
      <c r="K69" s="3"/>
    </row>
    <row r="70" spans="1:11" ht="9" customHeight="1" x14ac:dyDescent="0.35">
      <c r="A70" s="3"/>
      <c r="B70" s="3"/>
      <c r="C70" s="3"/>
      <c r="D70" s="3"/>
      <c r="E70" s="3"/>
      <c r="F70" s="3"/>
      <c r="G70" s="3"/>
      <c r="H70" s="3"/>
      <c r="I70" s="3"/>
      <c r="J70" s="3"/>
      <c r="K70" s="3"/>
    </row>
    <row r="71" spans="1:11" x14ac:dyDescent="0.35">
      <c r="A71" s="3"/>
      <c r="B71" s="3"/>
      <c r="C71" s="5" t="s">
        <v>32</v>
      </c>
      <c r="D71" s="5"/>
      <c r="E71" s="3"/>
      <c r="F71" s="5"/>
      <c r="G71" s="5"/>
      <c r="H71" s="5"/>
      <c r="I71" s="11"/>
      <c r="J71" s="6">
        <f>SUM(J55:J60)+SUM(J64:J69)</f>
        <v>0</v>
      </c>
      <c r="K71" s="3"/>
    </row>
    <row r="72" spans="1:11" ht="14.4" customHeight="1" x14ac:dyDescent="0.35">
      <c r="A72" s="3"/>
      <c r="B72" s="3"/>
      <c r="C72" s="3"/>
      <c r="D72" s="3"/>
      <c r="E72" s="3"/>
      <c r="F72" s="3"/>
      <c r="G72" s="3"/>
      <c r="H72" s="3"/>
      <c r="I72" s="3"/>
      <c r="J72" s="3"/>
      <c r="K72" s="3"/>
    </row>
    <row r="73" spans="1:11" x14ac:dyDescent="0.35">
      <c r="A73" s="3"/>
      <c r="B73" s="5"/>
      <c r="C73" s="5" t="s">
        <v>19</v>
      </c>
      <c r="D73" s="54"/>
      <c r="E73" s="54"/>
      <c r="F73" s="14" t="s">
        <v>20</v>
      </c>
      <c r="G73" s="8">
        <f>F47</f>
        <v>4</v>
      </c>
      <c r="H73" s="3"/>
      <c r="I73" s="15" t="s">
        <v>21</v>
      </c>
      <c r="J73" s="16">
        <f>D73*G73</f>
        <v>0</v>
      </c>
      <c r="K73" s="3"/>
    </row>
    <row r="74" spans="1:11" x14ac:dyDescent="0.35">
      <c r="A74" s="3"/>
      <c r="B74" s="3"/>
      <c r="C74" s="3"/>
      <c r="D74" s="3"/>
      <c r="E74" s="3"/>
      <c r="F74" s="3"/>
      <c r="G74" s="3"/>
      <c r="H74" s="3"/>
      <c r="I74" s="3"/>
      <c r="J74" s="3"/>
      <c r="K74" s="3"/>
    </row>
    <row r="75" spans="1:11" x14ac:dyDescent="0.35">
      <c r="A75" s="3"/>
      <c r="B75" s="3"/>
      <c r="C75" s="5" t="s">
        <v>33</v>
      </c>
      <c r="D75" s="5"/>
      <c r="E75" s="3"/>
      <c r="F75" s="5"/>
      <c r="G75" s="5"/>
      <c r="H75" s="5"/>
      <c r="I75" s="5"/>
      <c r="J75" s="6">
        <f>J71+J73</f>
        <v>0</v>
      </c>
      <c r="K75" s="3"/>
    </row>
    <row r="76" spans="1:11" ht="9" customHeight="1" x14ac:dyDescent="0.35">
      <c r="A76" s="3"/>
      <c r="B76" s="3"/>
      <c r="C76" s="3"/>
      <c r="D76" s="3"/>
      <c r="E76" s="3"/>
      <c r="F76" s="3"/>
      <c r="G76" s="3"/>
      <c r="H76" s="3"/>
      <c r="I76" s="3"/>
      <c r="J76" s="3"/>
      <c r="K76" s="3"/>
    </row>
    <row r="78" spans="1:11" ht="18.5" x14ac:dyDescent="0.45">
      <c r="A78" s="9" t="s">
        <v>34</v>
      </c>
    </row>
    <row r="79" spans="1:11" ht="9" customHeight="1" x14ac:dyDescent="0.35">
      <c r="A79" s="3"/>
      <c r="B79" s="3"/>
      <c r="C79" s="3"/>
      <c r="D79" s="3"/>
      <c r="E79" s="3"/>
    </row>
    <row r="80" spans="1:11" ht="135" customHeight="1" x14ac:dyDescent="0.35">
      <c r="A80" s="3"/>
      <c r="B80" s="60" t="s">
        <v>35</v>
      </c>
      <c r="C80" s="60"/>
      <c r="D80" s="60"/>
      <c r="E80" s="3"/>
      <c r="F80" s="22"/>
      <c r="G80" s="22"/>
      <c r="H80" s="22"/>
      <c r="I80" s="22"/>
      <c r="J80" s="22"/>
    </row>
    <row r="81" spans="1:10" ht="9" customHeight="1" x14ac:dyDescent="0.35">
      <c r="A81" s="3"/>
      <c r="B81" s="3"/>
      <c r="C81" s="3"/>
      <c r="D81" s="3"/>
      <c r="E81" s="3"/>
    </row>
    <row r="82" spans="1:10" x14ac:dyDescent="0.35">
      <c r="A82" s="3"/>
      <c r="B82" s="3"/>
      <c r="C82" s="3" t="s">
        <v>36</v>
      </c>
      <c r="D82" s="45"/>
      <c r="E82" s="3"/>
    </row>
    <row r="83" spans="1:10" ht="14.4" customHeight="1" x14ac:dyDescent="0.35">
      <c r="A83" s="3"/>
      <c r="B83" s="3"/>
      <c r="C83" s="3"/>
      <c r="D83" s="3"/>
      <c r="E83" s="3"/>
    </row>
    <row r="84" spans="1:10" x14ac:dyDescent="0.35">
      <c r="A84" s="3"/>
      <c r="B84" s="3"/>
      <c r="C84" s="3" t="s">
        <v>37</v>
      </c>
      <c r="D84" s="8">
        <v>3</v>
      </c>
      <c r="E84" s="3"/>
    </row>
    <row r="85" spans="1:10" x14ac:dyDescent="0.35">
      <c r="A85" s="3"/>
      <c r="B85" s="3"/>
      <c r="C85" s="3"/>
      <c r="D85" s="3"/>
      <c r="E85" s="3"/>
    </row>
    <row r="86" spans="1:10" x14ac:dyDescent="0.35">
      <c r="A86" s="3"/>
      <c r="B86" s="3"/>
      <c r="C86" s="5" t="s">
        <v>38</v>
      </c>
      <c r="D86" s="6">
        <f>D82*D84</f>
        <v>0</v>
      </c>
      <c r="E86" s="3"/>
    </row>
    <row r="87" spans="1:10" ht="9" customHeight="1" x14ac:dyDescent="0.35">
      <c r="A87" s="3"/>
      <c r="B87" s="3"/>
      <c r="C87" s="3"/>
      <c r="D87" s="3"/>
      <c r="E87" s="3"/>
    </row>
    <row r="89" spans="1:10" ht="18.5" x14ac:dyDescent="0.45">
      <c r="A89" s="9" t="s">
        <v>39</v>
      </c>
    </row>
    <row r="90" spans="1:10" ht="9" customHeight="1" x14ac:dyDescent="0.35">
      <c r="A90" s="3"/>
      <c r="B90" s="3"/>
      <c r="C90" s="3"/>
      <c r="D90" s="3"/>
      <c r="E90" s="3"/>
    </row>
    <row r="91" spans="1:10" x14ac:dyDescent="0.35">
      <c r="A91" s="3"/>
      <c r="B91" s="5"/>
      <c r="C91" s="3" t="s">
        <v>2</v>
      </c>
      <c r="D91" s="17">
        <f>D20</f>
        <v>0</v>
      </c>
      <c r="E91" s="3"/>
      <c r="F91" s="23"/>
      <c r="I91" s="23"/>
      <c r="J91" s="27"/>
    </row>
    <row r="92" spans="1:10" x14ac:dyDescent="0.35">
      <c r="A92" s="3"/>
      <c r="B92" s="5"/>
      <c r="C92" s="3" t="s">
        <v>9</v>
      </c>
      <c r="D92" s="18">
        <f>J40</f>
        <v>0</v>
      </c>
      <c r="E92" s="3"/>
      <c r="F92" s="23"/>
      <c r="I92" s="23"/>
      <c r="J92" s="27"/>
    </row>
    <row r="93" spans="1:10" x14ac:dyDescent="0.35">
      <c r="A93" s="3"/>
      <c r="B93" s="5"/>
      <c r="C93" s="3" t="s">
        <v>40</v>
      </c>
      <c r="D93" s="18">
        <f>J75</f>
        <v>0</v>
      </c>
      <c r="E93" s="3"/>
      <c r="F93" s="23"/>
      <c r="I93" s="23"/>
      <c r="J93" s="27"/>
    </row>
    <row r="94" spans="1:10" x14ac:dyDescent="0.35">
      <c r="A94" s="3"/>
      <c r="B94" s="5"/>
      <c r="C94" s="3" t="s">
        <v>34</v>
      </c>
      <c r="D94" s="19">
        <f>D86</f>
        <v>0</v>
      </c>
      <c r="E94" s="3"/>
      <c r="F94" s="23"/>
      <c r="I94" s="23"/>
      <c r="J94" s="27"/>
    </row>
    <row r="95" spans="1:10" ht="9" customHeight="1" x14ac:dyDescent="0.35">
      <c r="A95" s="3"/>
      <c r="B95" s="3"/>
      <c r="C95" s="3"/>
      <c r="D95" s="3"/>
      <c r="E95" s="3"/>
    </row>
    <row r="96" spans="1:10" x14ac:dyDescent="0.35">
      <c r="A96" s="3"/>
      <c r="B96" s="5"/>
      <c r="C96" s="5" t="s">
        <v>41</v>
      </c>
      <c r="D96" s="6">
        <f>SUM(D91:D94)</f>
        <v>0</v>
      </c>
      <c r="E96" s="3"/>
      <c r="F96" s="52" t="s">
        <v>52</v>
      </c>
      <c r="I96" s="23"/>
      <c r="J96" s="27"/>
    </row>
    <row r="97" spans="1:10" ht="9" customHeight="1" x14ac:dyDescent="0.35">
      <c r="A97" s="3"/>
      <c r="B97" s="3"/>
      <c r="C97" s="3"/>
      <c r="D97" s="3"/>
      <c r="E97" s="3"/>
    </row>
    <row r="99" spans="1:10" ht="18.5" x14ac:dyDescent="0.45">
      <c r="A99" s="9" t="s">
        <v>42</v>
      </c>
    </row>
    <row r="100" spans="1:10" ht="9" customHeight="1" x14ac:dyDescent="0.35">
      <c r="A100" s="3"/>
      <c r="B100" s="3"/>
      <c r="C100" s="3"/>
      <c r="D100" s="3"/>
      <c r="E100" s="3"/>
    </row>
    <row r="101" spans="1:10" x14ac:dyDescent="0.35">
      <c r="A101" s="3"/>
      <c r="B101" s="5"/>
      <c r="C101" s="3" t="s">
        <v>43</v>
      </c>
      <c r="D101" s="17">
        <v>286121</v>
      </c>
      <c r="E101" s="3"/>
      <c r="F101" s="23"/>
      <c r="I101" s="23"/>
      <c r="J101" s="27"/>
    </row>
    <row r="102" spans="1:10" x14ac:dyDescent="0.35">
      <c r="A102" s="3"/>
      <c r="B102" s="5"/>
      <c r="C102" s="3" t="s">
        <v>44</v>
      </c>
      <c r="D102" s="19">
        <v>174160</v>
      </c>
      <c r="E102" s="3"/>
      <c r="F102" s="23"/>
      <c r="I102" s="23"/>
      <c r="J102" s="27"/>
    </row>
    <row r="103" spans="1:10" x14ac:dyDescent="0.35">
      <c r="A103" s="3"/>
      <c r="B103" s="3"/>
      <c r="C103" s="3"/>
      <c r="D103" s="3"/>
      <c r="E103" s="3"/>
    </row>
    <row r="104" spans="1:10" x14ac:dyDescent="0.35">
      <c r="A104" s="3"/>
      <c r="B104" s="5"/>
      <c r="C104" s="3" t="s">
        <v>45</v>
      </c>
      <c r="D104" s="20">
        <v>30</v>
      </c>
      <c r="E104" s="3"/>
      <c r="F104" s="23"/>
      <c r="I104" s="23"/>
      <c r="J104" s="27"/>
    </row>
    <row r="105" spans="1:10" x14ac:dyDescent="0.35">
      <c r="A105" s="3"/>
      <c r="B105" s="3"/>
      <c r="C105" s="3"/>
      <c r="D105" s="3"/>
      <c r="E105" s="3"/>
    </row>
    <row r="106" spans="1:10" x14ac:dyDescent="0.35">
      <c r="A106" s="3"/>
      <c r="B106" s="5"/>
      <c r="C106" s="5" t="s">
        <v>46</v>
      </c>
      <c r="D106" s="21">
        <f>IF(MIN(D91,D92,D93,D94)&lt;=0,0,IF(D96&lt;D102,D104,IF(D96&gt;D101,0,(1-(D96-D102)/(D101-D102))*D104)))</f>
        <v>0</v>
      </c>
      <c r="E106" s="3"/>
      <c r="F106" s="23"/>
      <c r="I106" s="23"/>
      <c r="J106" s="27"/>
    </row>
    <row r="107" spans="1:10" ht="9" customHeight="1" x14ac:dyDescent="0.35">
      <c r="A107" s="3"/>
      <c r="B107" s="3"/>
      <c r="C107" s="3"/>
      <c r="D107" s="3"/>
      <c r="E107" s="3"/>
    </row>
    <row r="109" spans="1:10" ht="60" customHeight="1" x14ac:dyDescent="0.35">
      <c r="A109" s="61" t="s">
        <v>47</v>
      </c>
      <c r="B109" s="61"/>
      <c r="C109" s="61"/>
      <c r="D109" s="61"/>
      <c r="E109" s="61"/>
    </row>
  </sheetData>
  <sheetProtection algorithmName="SHA-512" hashValue="6a69xKhByLLf0HDhbEgMcXzQq6vbBLFkPTvC/1J1hqGuiDCLeuhhYdJoVT7VZ4KbeXze2IbztjEpRVdqOKq+1w==" saltValue="mglOq2P79o2kBcPfHfalNg==" spinCount="100000" sheet="1" objects="1" scenarios="1"/>
  <mergeCells count="40">
    <mergeCell ref="A109:E109"/>
    <mergeCell ref="B6:D6"/>
    <mergeCell ref="B25:J25"/>
    <mergeCell ref="D27:G27"/>
    <mergeCell ref="H27:H28"/>
    <mergeCell ref="I27:I28"/>
    <mergeCell ref="J27:J28"/>
    <mergeCell ref="D28:E28"/>
    <mergeCell ref="D38:E38"/>
    <mergeCell ref="B80:D80"/>
    <mergeCell ref="D29:E29"/>
    <mergeCell ref="D30:E30"/>
    <mergeCell ref="D31:E31"/>
    <mergeCell ref="D32:E32"/>
    <mergeCell ref="D33:E33"/>
    <mergeCell ref="D34:E34"/>
    <mergeCell ref="B45:J45"/>
    <mergeCell ref="D53:G53"/>
    <mergeCell ref="H53:H54"/>
    <mergeCell ref="I53:I54"/>
    <mergeCell ref="J53:J54"/>
    <mergeCell ref="D54:E54"/>
    <mergeCell ref="D55:E55"/>
    <mergeCell ref="D56:E56"/>
    <mergeCell ref="D57:E57"/>
    <mergeCell ref="D58:E58"/>
    <mergeCell ref="D59:E59"/>
    <mergeCell ref="D60:E60"/>
    <mergeCell ref="D62:G62"/>
    <mergeCell ref="H62:H63"/>
    <mergeCell ref="I62:I63"/>
    <mergeCell ref="J62:J63"/>
    <mergeCell ref="D63:E63"/>
    <mergeCell ref="D69:E69"/>
    <mergeCell ref="D73:E73"/>
    <mergeCell ref="D64:E64"/>
    <mergeCell ref="D65:E65"/>
    <mergeCell ref="D66:E66"/>
    <mergeCell ref="D67:E67"/>
    <mergeCell ref="D68:E68"/>
  </mergeCells>
  <pageMargins left="0.45" right="0.39" top="0.38" bottom="0.33" header="0.3" footer="0.27"/>
  <pageSetup paperSize="9" orientation="landscape" r:id="rId1"/>
  <rowBreaks count="2" manualBreakCount="2">
    <brk id="22" max="16383" man="1"/>
    <brk id="8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42C93-F59C-467B-BDBD-F557076D6373}">
  <dimension ref="A1:K109"/>
  <sheetViews>
    <sheetView showGridLines="0" workbookViewId="0"/>
  </sheetViews>
  <sheetFormatPr defaultColWidth="8.90625" defaultRowHeight="14.5" x14ac:dyDescent="0.35"/>
  <cols>
    <col min="1" max="1" width="1.54296875" style="1" customWidth="1"/>
    <col min="2" max="2" width="3" style="1" customWidth="1"/>
    <col min="3" max="3" width="43.54296875" style="1" customWidth="1"/>
    <col min="4" max="4" width="13.08984375" style="1" customWidth="1"/>
    <col min="5" max="5" width="1.54296875" style="1" customWidth="1"/>
    <col min="6" max="10" width="13.08984375" style="1" customWidth="1"/>
    <col min="11" max="11" width="1.54296875" style="1" customWidth="1"/>
    <col min="12" max="16384" width="8.90625" style="1"/>
  </cols>
  <sheetData>
    <row r="1" spans="1:10" ht="26" x14ac:dyDescent="0.6">
      <c r="A1" s="2" t="s">
        <v>0</v>
      </c>
    </row>
    <row r="2" spans="1:10" ht="26" x14ac:dyDescent="0.6">
      <c r="A2" s="2" t="s">
        <v>48</v>
      </c>
    </row>
    <row r="4" spans="1:10" ht="18.5" x14ac:dyDescent="0.45">
      <c r="A4" s="9" t="s">
        <v>2</v>
      </c>
    </row>
    <row r="5" spans="1:10" ht="9" customHeight="1" x14ac:dyDescent="0.35">
      <c r="A5" s="3"/>
      <c r="B5" s="3"/>
      <c r="C5" s="3"/>
      <c r="D5" s="3"/>
      <c r="E5" s="3"/>
    </row>
    <row r="6" spans="1:10" ht="120" customHeight="1" x14ac:dyDescent="0.35">
      <c r="A6" s="3"/>
      <c r="B6" s="60" t="s">
        <v>3</v>
      </c>
      <c r="C6" s="60"/>
      <c r="D6" s="60"/>
      <c r="E6" s="3"/>
      <c r="F6" s="22"/>
      <c r="G6" s="22"/>
      <c r="H6" s="22"/>
      <c r="I6" s="22"/>
      <c r="J6" s="22"/>
    </row>
    <row r="7" spans="1:10" ht="9" customHeight="1" x14ac:dyDescent="0.35">
      <c r="A7" s="3"/>
      <c r="B7" s="3"/>
      <c r="C7" s="3"/>
      <c r="D7" s="3"/>
      <c r="E7" s="3"/>
    </row>
    <row r="8" spans="1:10" x14ac:dyDescent="0.35">
      <c r="A8" s="3"/>
      <c r="B8" s="3"/>
      <c r="C8" s="4" t="s">
        <v>4</v>
      </c>
      <c r="D8" s="4" t="s">
        <v>5</v>
      </c>
      <c r="E8" s="3"/>
    </row>
    <row r="9" spans="1:10" x14ac:dyDescent="0.35">
      <c r="A9" s="3"/>
      <c r="B9" s="5">
        <v>1</v>
      </c>
      <c r="C9" s="28"/>
      <c r="D9" s="29"/>
      <c r="E9" s="3"/>
    </row>
    <row r="10" spans="1:10" x14ac:dyDescent="0.35">
      <c r="A10" s="3"/>
      <c r="B10" s="5">
        <v>2</v>
      </c>
      <c r="C10" s="30"/>
      <c r="D10" s="31"/>
      <c r="E10" s="3"/>
    </row>
    <row r="11" spans="1:10" x14ac:dyDescent="0.35">
      <c r="A11" s="3"/>
      <c r="B11" s="5">
        <v>3</v>
      </c>
      <c r="C11" s="30"/>
      <c r="D11" s="31"/>
      <c r="E11" s="3"/>
    </row>
    <row r="12" spans="1:10" x14ac:dyDescent="0.35">
      <c r="A12" s="3"/>
      <c r="B12" s="5">
        <v>4</v>
      </c>
      <c r="C12" s="30"/>
      <c r="D12" s="31"/>
      <c r="E12" s="3"/>
    </row>
    <row r="13" spans="1:10" x14ac:dyDescent="0.35">
      <c r="A13" s="3"/>
      <c r="B13" s="5">
        <v>5</v>
      </c>
      <c r="C13" s="32"/>
      <c r="D13" s="33"/>
      <c r="E13" s="3"/>
    </row>
    <row r="14" spans="1:10" x14ac:dyDescent="0.35">
      <c r="A14" s="3"/>
      <c r="B14" s="5">
        <v>6</v>
      </c>
      <c r="C14" s="32"/>
      <c r="D14" s="34"/>
      <c r="E14" s="3"/>
    </row>
    <row r="15" spans="1:10" ht="9" customHeight="1" x14ac:dyDescent="0.35">
      <c r="A15" s="3"/>
      <c r="B15" s="3"/>
      <c r="C15" s="3"/>
      <c r="D15" s="3"/>
      <c r="E15" s="3"/>
    </row>
    <row r="16" spans="1:10" x14ac:dyDescent="0.35">
      <c r="A16" s="3"/>
      <c r="B16" s="3"/>
      <c r="C16" s="5" t="s">
        <v>6</v>
      </c>
      <c r="D16" s="7">
        <f>SUM(D9:D14)</f>
        <v>0</v>
      </c>
      <c r="E16" s="3"/>
    </row>
    <row r="17" spans="1:11" ht="14.4" customHeight="1" x14ac:dyDescent="0.35">
      <c r="A17" s="3"/>
      <c r="B17" s="3"/>
      <c r="C17" s="3"/>
      <c r="D17" s="3"/>
      <c r="E17" s="3"/>
    </row>
    <row r="18" spans="1:11" x14ac:dyDescent="0.35">
      <c r="A18" s="3"/>
      <c r="B18" s="3"/>
      <c r="C18" s="3" t="s">
        <v>7</v>
      </c>
      <c r="D18" s="8">
        <v>89</v>
      </c>
      <c r="E18" s="3"/>
    </row>
    <row r="19" spans="1:11" x14ac:dyDescent="0.35">
      <c r="A19" s="3"/>
      <c r="B19" s="3"/>
      <c r="C19" s="3"/>
      <c r="D19" s="3"/>
      <c r="E19" s="3"/>
    </row>
    <row r="20" spans="1:11" x14ac:dyDescent="0.35">
      <c r="A20" s="3"/>
      <c r="B20" s="3"/>
      <c r="C20" s="5" t="s">
        <v>8</v>
      </c>
      <c r="D20" s="6">
        <f>D16*D18</f>
        <v>0</v>
      </c>
      <c r="E20" s="3"/>
    </row>
    <row r="21" spans="1:11" ht="9" customHeight="1" x14ac:dyDescent="0.35">
      <c r="A21" s="3"/>
      <c r="B21" s="3"/>
      <c r="C21" s="3"/>
      <c r="D21" s="3"/>
      <c r="E21" s="3"/>
    </row>
    <row r="23" spans="1:11" ht="18.5" x14ac:dyDescent="0.45">
      <c r="A23" s="9" t="s">
        <v>9</v>
      </c>
    </row>
    <row r="24" spans="1:11" ht="9" customHeight="1" x14ac:dyDescent="0.35">
      <c r="A24" s="3"/>
      <c r="B24" s="3"/>
      <c r="C24" s="3"/>
      <c r="D24" s="3"/>
      <c r="E24" s="3"/>
      <c r="F24" s="3"/>
      <c r="G24" s="3"/>
      <c r="H24" s="3"/>
      <c r="I24" s="3"/>
      <c r="J24" s="3"/>
      <c r="K24" s="3"/>
    </row>
    <row r="25" spans="1:11" ht="150" customHeight="1" x14ac:dyDescent="0.35">
      <c r="A25" s="3"/>
      <c r="B25" s="60" t="s">
        <v>50</v>
      </c>
      <c r="C25" s="60"/>
      <c r="D25" s="60"/>
      <c r="E25" s="60"/>
      <c r="F25" s="60"/>
      <c r="G25" s="60"/>
      <c r="H25" s="60"/>
      <c r="I25" s="60"/>
      <c r="J25" s="60"/>
      <c r="K25" s="3"/>
    </row>
    <row r="26" spans="1:11" ht="9" customHeight="1" x14ac:dyDescent="0.35">
      <c r="A26" s="3"/>
      <c r="B26" s="3"/>
      <c r="C26" s="3"/>
      <c r="D26" s="3"/>
      <c r="E26" s="3"/>
      <c r="F26" s="3"/>
      <c r="G26" s="3"/>
      <c r="H26" s="3"/>
      <c r="I26" s="3"/>
      <c r="J26" s="3"/>
      <c r="K26" s="3"/>
    </row>
    <row r="27" spans="1:11" ht="28.4" customHeight="1" x14ac:dyDescent="0.35">
      <c r="A27" s="3"/>
      <c r="B27" s="3"/>
      <c r="C27" s="3"/>
      <c r="D27" s="56" t="s">
        <v>10</v>
      </c>
      <c r="E27" s="56"/>
      <c r="F27" s="56"/>
      <c r="G27" s="56"/>
      <c r="H27" s="57" t="s">
        <v>11</v>
      </c>
      <c r="I27" s="57" t="s">
        <v>12</v>
      </c>
      <c r="J27" s="57" t="s">
        <v>13</v>
      </c>
      <c r="K27" s="3"/>
    </row>
    <row r="28" spans="1:11" x14ac:dyDescent="0.35">
      <c r="A28" s="3"/>
      <c r="B28" s="3"/>
      <c r="C28" s="4" t="s">
        <v>14</v>
      </c>
      <c r="D28" s="58" t="s">
        <v>15</v>
      </c>
      <c r="E28" s="58"/>
      <c r="F28" s="10" t="s">
        <v>16</v>
      </c>
      <c r="G28" s="10" t="s">
        <v>17</v>
      </c>
      <c r="H28" s="57"/>
      <c r="I28" s="57"/>
      <c r="J28" s="57"/>
      <c r="K28" s="3"/>
    </row>
    <row r="29" spans="1:11" x14ac:dyDescent="0.35">
      <c r="A29" s="3"/>
      <c r="B29" s="5">
        <v>1</v>
      </c>
      <c r="C29" s="35"/>
      <c r="D29" s="59"/>
      <c r="E29" s="59"/>
      <c r="F29" s="36"/>
      <c r="G29" s="36"/>
      <c r="H29" s="24">
        <f>(D29*5*12+F29*5*12+G29*2*24)/(7*24)</f>
        <v>0</v>
      </c>
      <c r="I29" s="41"/>
      <c r="J29" s="12">
        <f>H29*I29</f>
        <v>0</v>
      </c>
      <c r="K29" s="3"/>
    </row>
    <row r="30" spans="1:11" x14ac:dyDescent="0.35">
      <c r="A30" s="3"/>
      <c r="B30" s="5">
        <v>2</v>
      </c>
      <c r="C30" s="37"/>
      <c r="D30" s="55"/>
      <c r="E30" s="55"/>
      <c r="F30" s="38"/>
      <c r="G30" s="38"/>
      <c r="H30" s="25">
        <f t="shared" ref="H30:H34" si="0">(D30*5*12+F30*5*12+G30*2*24)/(7*24)</f>
        <v>0</v>
      </c>
      <c r="I30" s="41"/>
      <c r="J30" s="13">
        <f t="shared" ref="J30:J34" si="1">H30*I30</f>
        <v>0</v>
      </c>
      <c r="K30" s="3"/>
    </row>
    <row r="31" spans="1:11" x14ac:dyDescent="0.35">
      <c r="A31" s="3"/>
      <c r="B31" s="5">
        <v>3</v>
      </c>
      <c r="C31" s="37"/>
      <c r="D31" s="55"/>
      <c r="E31" s="55"/>
      <c r="F31" s="38"/>
      <c r="G31" s="38"/>
      <c r="H31" s="25">
        <f t="shared" si="0"/>
        <v>0</v>
      </c>
      <c r="I31" s="42"/>
      <c r="J31" s="13">
        <f t="shared" si="1"/>
        <v>0</v>
      </c>
      <c r="K31" s="3"/>
    </row>
    <row r="32" spans="1:11" x14ac:dyDescent="0.35">
      <c r="A32" s="3"/>
      <c r="B32" s="5">
        <v>4</v>
      </c>
      <c r="C32" s="37"/>
      <c r="D32" s="55"/>
      <c r="E32" s="55"/>
      <c r="F32" s="38"/>
      <c r="G32" s="38"/>
      <c r="H32" s="25">
        <f t="shared" si="0"/>
        <v>0</v>
      </c>
      <c r="I32" s="42"/>
      <c r="J32" s="13">
        <f t="shared" si="1"/>
        <v>0</v>
      </c>
      <c r="K32" s="3"/>
    </row>
    <row r="33" spans="1:11" x14ac:dyDescent="0.35">
      <c r="A33" s="3"/>
      <c r="B33" s="5">
        <v>5</v>
      </c>
      <c r="C33" s="37"/>
      <c r="D33" s="55"/>
      <c r="E33" s="55"/>
      <c r="F33" s="38"/>
      <c r="G33" s="38"/>
      <c r="H33" s="25">
        <f t="shared" si="0"/>
        <v>0</v>
      </c>
      <c r="I33" s="43"/>
      <c r="J33" s="13">
        <f t="shared" si="1"/>
        <v>0</v>
      </c>
      <c r="K33" s="3"/>
    </row>
    <row r="34" spans="1:11" x14ac:dyDescent="0.35">
      <c r="A34" s="3"/>
      <c r="B34" s="5">
        <v>6</v>
      </c>
      <c r="C34" s="39"/>
      <c r="D34" s="53"/>
      <c r="E34" s="53"/>
      <c r="F34" s="40"/>
      <c r="G34" s="40"/>
      <c r="H34" s="26">
        <f t="shared" si="0"/>
        <v>0</v>
      </c>
      <c r="I34" s="44"/>
      <c r="J34" s="46">
        <f t="shared" si="1"/>
        <v>0</v>
      </c>
      <c r="K34" s="3"/>
    </row>
    <row r="35" spans="1:11" ht="9" customHeight="1" x14ac:dyDescent="0.35">
      <c r="A35" s="3"/>
      <c r="B35" s="3"/>
      <c r="C35" s="3"/>
      <c r="D35" s="3"/>
      <c r="E35" s="3"/>
      <c r="F35" s="3"/>
      <c r="G35" s="3"/>
      <c r="H35" s="3"/>
      <c r="I35" s="3"/>
      <c r="J35" s="3"/>
      <c r="K35" s="3"/>
    </row>
    <row r="36" spans="1:11" x14ac:dyDescent="0.35">
      <c r="A36" s="3"/>
      <c r="B36" s="3"/>
      <c r="C36" s="5" t="s">
        <v>18</v>
      </c>
      <c r="D36" s="5"/>
      <c r="E36" s="3"/>
      <c r="F36" s="5"/>
      <c r="G36" s="5"/>
      <c r="H36" s="5"/>
      <c r="I36" s="11"/>
      <c r="J36" s="6">
        <f>SUM(J29:J34)</f>
        <v>0</v>
      </c>
      <c r="K36" s="3"/>
    </row>
    <row r="37" spans="1:11" ht="14.4" customHeight="1" x14ac:dyDescent="0.35">
      <c r="A37" s="3"/>
      <c r="B37" s="3"/>
      <c r="C37" s="3"/>
      <c r="D37" s="3"/>
      <c r="E37" s="3"/>
      <c r="F37" s="3"/>
      <c r="G37" s="3"/>
      <c r="H37" s="3"/>
      <c r="I37" s="3"/>
      <c r="J37" s="3"/>
      <c r="K37" s="3"/>
    </row>
    <row r="38" spans="1:11" x14ac:dyDescent="0.35">
      <c r="A38" s="3"/>
      <c r="B38" s="5"/>
      <c r="C38" s="5" t="s">
        <v>19</v>
      </c>
      <c r="D38" s="54"/>
      <c r="E38" s="54"/>
      <c r="F38" s="14" t="s">
        <v>20</v>
      </c>
      <c r="G38" s="8">
        <v>3</v>
      </c>
      <c r="H38" s="3"/>
      <c r="I38" s="15" t="s">
        <v>21</v>
      </c>
      <c r="J38" s="16">
        <f>D38*G38</f>
        <v>0</v>
      </c>
      <c r="K38" s="3"/>
    </row>
    <row r="39" spans="1:11" x14ac:dyDescent="0.35">
      <c r="A39" s="3"/>
      <c r="B39" s="3"/>
      <c r="C39" s="3"/>
      <c r="D39" s="3"/>
      <c r="E39" s="3"/>
      <c r="F39" s="3"/>
      <c r="G39" s="3"/>
      <c r="H39" s="3"/>
      <c r="I39" s="3"/>
      <c r="J39" s="3"/>
      <c r="K39" s="3"/>
    </row>
    <row r="40" spans="1:11" x14ac:dyDescent="0.35">
      <c r="A40" s="3"/>
      <c r="B40" s="3"/>
      <c r="C40" s="5" t="s">
        <v>22</v>
      </c>
      <c r="D40" s="5"/>
      <c r="E40" s="3"/>
      <c r="F40" s="5"/>
      <c r="G40" s="5"/>
      <c r="H40" s="5"/>
      <c r="I40" s="5"/>
      <c r="J40" s="6">
        <f>J36+J38</f>
        <v>0</v>
      </c>
      <c r="K40" s="3"/>
    </row>
    <row r="41" spans="1:11" ht="9" customHeight="1" x14ac:dyDescent="0.35">
      <c r="A41" s="3"/>
      <c r="B41" s="3"/>
      <c r="C41" s="3"/>
      <c r="D41" s="3"/>
      <c r="E41" s="3"/>
      <c r="F41" s="3"/>
      <c r="G41" s="3"/>
      <c r="H41" s="3"/>
      <c r="I41" s="3"/>
      <c r="J41" s="3"/>
      <c r="K41" s="3"/>
    </row>
    <row r="43" spans="1:11" ht="18.5" x14ac:dyDescent="0.45">
      <c r="A43" s="9" t="s">
        <v>23</v>
      </c>
    </row>
    <row r="44" spans="1:11" ht="9" customHeight="1" x14ac:dyDescent="0.35">
      <c r="A44" s="3"/>
      <c r="B44" s="3"/>
      <c r="C44" s="3"/>
      <c r="D44" s="3"/>
      <c r="E44" s="3"/>
      <c r="F44" s="3"/>
      <c r="G44" s="3"/>
      <c r="H44" s="3"/>
      <c r="I44" s="3"/>
      <c r="J44" s="3"/>
      <c r="K44" s="3"/>
    </row>
    <row r="45" spans="1:11" ht="290" customHeight="1" x14ac:dyDescent="0.35">
      <c r="A45" s="3"/>
      <c r="B45" s="60" t="s">
        <v>53</v>
      </c>
      <c r="C45" s="60"/>
      <c r="D45" s="60"/>
      <c r="E45" s="60"/>
      <c r="F45" s="60"/>
      <c r="G45" s="60"/>
      <c r="H45" s="60"/>
      <c r="I45" s="60"/>
      <c r="J45" s="60"/>
      <c r="K45" s="3"/>
    </row>
    <row r="46" spans="1:11" ht="9" customHeight="1" x14ac:dyDescent="0.35">
      <c r="A46" s="3"/>
      <c r="B46" s="3"/>
      <c r="C46" s="3"/>
      <c r="D46" s="3"/>
      <c r="E46" s="3"/>
      <c r="F46" s="3"/>
      <c r="G46" s="3"/>
      <c r="H46" s="3"/>
      <c r="I46" s="3"/>
      <c r="J46" s="3"/>
      <c r="K46" s="3"/>
    </row>
    <row r="47" spans="1:11" x14ac:dyDescent="0.35">
      <c r="A47" s="3"/>
      <c r="B47" s="3"/>
      <c r="C47" s="5" t="s">
        <v>24</v>
      </c>
      <c r="D47" s="47"/>
      <c r="E47" s="3"/>
      <c r="F47" s="8">
        <v>4</v>
      </c>
      <c r="G47" s="3"/>
      <c r="H47" s="3"/>
      <c r="I47" s="47"/>
      <c r="J47" s="47"/>
      <c r="K47" s="3"/>
    </row>
    <row r="48" spans="1:11" ht="9" customHeight="1" x14ac:dyDescent="0.35">
      <c r="A48" s="3"/>
      <c r="B48" s="3"/>
      <c r="C48" s="3"/>
      <c r="D48" s="3"/>
      <c r="E48" s="3"/>
      <c r="F48" s="3"/>
      <c r="G48" s="3"/>
      <c r="H48" s="3"/>
      <c r="I48" s="3"/>
      <c r="J48" s="3"/>
      <c r="K48" s="3"/>
    </row>
    <row r="49" spans="1:11" x14ac:dyDescent="0.35">
      <c r="A49" s="3"/>
      <c r="B49" s="3"/>
      <c r="C49" s="5" t="s">
        <v>25</v>
      </c>
      <c r="D49" s="47"/>
      <c r="E49" s="3"/>
      <c r="F49" s="8">
        <v>15</v>
      </c>
      <c r="G49" s="3"/>
      <c r="H49" s="3"/>
      <c r="I49" s="47"/>
      <c r="J49" s="47"/>
      <c r="K49" s="3"/>
    </row>
    <row r="50" spans="1:11" ht="9" customHeight="1" x14ac:dyDescent="0.35">
      <c r="A50" s="3"/>
      <c r="B50" s="3"/>
      <c r="C50" s="3"/>
      <c r="D50" s="3"/>
      <c r="E50" s="3"/>
      <c r="F50" s="3"/>
      <c r="G50" s="3"/>
      <c r="H50" s="3"/>
      <c r="I50" s="3"/>
      <c r="J50" s="3"/>
      <c r="K50" s="3"/>
    </row>
    <row r="51" spans="1:11" x14ac:dyDescent="0.35">
      <c r="A51" s="3"/>
      <c r="B51" s="3"/>
      <c r="C51" s="5" t="s">
        <v>26</v>
      </c>
      <c r="D51" s="47"/>
      <c r="E51" s="3"/>
      <c r="F51" s="8">
        <v>40</v>
      </c>
      <c r="G51" s="3"/>
      <c r="H51" s="3"/>
      <c r="I51" s="47"/>
      <c r="J51" s="47"/>
      <c r="K51" s="3"/>
    </row>
    <row r="52" spans="1:11" ht="9" customHeight="1" x14ac:dyDescent="0.35">
      <c r="A52" s="3"/>
      <c r="B52" s="3"/>
      <c r="C52" s="3"/>
      <c r="D52" s="3"/>
      <c r="E52" s="3"/>
      <c r="F52" s="3"/>
      <c r="G52" s="3"/>
      <c r="H52" s="3"/>
      <c r="I52" s="3"/>
      <c r="J52" s="3"/>
      <c r="K52" s="3"/>
    </row>
    <row r="53" spans="1:11" ht="28.4" customHeight="1" x14ac:dyDescent="0.35">
      <c r="A53" s="3"/>
      <c r="B53" s="3"/>
      <c r="C53" s="3"/>
      <c r="D53" s="56" t="s">
        <v>10</v>
      </c>
      <c r="E53" s="56"/>
      <c r="F53" s="56"/>
      <c r="G53" s="56"/>
      <c r="H53" s="57" t="s">
        <v>11</v>
      </c>
      <c r="I53" s="57" t="s">
        <v>27</v>
      </c>
      <c r="J53" s="57" t="s">
        <v>51</v>
      </c>
      <c r="K53" s="3"/>
    </row>
    <row r="54" spans="1:11" x14ac:dyDescent="0.35">
      <c r="A54" s="3"/>
      <c r="B54" s="49" t="s">
        <v>28</v>
      </c>
      <c r="C54" s="4" t="s">
        <v>29</v>
      </c>
      <c r="D54" s="58" t="s">
        <v>15</v>
      </c>
      <c r="E54" s="58"/>
      <c r="F54" s="10" t="s">
        <v>16</v>
      </c>
      <c r="G54" s="10" t="s">
        <v>17</v>
      </c>
      <c r="H54" s="57"/>
      <c r="I54" s="57"/>
      <c r="J54" s="57"/>
      <c r="K54" s="3"/>
    </row>
    <row r="55" spans="1:11" x14ac:dyDescent="0.35">
      <c r="A55" s="3"/>
      <c r="B55" s="5">
        <v>1</v>
      </c>
      <c r="C55" s="35"/>
      <c r="D55" s="59"/>
      <c r="E55" s="59"/>
      <c r="F55" s="36"/>
      <c r="G55" s="36"/>
      <c r="H55" s="24">
        <f>(D55*5*12+F55*5*12+G55*2*24)/(7*24)</f>
        <v>0</v>
      </c>
      <c r="I55" s="41"/>
      <c r="J55" s="12">
        <f>H55*I55</f>
        <v>0</v>
      </c>
      <c r="K55" s="3"/>
    </row>
    <row r="56" spans="1:11" x14ac:dyDescent="0.35">
      <c r="A56" s="3"/>
      <c r="B56" s="5">
        <v>2</v>
      </c>
      <c r="C56" s="37"/>
      <c r="D56" s="55"/>
      <c r="E56" s="55"/>
      <c r="F56" s="38"/>
      <c r="G56" s="38"/>
      <c r="H56" s="25">
        <f t="shared" ref="H56:H69" si="2">(D56*5*12+F56*5*12+G56*2*24)/(7*24)</f>
        <v>0</v>
      </c>
      <c r="I56" s="41"/>
      <c r="J56" s="13">
        <f t="shared" ref="J56:J69" si="3">H56*I56</f>
        <v>0</v>
      </c>
      <c r="K56" s="3"/>
    </row>
    <row r="57" spans="1:11" x14ac:dyDescent="0.35">
      <c r="A57" s="3"/>
      <c r="B57" s="5">
        <v>3</v>
      </c>
      <c r="C57" s="37"/>
      <c r="D57" s="55"/>
      <c r="E57" s="55"/>
      <c r="F57" s="38"/>
      <c r="G57" s="38"/>
      <c r="H57" s="25">
        <f t="shared" si="2"/>
        <v>0</v>
      </c>
      <c r="I57" s="41"/>
      <c r="J57" s="13">
        <f t="shared" si="3"/>
        <v>0</v>
      </c>
      <c r="K57" s="3"/>
    </row>
    <row r="58" spans="1:11" x14ac:dyDescent="0.35">
      <c r="A58" s="3"/>
      <c r="B58" s="5">
        <v>4</v>
      </c>
      <c r="C58" s="37"/>
      <c r="D58" s="55"/>
      <c r="E58" s="55"/>
      <c r="F58" s="38"/>
      <c r="G58" s="38"/>
      <c r="H58" s="25">
        <f t="shared" si="2"/>
        <v>0</v>
      </c>
      <c r="I58" s="41"/>
      <c r="J58" s="13">
        <f t="shared" si="3"/>
        <v>0</v>
      </c>
      <c r="K58" s="3"/>
    </row>
    <row r="59" spans="1:11" x14ac:dyDescent="0.35">
      <c r="A59" s="3"/>
      <c r="B59" s="5">
        <v>5</v>
      </c>
      <c r="C59" s="37"/>
      <c r="D59" s="55"/>
      <c r="E59" s="55"/>
      <c r="F59" s="38"/>
      <c r="G59" s="38"/>
      <c r="H59" s="25">
        <f t="shared" si="2"/>
        <v>0</v>
      </c>
      <c r="I59" s="41"/>
      <c r="J59" s="13">
        <f t="shared" si="3"/>
        <v>0</v>
      </c>
      <c r="K59" s="3"/>
    </row>
    <row r="60" spans="1:11" x14ac:dyDescent="0.35">
      <c r="A60" s="3"/>
      <c r="B60" s="5">
        <v>6</v>
      </c>
      <c r="C60" s="37"/>
      <c r="D60" s="55"/>
      <c r="E60" s="55"/>
      <c r="F60" s="38"/>
      <c r="G60" s="38"/>
      <c r="H60" s="50">
        <f t="shared" si="2"/>
        <v>0</v>
      </c>
      <c r="I60" s="43"/>
      <c r="J60" s="46">
        <f t="shared" si="3"/>
        <v>0</v>
      </c>
      <c r="K60" s="3"/>
    </row>
    <row r="61" spans="1:11" ht="9" customHeight="1" x14ac:dyDescent="0.35">
      <c r="A61" s="3"/>
      <c r="B61" s="3"/>
      <c r="C61" s="3"/>
      <c r="D61" s="3"/>
      <c r="E61" s="3"/>
      <c r="F61" s="3"/>
      <c r="G61" s="3"/>
      <c r="H61" s="3"/>
      <c r="I61" s="3"/>
      <c r="J61" s="3"/>
      <c r="K61" s="3"/>
    </row>
    <row r="62" spans="1:11" ht="28.4" customHeight="1" x14ac:dyDescent="0.35">
      <c r="A62" s="3"/>
      <c r="B62" s="3"/>
      <c r="C62" s="3"/>
      <c r="D62" s="56" t="s">
        <v>10</v>
      </c>
      <c r="E62" s="56"/>
      <c r="F62" s="56"/>
      <c r="G62" s="56"/>
      <c r="H62" s="57" t="s">
        <v>11</v>
      </c>
      <c r="I62" s="57" t="s">
        <v>27</v>
      </c>
      <c r="J62" s="57" t="s">
        <v>51</v>
      </c>
      <c r="K62" s="3"/>
    </row>
    <row r="63" spans="1:11" x14ac:dyDescent="0.35">
      <c r="A63" s="3"/>
      <c r="B63" s="49" t="s">
        <v>30</v>
      </c>
      <c r="C63" s="4" t="s">
        <v>31</v>
      </c>
      <c r="D63" s="58" t="s">
        <v>15</v>
      </c>
      <c r="E63" s="58"/>
      <c r="F63" s="10" t="s">
        <v>16</v>
      </c>
      <c r="G63" s="10" t="s">
        <v>17</v>
      </c>
      <c r="H63" s="57"/>
      <c r="I63" s="57"/>
      <c r="J63" s="57"/>
      <c r="K63" s="3"/>
    </row>
    <row r="64" spans="1:11" x14ac:dyDescent="0.35">
      <c r="A64" s="3"/>
      <c r="B64" s="5">
        <v>1</v>
      </c>
      <c r="C64" s="37"/>
      <c r="D64" s="55"/>
      <c r="E64" s="55"/>
      <c r="F64" s="38"/>
      <c r="G64" s="38"/>
      <c r="H64" s="51">
        <f t="shared" si="2"/>
        <v>0</v>
      </c>
      <c r="I64" s="41"/>
      <c r="J64" s="12">
        <f t="shared" si="3"/>
        <v>0</v>
      </c>
      <c r="K64" s="3"/>
    </row>
    <row r="65" spans="1:11" x14ac:dyDescent="0.35">
      <c r="A65" s="3"/>
      <c r="B65" s="5">
        <v>2</v>
      </c>
      <c r="C65" s="37"/>
      <c r="D65" s="55"/>
      <c r="E65" s="55"/>
      <c r="F65" s="38"/>
      <c r="G65" s="38"/>
      <c r="H65" s="25">
        <f t="shared" si="2"/>
        <v>0</v>
      </c>
      <c r="I65" s="48"/>
      <c r="J65" s="13">
        <f t="shared" si="3"/>
        <v>0</v>
      </c>
      <c r="K65" s="3"/>
    </row>
    <row r="66" spans="1:11" x14ac:dyDescent="0.35">
      <c r="A66" s="3"/>
      <c r="B66" s="5">
        <v>3</v>
      </c>
      <c r="C66" s="37"/>
      <c r="D66" s="55"/>
      <c r="E66" s="55"/>
      <c r="F66" s="38"/>
      <c r="G66" s="38"/>
      <c r="H66" s="25">
        <f t="shared" si="2"/>
        <v>0</v>
      </c>
      <c r="I66" s="41"/>
      <c r="J66" s="13">
        <f t="shared" si="3"/>
        <v>0</v>
      </c>
      <c r="K66" s="3"/>
    </row>
    <row r="67" spans="1:11" x14ac:dyDescent="0.35">
      <c r="A67" s="3"/>
      <c r="B67" s="5">
        <v>4</v>
      </c>
      <c r="C67" s="37"/>
      <c r="D67" s="55"/>
      <c r="E67" s="55"/>
      <c r="F67" s="38"/>
      <c r="G67" s="38"/>
      <c r="H67" s="25">
        <f t="shared" si="2"/>
        <v>0</v>
      </c>
      <c r="I67" s="41"/>
      <c r="J67" s="13">
        <f t="shared" si="3"/>
        <v>0</v>
      </c>
      <c r="K67" s="3"/>
    </row>
    <row r="68" spans="1:11" x14ac:dyDescent="0.35">
      <c r="A68" s="3"/>
      <c r="B68" s="5">
        <v>5</v>
      </c>
      <c r="C68" s="37"/>
      <c r="D68" s="55"/>
      <c r="E68" s="55"/>
      <c r="F68" s="38"/>
      <c r="G68" s="38"/>
      <c r="H68" s="25">
        <f t="shared" si="2"/>
        <v>0</v>
      </c>
      <c r="I68" s="41"/>
      <c r="J68" s="13">
        <f t="shared" si="3"/>
        <v>0</v>
      </c>
      <c r="K68" s="3"/>
    </row>
    <row r="69" spans="1:11" x14ac:dyDescent="0.35">
      <c r="A69" s="3"/>
      <c r="B69" s="5">
        <v>6</v>
      </c>
      <c r="C69" s="39"/>
      <c r="D69" s="53"/>
      <c r="E69" s="53"/>
      <c r="F69" s="40"/>
      <c r="G69" s="40"/>
      <c r="H69" s="26">
        <f t="shared" si="2"/>
        <v>0</v>
      </c>
      <c r="I69" s="44"/>
      <c r="J69" s="46">
        <f t="shared" si="3"/>
        <v>0</v>
      </c>
      <c r="K69" s="3"/>
    </row>
    <row r="70" spans="1:11" ht="9" customHeight="1" x14ac:dyDescent="0.35">
      <c r="A70" s="3"/>
      <c r="B70" s="3"/>
      <c r="C70" s="3"/>
      <c r="D70" s="3"/>
      <c r="E70" s="3"/>
      <c r="F70" s="3"/>
      <c r="G70" s="3"/>
      <c r="H70" s="3"/>
      <c r="I70" s="3"/>
      <c r="J70" s="3"/>
      <c r="K70" s="3"/>
    </row>
    <row r="71" spans="1:11" x14ac:dyDescent="0.35">
      <c r="A71" s="3"/>
      <c r="B71" s="3"/>
      <c r="C71" s="5" t="s">
        <v>32</v>
      </c>
      <c r="D71" s="5"/>
      <c r="E71" s="3"/>
      <c r="F71" s="5"/>
      <c r="G71" s="5"/>
      <c r="H71" s="5"/>
      <c r="I71" s="11"/>
      <c r="J71" s="6">
        <f>SUM(J55:J60)+SUM(J64:J69)</f>
        <v>0</v>
      </c>
      <c r="K71" s="3"/>
    </row>
    <row r="72" spans="1:11" ht="14.4" customHeight="1" x14ac:dyDescent="0.35">
      <c r="A72" s="3"/>
      <c r="B72" s="3"/>
      <c r="C72" s="3"/>
      <c r="D72" s="3"/>
      <c r="E72" s="3"/>
      <c r="F72" s="3"/>
      <c r="G72" s="3"/>
      <c r="H72" s="3"/>
      <c r="I72" s="3"/>
      <c r="J72" s="3"/>
      <c r="K72" s="3"/>
    </row>
    <row r="73" spans="1:11" x14ac:dyDescent="0.35">
      <c r="A73" s="3"/>
      <c r="B73" s="5"/>
      <c r="C73" s="5" t="s">
        <v>19</v>
      </c>
      <c r="D73" s="54"/>
      <c r="E73" s="54"/>
      <c r="F73" s="14" t="s">
        <v>20</v>
      </c>
      <c r="G73" s="8">
        <f>F47</f>
        <v>4</v>
      </c>
      <c r="H73" s="3"/>
      <c r="I73" s="15" t="s">
        <v>21</v>
      </c>
      <c r="J73" s="16">
        <f>D73*G73</f>
        <v>0</v>
      </c>
      <c r="K73" s="3"/>
    </row>
    <row r="74" spans="1:11" x14ac:dyDescent="0.35">
      <c r="A74" s="3"/>
      <c r="B74" s="3"/>
      <c r="C74" s="3"/>
      <c r="D74" s="3"/>
      <c r="E74" s="3"/>
      <c r="F74" s="3"/>
      <c r="G74" s="3"/>
      <c r="H74" s="3"/>
      <c r="I74" s="3"/>
      <c r="J74" s="3"/>
      <c r="K74" s="3"/>
    </row>
    <row r="75" spans="1:11" x14ac:dyDescent="0.35">
      <c r="A75" s="3"/>
      <c r="B75" s="3"/>
      <c r="C75" s="5" t="s">
        <v>33</v>
      </c>
      <c r="D75" s="5"/>
      <c r="E75" s="3"/>
      <c r="F75" s="5"/>
      <c r="G75" s="5"/>
      <c r="H75" s="5"/>
      <c r="I75" s="5"/>
      <c r="J75" s="6">
        <f>J71+J73</f>
        <v>0</v>
      </c>
      <c r="K75" s="3"/>
    </row>
    <row r="76" spans="1:11" ht="9" customHeight="1" x14ac:dyDescent="0.35">
      <c r="A76" s="3"/>
      <c r="B76" s="3"/>
      <c r="C76" s="3"/>
      <c r="D76" s="3"/>
      <c r="E76" s="3"/>
      <c r="F76" s="3"/>
      <c r="G76" s="3"/>
      <c r="H76" s="3"/>
      <c r="I76" s="3"/>
      <c r="J76" s="3"/>
      <c r="K76" s="3"/>
    </row>
    <row r="78" spans="1:11" ht="18.5" x14ac:dyDescent="0.45">
      <c r="A78" s="9" t="s">
        <v>34</v>
      </c>
    </row>
    <row r="79" spans="1:11" ht="9" customHeight="1" x14ac:dyDescent="0.35">
      <c r="A79" s="3"/>
      <c r="B79" s="3"/>
      <c r="C79" s="3"/>
      <c r="D79" s="3"/>
      <c r="E79" s="3"/>
    </row>
    <row r="80" spans="1:11" ht="135" customHeight="1" x14ac:dyDescent="0.35">
      <c r="A80" s="3"/>
      <c r="B80" s="60" t="s">
        <v>35</v>
      </c>
      <c r="C80" s="60"/>
      <c r="D80" s="60"/>
      <c r="E80" s="3"/>
      <c r="F80" s="22"/>
      <c r="G80" s="22"/>
      <c r="H80" s="22"/>
      <c r="I80" s="22"/>
      <c r="J80" s="22"/>
    </row>
    <row r="81" spans="1:10" ht="9" customHeight="1" x14ac:dyDescent="0.35">
      <c r="A81" s="3"/>
      <c r="B81" s="3"/>
      <c r="C81" s="3"/>
      <c r="D81" s="3"/>
      <c r="E81" s="3"/>
    </row>
    <row r="82" spans="1:10" x14ac:dyDescent="0.35">
      <c r="A82" s="3"/>
      <c r="B82" s="3"/>
      <c r="C82" s="3" t="s">
        <v>36</v>
      </c>
      <c r="D82" s="45"/>
      <c r="E82" s="3"/>
    </row>
    <row r="83" spans="1:10" ht="14.4" customHeight="1" x14ac:dyDescent="0.35">
      <c r="A83" s="3"/>
      <c r="B83" s="3"/>
      <c r="C83" s="3"/>
      <c r="D83" s="3"/>
      <c r="E83" s="3"/>
    </row>
    <row r="84" spans="1:10" x14ac:dyDescent="0.35">
      <c r="A84" s="3"/>
      <c r="B84" s="3"/>
      <c r="C84" s="3" t="s">
        <v>37</v>
      </c>
      <c r="D84" s="8">
        <v>3</v>
      </c>
      <c r="E84" s="3"/>
    </row>
    <row r="85" spans="1:10" x14ac:dyDescent="0.35">
      <c r="A85" s="3"/>
      <c r="B85" s="3"/>
      <c r="C85" s="3"/>
      <c r="D85" s="3"/>
      <c r="E85" s="3"/>
    </row>
    <row r="86" spans="1:10" x14ac:dyDescent="0.35">
      <c r="A86" s="3"/>
      <c r="B86" s="3"/>
      <c r="C86" s="5" t="s">
        <v>38</v>
      </c>
      <c r="D86" s="6">
        <f>D82*D84</f>
        <v>0</v>
      </c>
      <c r="E86" s="3"/>
    </row>
    <row r="87" spans="1:10" ht="9" customHeight="1" x14ac:dyDescent="0.35">
      <c r="A87" s="3"/>
      <c r="B87" s="3"/>
      <c r="C87" s="3"/>
      <c r="D87" s="3"/>
      <c r="E87" s="3"/>
    </row>
    <row r="89" spans="1:10" ht="18.5" x14ac:dyDescent="0.45">
      <c r="A89" s="9" t="s">
        <v>39</v>
      </c>
    </row>
    <row r="90" spans="1:10" ht="9" customHeight="1" x14ac:dyDescent="0.35">
      <c r="A90" s="3"/>
      <c r="B90" s="3"/>
      <c r="C90" s="3"/>
      <c r="D90" s="3"/>
      <c r="E90" s="3"/>
    </row>
    <row r="91" spans="1:10" x14ac:dyDescent="0.35">
      <c r="A91" s="3"/>
      <c r="B91" s="5"/>
      <c r="C91" s="3" t="s">
        <v>2</v>
      </c>
      <c r="D91" s="17">
        <f>D20</f>
        <v>0</v>
      </c>
      <c r="E91" s="3"/>
      <c r="F91" s="23"/>
      <c r="I91" s="23"/>
      <c r="J91" s="27"/>
    </row>
    <row r="92" spans="1:10" x14ac:dyDescent="0.35">
      <c r="A92" s="3"/>
      <c r="B92" s="5"/>
      <c r="C92" s="3" t="s">
        <v>9</v>
      </c>
      <c r="D92" s="18">
        <f>J40</f>
        <v>0</v>
      </c>
      <c r="E92" s="3"/>
      <c r="F92" s="23"/>
      <c r="I92" s="23"/>
      <c r="J92" s="27"/>
    </row>
    <row r="93" spans="1:10" x14ac:dyDescent="0.35">
      <c r="A93" s="3"/>
      <c r="B93" s="5"/>
      <c r="C93" s="3" t="s">
        <v>40</v>
      </c>
      <c r="D93" s="18">
        <f>J75</f>
        <v>0</v>
      </c>
      <c r="E93" s="3"/>
      <c r="F93" s="23"/>
      <c r="I93" s="23"/>
      <c r="J93" s="27"/>
    </row>
    <row r="94" spans="1:10" x14ac:dyDescent="0.35">
      <c r="A94" s="3"/>
      <c r="B94" s="5"/>
      <c r="C94" s="3" t="s">
        <v>34</v>
      </c>
      <c r="D94" s="19">
        <f>D86</f>
        <v>0</v>
      </c>
      <c r="E94" s="3"/>
      <c r="F94" s="23"/>
      <c r="I94" s="23"/>
      <c r="J94" s="27"/>
    </row>
    <row r="95" spans="1:10" ht="9" customHeight="1" x14ac:dyDescent="0.35">
      <c r="A95" s="3"/>
      <c r="B95" s="3"/>
      <c r="C95" s="3"/>
      <c r="D95" s="3"/>
      <c r="E95" s="3"/>
    </row>
    <row r="96" spans="1:10" x14ac:dyDescent="0.35">
      <c r="A96" s="3"/>
      <c r="B96" s="5"/>
      <c r="C96" s="5" t="s">
        <v>41</v>
      </c>
      <c r="D96" s="6">
        <f>SUM(D91:D94)</f>
        <v>0</v>
      </c>
      <c r="E96" s="3"/>
      <c r="F96" s="52" t="s">
        <v>52</v>
      </c>
      <c r="I96" s="23"/>
      <c r="J96" s="27"/>
    </row>
    <row r="97" spans="1:10" ht="9" customHeight="1" x14ac:dyDescent="0.35">
      <c r="A97" s="3"/>
      <c r="B97" s="3"/>
      <c r="C97" s="3"/>
      <c r="D97" s="3"/>
      <c r="E97" s="3"/>
    </row>
    <row r="99" spans="1:10" ht="18.5" x14ac:dyDescent="0.45">
      <c r="A99" s="9" t="s">
        <v>42</v>
      </c>
    </row>
    <row r="100" spans="1:10" ht="9" customHeight="1" x14ac:dyDescent="0.35">
      <c r="A100" s="3"/>
      <c r="B100" s="3"/>
      <c r="C100" s="3"/>
      <c r="D100" s="3"/>
      <c r="E100" s="3"/>
    </row>
    <row r="101" spans="1:10" x14ac:dyDescent="0.35">
      <c r="A101" s="3"/>
      <c r="B101" s="5"/>
      <c r="C101" s="3" t="s">
        <v>43</v>
      </c>
      <c r="D101" s="17">
        <v>252126</v>
      </c>
      <c r="E101" s="3"/>
      <c r="F101" s="23"/>
      <c r="I101" s="23"/>
      <c r="J101" s="27"/>
    </row>
    <row r="102" spans="1:10" x14ac:dyDescent="0.35">
      <c r="A102" s="3"/>
      <c r="B102" s="5"/>
      <c r="C102" s="3" t="s">
        <v>44</v>
      </c>
      <c r="D102" s="19">
        <v>153468</v>
      </c>
      <c r="E102" s="3"/>
      <c r="F102" s="23"/>
      <c r="I102" s="23"/>
      <c r="J102" s="27"/>
    </row>
    <row r="103" spans="1:10" x14ac:dyDescent="0.35">
      <c r="A103" s="3"/>
      <c r="B103" s="3"/>
      <c r="C103" s="3"/>
      <c r="D103" s="3"/>
      <c r="E103" s="3"/>
    </row>
    <row r="104" spans="1:10" x14ac:dyDescent="0.35">
      <c r="A104" s="3"/>
      <c r="B104" s="5"/>
      <c r="C104" s="3" t="s">
        <v>45</v>
      </c>
      <c r="D104" s="20">
        <v>30</v>
      </c>
      <c r="E104" s="3"/>
      <c r="F104" s="23"/>
      <c r="I104" s="23"/>
      <c r="J104" s="27"/>
    </row>
    <row r="105" spans="1:10" x14ac:dyDescent="0.35">
      <c r="A105" s="3"/>
      <c r="B105" s="3"/>
      <c r="C105" s="3"/>
      <c r="D105" s="3"/>
      <c r="E105" s="3"/>
    </row>
    <row r="106" spans="1:10" x14ac:dyDescent="0.35">
      <c r="A106" s="3"/>
      <c r="B106" s="5"/>
      <c r="C106" s="5" t="s">
        <v>46</v>
      </c>
      <c r="D106" s="21">
        <f>IF(MIN(D91,D92,D93,D94)&lt;=0,0,IF(D96&lt;D102,D104,IF(D96&gt;D101,0,(1-(D96-D102)/(D101-D102))*D104)))</f>
        <v>0</v>
      </c>
      <c r="E106" s="3"/>
      <c r="F106" s="23"/>
      <c r="I106" s="23"/>
      <c r="J106" s="27"/>
    </row>
    <row r="107" spans="1:10" ht="9" customHeight="1" x14ac:dyDescent="0.35">
      <c r="A107" s="3"/>
      <c r="B107" s="3"/>
      <c r="C107" s="3"/>
      <c r="D107" s="3"/>
      <c r="E107" s="3"/>
    </row>
    <row r="109" spans="1:10" ht="60" customHeight="1" x14ac:dyDescent="0.35">
      <c r="A109" s="61" t="s">
        <v>47</v>
      </c>
      <c r="B109" s="61"/>
      <c r="C109" s="61"/>
      <c r="D109" s="61"/>
      <c r="E109" s="61"/>
    </row>
  </sheetData>
  <sheetProtection algorithmName="SHA-512" hashValue="DJ57tni9haz+bZUE5ia4mNImEnMp83EaF0/w8xb62dIkxQMkf7S7Lqaf6DEo0UlNlTgv6X02arSQZ9DEIgQg/Q==" saltValue="u9VAGviCSa6AK3BySZ063Q==" spinCount="100000" sheet="1" objects="1" scenarios="1"/>
  <mergeCells count="40">
    <mergeCell ref="A109:E109"/>
    <mergeCell ref="B6:D6"/>
    <mergeCell ref="B25:J25"/>
    <mergeCell ref="D27:G27"/>
    <mergeCell ref="H27:H28"/>
    <mergeCell ref="I27:I28"/>
    <mergeCell ref="J27:J28"/>
    <mergeCell ref="D28:E28"/>
    <mergeCell ref="D38:E38"/>
    <mergeCell ref="B80:D80"/>
    <mergeCell ref="D29:E29"/>
    <mergeCell ref="D30:E30"/>
    <mergeCell ref="D31:E31"/>
    <mergeCell ref="D32:E32"/>
    <mergeCell ref="D33:E33"/>
    <mergeCell ref="H53:H54"/>
    <mergeCell ref="I53:I54"/>
    <mergeCell ref="J53:J54"/>
    <mergeCell ref="D59:E59"/>
    <mergeCell ref="D53:G53"/>
    <mergeCell ref="D34:E34"/>
    <mergeCell ref="B45:J45"/>
    <mergeCell ref="D60:E60"/>
    <mergeCell ref="D57:E57"/>
    <mergeCell ref="D58:E58"/>
    <mergeCell ref="D54:E54"/>
    <mergeCell ref="D55:E55"/>
    <mergeCell ref="D56:E56"/>
    <mergeCell ref="H62:H63"/>
    <mergeCell ref="I62:I63"/>
    <mergeCell ref="J62:J63"/>
    <mergeCell ref="D63:E63"/>
    <mergeCell ref="D64:E64"/>
    <mergeCell ref="D62:G62"/>
    <mergeCell ref="D73:E73"/>
    <mergeCell ref="D65:E65"/>
    <mergeCell ref="D66:E66"/>
    <mergeCell ref="D67:E67"/>
    <mergeCell ref="D68:E68"/>
    <mergeCell ref="D69:E69"/>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95020-6E39-4008-AB48-B0B8C2219CA4}">
  <dimension ref="A1:K109"/>
  <sheetViews>
    <sheetView showGridLines="0" zoomScaleNormal="100" workbookViewId="0"/>
  </sheetViews>
  <sheetFormatPr defaultColWidth="8.90625" defaultRowHeight="14.5" x14ac:dyDescent="0.35"/>
  <cols>
    <col min="1" max="1" width="1.54296875" style="1" customWidth="1"/>
    <col min="2" max="2" width="3" style="1" customWidth="1"/>
    <col min="3" max="3" width="43.54296875" style="1" customWidth="1"/>
    <col min="4" max="4" width="13.08984375" style="1" customWidth="1"/>
    <col min="5" max="5" width="1.54296875" style="1" customWidth="1"/>
    <col min="6" max="10" width="13.08984375" style="1" customWidth="1"/>
    <col min="11" max="11" width="1.54296875" style="1" customWidth="1"/>
    <col min="12" max="16384" width="8.90625" style="1"/>
  </cols>
  <sheetData>
    <row r="1" spans="1:10" ht="26" x14ac:dyDescent="0.6">
      <c r="A1" s="2" t="s">
        <v>0</v>
      </c>
    </row>
    <row r="2" spans="1:10" ht="26" x14ac:dyDescent="0.6">
      <c r="A2" s="2" t="s">
        <v>49</v>
      </c>
    </row>
    <row r="4" spans="1:10" ht="18.5" x14ac:dyDescent="0.45">
      <c r="A4" s="9" t="s">
        <v>2</v>
      </c>
    </row>
    <row r="5" spans="1:10" ht="9" customHeight="1" x14ac:dyDescent="0.35">
      <c r="A5" s="3"/>
      <c r="B5" s="3"/>
      <c r="C5" s="3"/>
      <c r="D5" s="3"/>
      <c r="E5" s="3"/>
    </row>
    <row r="6" spans="1:10" ht="120" customHeight="1" x14ac:dyDescent="0.35">
      <c r="A6" s="3"/>
      <c r="B6" s="60" t="s">
        <v>3</v>
      </c>
      <c r="C6" s="60"/>
      <c r="D6" s="60"/>
      <c r="E6" s="3"/>
      <c r="F6" s="22"/>
      <c r="G6" s="22"/>
      <c r="H6" s="22"/>
      <c r="I6" s="22"/>
      <c r="J6" s="22"/>
    </row>
    <row r="7" spans="1:10" ht="9" customHeight="1" x14ac:dyDescent="0.35">
      <c r="A7" s="3"/>
      <c r="B7" s="3"/>
      <c r="C7" s="3"/>
      <c r="D7" s="3"/>
      <c r="E7" s="3"/>
    </row>
    <row r="8" spans="1:10" x14ac:dyDescent="0.35">
      <c r="A8" s="3"/>
      <c r="B8" s="3"/>
      <c r="C8" s="4" t="s">
        <v>4</v>
      </c>
      <c r="D8" s="4" t="s">
        <v>5</v>
      </c>
      <c r="E8" s="3"/>
    </row>
    <row r="9" spans="1:10" x14ac:dyDescent="0.35">
      <c r="A9" s="3"/>
      <c r="B9" s="5">
        <v>1</v>
      </c>
      <c r="C9" s="28"/>
      <c r="D9" s="29"/>
      <c r="E9" s="3"/>
    </row>
    <row r="10" spans="1:10" x14ac:dyDescent="0.35">
      <c r="A10" s="3"/>
      <c r="B10" s="5">
        <v>2</v>
      </c>
      <c r="C10" s="30"/>
      <c r="D10" s="31"/>
      <c r="E10" s="3"/>
    </row>
    <row r="11" spans="1:10" x14ac:dyDescent="0.35">
      <c r="A11" s="3"/>
      <c r="B11" s="5">
        <v>3</v>
      </c>
      <c r="C11" s="30"/>
      <c r="D11" s="31"/>
      <c r="E11" s="3"/>
    </row>
    <row r="12" spans="1:10" x14ac:dyDescent="0.35">
      <c r="A12" s="3"/>
      <c r="B12" s="5">
        <v>4</v>
      </c>
      <c r="C12" s="30"/>
      <c r="D12" s="31"/>
      <c r="E12" s="3"/>
    </row>
    <row r="13" spans="1:10" x14ac:dyDescent="0.35">
      <c r="A13" s="3"/>
      <c r="B13" s="5">
        <v>5</v>
      </c>
      <c r="C13" s="32"/>
      <c r="D13" s="33"/>
      <c r="E13" s="3"/>
    </row>
    <row r="14" spans="1:10" x14ac:dyDescent="0.35">
      <c r="A14" s="3"/>
      <c r="B14" s="5">
        <v>6</v>
      </c>
      <c r="C14" s="32"/>
      <c r="D14" s="34"/>
      <c r="E14" s="3"/>
    </row>
    <row r="15" spans="1:10" ht="9" customHeight="1" x14ac:dyDescent="0.35">
      <c r="A15" s="3"/>
      <c r="B15" s="3"/>
      <c r="C15" s="3"/>
      <c r="D15" s="3"/>
      <c r="E15" s="3"/>
    </row>
    <row r="16" spans="1:10" x14ac:dyDescent="0.35">
      <c r="A16" s="3"/>
      <c r="B16" s="3"/>
      <c r="C16" s="5" t="s">
        <v>6</v>
      </c>
      <c r="D16" s="7">
        <f>SUM(D9:D14)</f>
        <v>0</v>
      </c>
      <c r="E16" s="3"/>
    </row>
    <row r="17" spans="1:11" ht="14.4" customHeight="1" x14ac:dyDescent="0.35">
      <c r="A17" s="3"/>
      <c r="B17" s="3"/>
      <c r="C17" s="3"/>
      <c r="D17" s="3"/>
      <c r="E17" s="3"/>
    </row>
    <row r="18" spans="1:11" x14ac:dyDescent="0.35">
      <c r="A18" s="3"/>
      <c r="B18" s="3"/>
      <c r="C18" s="3" t="s">
        <v>7</v>
      </c>
      <c r="D18" s="8">
        <v>122</v>
      </c>
      <c r="E18" s="3"/>
    </row>
    <row r="19" spans="1:11" x14ac:dyDescent="0.35">
      <c r="A19" s="3"/>
      <c r="B19" s="3"/>
      <c r="C19" s="3"/>
      <c r="D19" s="3"/>
      <c r="E19" s="3"/>
    </row>
    <row r="20" spans="1:11" x14ac:dyDescent="0.35">
      <c r="A20" s="3"/>
      <c r="B20" s="3"/>
      <c r="C20" s="5" t="s">
        <v>8</v>
      </c>
      <c r="D20" s="6">
        <f>D16*D18</f>
        <v>0</v>
      </c>
      <c r="E20" s="3"/>
    </row>
    <row r="21" spans="1:11" ht="9" customHeight="1" x14ac:dyDescent="0.35">
      <c r="A21" s="3"/>
      <c r="B21" s="3"/>
      <c r="C21" s="3"/>
      <c r="D21" s="3"/>
      <c r="E21" s="3"/>
    </row>
    <row r="23" spans="1:11" ht="18.5" x14ac:dyDescent="0.45">
      <c r="A23" s="9" t="s">
        <v>9</v>
      </c>
    </row>
    <row r="24" spans="1:11" ht="9" customHeight="1" x14ac:dyDescent="0.35">
      <c r="A24" s="3"/>
      <c r="B24" s="3"/>
      <c r="C24" s="3"/>
      <c r="D24" s="3"/>
      <c r="E24" s="3"/>
      <c r="F24" s="3"/>
      <c r="G24" s="3"/>
      <c r="H24" s="3"/>
      <c r="I24" s="3"/>
      <c r="J24" s="3"/>
      <c r="K24" s="3"/>
    </row>
    <row r="25" spans="1:11" ht="150" customHeight="1" x14ac:dyDescent="0.35">
      <c r="A25" s="3"/>
      <c r="B25" s="60" t="s">
        <v>50</v>
      </c>
      <c r="C25" s="60"/>
      <c r="D25" s="60"/>
      <c r="E25" s="60"/>
      <c r="F25" s="60"/>
      <c r="G25" s="60"/>
      <c r="H25" s="60"/>
      <c r="I25" s="60"/>
      <c r="J25" s="60"/>
      <c r="K25" s="3"/>
    </row>
    <row r="26" spans="1:11" ht="9" customHeight="1" x14ac:dyDescent="0.35">
      <c r="A26" s="3"/>
      <c r="B26" s="3"/>
      <c r="C26" s="3"/>
      <c r="D26" s="3"/>
      <c r="E26" s="3"/>
      <c r="F26" s="3"/>
      <c r="G26" s="3"/>
      <c r="H26" s="3"/>
      <c r="I26" s="3"/>
      <c r="J26" s="3"/>
      <c r="K26" s="3"/>
    </row>
    <row r="27" spans="1:11" ht="28.4" customHeight="1" x14ac:dyDescent="0.35">
      <c r="A27" s="3"/>
      <c r="B27" s="3"/>
      <c r="C27" s="3"/>
      <c r="D27" s="56" t="s">
        <v>10</v>
      </c>
      <c r="E27" s="56"/>
      <c r="F27" s="56"/>
      <c r="G27" s="56"/>
      <c r="H27" s="57" t="s">
        <v>11</v>
      </c>
      <c r="I27" s="57" t="s">
        <v>12</v>
      </c>
      <c r="J27" s="57" t="s">
        <v>13</v>
      </c>
      <c r="K27" s="3"/>
    </row>
    <row r="28" spans="1:11" x14ac:dyDescent="0.35">
      <c r="A28" s="3"/>
      <c r="B28" s="3"/>
      <c r="C28" s="4" t="s">
        <v>14</v>
      </c>
      <c r="D28" s="58" t="s">
        <v>15</v>
      </c>
      <c r="E28" s="58"/>
      <c r="F28" s="10" t="s">
        <v>16</v>
      </c>
      <c r="G28" s="10" t="s">
        <v>17</v>
      </c>
      <c r="H28" s="57"/>
      <c r="I28" s="57"/>
      <c r="J28" s="57"/>
      <c r="K28" s="3"/>
    </row>
    <row r="29" spans="1:11" x14ac:dyDescent="0.35">
      <c r="A29" s="3"/>
      <c r="B29" s="5">
        <v>1</v>
      </c>
      <c r="C29" s="35"/>
      <c r="D29" s="59"/>
      <c r="E29" s="59"/>
      <c r="F29" s="36"/>
      <c r="G29" s="36"/>
      <c r="H29" s="24">
        <f>(D29*5*12+F29*5*12+G29*2*24)/(7*24)</f>
        <v>0</v>
      </c>
      <c r="I29" s="41"/>
      <c r="J29" s="12">
        <f>H29*I29</f>
        <v>0</v>
      </c>
      <c r="K29" s="3"/>
    </row>
    <row r="30" spans="1:11" x14ac:dyDescent="0.35">
      <c r="A30" s="3"/>
      <c r="B30" s="5">
        <v>2</v>
      </c>
      <c r="C30" s="37"/>
      <c r="D30" s="55"/>
      <c r="E30" s="55"/>
      <c r="F30" s="38"/>
      <c r="G30" s="38"/>
      <c r="H30" s="25">
        <f t="shared" ref="H30:H34" si="0">(D30*5*12+F30*5*12+G30*2*24)/(7*24)</f>
        <v>0</v>
      </c>
      <c r="I30" s="41"/>
      <c r="J30" s="13">
        <f t="shared" ref="J30:J34" si="1">H30*I30</f>
        <v>0</v>
      </c>
      <c r="K30" s="3"/>
    </row>
    <row r="31" spans="1:11" x14ac:dyDescent="0.35">
      <c r="A31" s="3"/>
      <c r="B31" s="5">
        <v>3</v>
      </c>
      <c r="C31" s="37"/>
      <c r="D31" s="55"/>
      <c r="E31" s="55"/>
      <c r="F31" s="38"/>
      <c r="G31" s="38"/>
      <c r="H31" s="25">
        <f t="shared" si="0"/>
        <v>0</v>
      </c>
      <c r="I31" s="42"/>
      <c r="J31" s="13">
        <f t="shared" si="1"/>
        <v>0</v>
      </c>
      <c r="K31" s="3"/>
    </row>
    <row r="32" spans="1:11" x14ac:dyDescent="0.35">
      <c r="A32" s="3"/>
      <c r="B32" s="5">
        <v>4</v>
      </c>
      <c r="C32" s="37"/>
      <c r="D32" s="55"/>
      <c r="E32" s="55"/>
      <c r="F32" s="38"/>
      <c r="G32" s="38"/>
      <c r="H32" s="25">
        <f t="shared" si="0"/>
        <v>0</v>
      </c>
      <c r="I32" s="42"/>
      <c r="J32" s="13">
        <f t="shared" si="1"/>
        <v>0</v>
      </c>
      <c r="K32" s="3"/>
    </row>
    <row r="33" spans="1:11" x14ac:dyDescent="0.35">
      <c r="A33" s="3"/>
      <c r="B33" s="5">
        <v>5</v>
      </c>
      <c r="C33" s="37"/>
      <c r="D33" s="55"/>
      <c r="E33" s="55"/>
      <c r="F33" s="38"/>
      <c r="G33" s="38"/>
      <c r="H33" s="25">
        <f t="shared" si="0"/>
        <v>0</v>
      </c>
      <c r="I33" s="43"/>
      <c r="J33" s="13">
        <f t="shared" si="1"/>
        <v>0</v>
      </c>
      <c r="K33" s="3"/>
    </row>
    <row r="34" spans="1:11" x14ac:dyDescent="0.35">
      <c r="A34" s="3"/>
      <c r="B34" s="5">
        <v>6</v>
      </c>
      <c r="C34" s="39"/>
      <c r="D34" s="53"/>
      <c r="E34" s="53"/>
      <c r="F34" s="40"/>
      <c r="G34" s="40"/>
      <c r="H34" s="26">
        <f t="shared" si="0"/>
        <v>0</v>
      </c>
      <c r="I34" s="44"/>
      <c r="J34" s="46">
        <f t="shared" si="1"/>
        <v>0</v>
      </c>
      <c r="K34" s="3"/>
    </row>
    <row r="35" spans="1:11" ht="9" customHeight="1" x14ac:dyDescent="0.35">
      <c r="A35" s="3"/>
      <c r="B35" s="3"/>
      <c r="C35" s="3"/>
      <c r="D35" s="3"/>
      <c r="E35" s="3"/>
      <c r="F35" s="3"/>
      <c r="G35" s="3"/>
      <c r="H35" s="3"/>
      <c r="I35" s="3"/>
      <c r="J35" s="3"/>
      <c r="K35" s="3"/>
    </row>
    <row r="36" spans="1:11" x14ac:dyDescent="0.35">
      <c r="A36" s="3"/>
      <c r="B36" s="3"/>
      <c r="C36" s="5" t="s">
        <v>18</v>
      </c>
      <c r="D36" s="5"/>
      <c r="E36" s="3"/>
      <c r="F36" s="5"/>
      <c r="G36" s="5"/>
      <c r="H36" s="5"/>
      <c r="I36" s="11"/>
      <c r="J36" s="6">
        <f>SUM(J29:J34)</f>
        <v>0</v>
      </c>
      <c r="K36" s="3"/>
    </row>
    <row r="37" spans="1:11" ht="14.4" customHeight="1" x14ac:dyDescent="0.35">
      <c r="A37" s="3"/>
      <c r="B37" s="3"/>
      <c r="C37" s="3"/>
      <c r="D37" s="3"/>
      <c r="E37" s="3"/>
      <c r="F37" s="3"/>
      <c r="G37" s="3"/>
      <c r="H37" s="3"/>
      <c r="I37" s="3"/>
      <c r="J37" s="3"/>
      <c r="K37" s="3"/>
    </row>
    <row r="38" spans="1:11" x14ac:dyDescent="0.35">
      <c r="A38" s="3"/>
      <c r="B38" s="5"/>
      <c r="C38" s="5" t="s">
        <v>19</v>
      </c>
      <c r="D38" s="54"/>
      <c r="E38" s="54"/>
      <c r="F38" s="14" t="s">
        <v>20</v>
      </c>
      <c r="G38" s="8">
        <v>7</v>
      </c>
      <c r="H38" s="3"/>
      <c r="I38" s="15" t="s">
        <v>21</v>
      </c>
      <c r="J38" s="16">
        <f>D38*G38</f>
        <v>0</v>
      </c>
      <c r="K38" s="3"/>
    </row>
    <row r="39" spans="1:11" x14ac:dyDescent="0.35">
      <c r="A39" s="3"/>
      <c r="B39" s="3"/>
      <c r="C39" s="3"/>
      <c r="D39" s="3"/>
      <c r="E39" s="3"/>
      <c r="F39" s="3"/>
      <c r="G39" s="3"/>
      <c r="H39" s="3"/>
      <c r="I39" s="3"/>
      <c r="J39" s="3"/>
      <c r="K39" s="3"/>
    </row>
    <row r="40" spans="1:11" x14ac:dyDescent="0.35">
      <c r="A40" s="3"/>
      <c r="B40" s="3"/>
      <c r="C40" s="5" t="s">
        <v>22</v>
      </c>
      <c r="D40" s="5"/>
      <c r="E40" s="3"/>
      <c r="F40" s="5"/>
      <c r="G40" s="5"/>
      <c r="H40" s="5"/>
      <c r="I40" s="5"/>
      <c r="J40" s="6">
        <f>J36+J38</f>
        <v>0</v>
      </c>
      <c r="K40" s="3"/>
    </row>
    <row r="41" spans="1:11" ht="9" customHeight="1" x14ac:dyDescent="0.35">
      <c r="A41" s="3"/>
      <c r="B41" s="3"/>
      <c r="C41" s="3"/>
      <c r="D41" s="3"/>
      <c r="E41" s="3"/>
      <c r="F41" s="3"/>
      <c r="G41" s="3"/>
      <c r="H41" s="3"/>
      <c r="I41" s="3"/>
      <c r="J41" s="3"/>
      <c r="K41" s="3"/>
    </row>
    <row r="43" spans="1:11" ht="18.5" x14ac:dyDescent="0.45">
      <c r="A43" s="9" t="s">
        <v>23</v>
      </c>
    </row>
    <row r="44" spans="1:11" ht="9" customHeight="1" x14ac:dyDescent="0.35">
      <c r="A44" s="3"/>
      <c r="B44" s="3"/>
      <c r="C44" s="3"/>
      <c r="D44" s="3"/>
      <c r="E44" s="3"/>
      <c r="F44" s="3"/>
      <c r="G44" s="3"/>
      <c r="H44" s="3"/>
      <c r="I44" s="3"/>
      <c r="J44" s="3"/>
      <c r="K44" s="3"/>
    </row>
    <row r="45" spans="1:11" ht="290" customHeight="1" x14ac:dyDescent="0.35">
      <c r="A45" s="3"/>
      <c r="B45" s="60" t="s">
        <v>53</v>
      </c>
      <c r="C45" s="60"/>
      <c r="D45" s="60"/>
      <c r="E45" s="60"/>
      <c r="F45" s="60"/>
      <c r="G45" s="60"/>
      <c r="H45" s="60"/>
      <c r="I45" s="60"/>
      <c r="J45" s="60"/>
      <c r="K45" s="3"/>
    </row>
    <row r="46" spans="1:11" ht="9" customHeight="1" x14ac:dyDescent="0.35">
      <c r="A46" s="3"/>
      <c r="B46" s="3"/>
      <c r="C46" s="3"/>
      <c r="D46" s="3"/>
      <c r="E46" s="3"/>
      <c r="F46" s="3"/>
      <c r="G46" s="3"/>
      <c r="H46" s="3"/>
      <c r="I46" s="3"/>
      <c r="J46" s="3"/>
      <c r="K46" s="3"/>
    </row>
    <row r="47" spans="1:11" x14ac:dyDescent="0.35">
      <c r="A47" s="3"/>
      <c r="B47" s="3"/>
      <c r="C47" s="5" t="s">
        <v>24</v>
      </c>
      <c r="D47" s="47"/>
      <c r="E47" s="3"/>
      <c r="F47" s="8">
        <v>4</v>
      </c>
      <c r="G47" s="3"/>
      <c r="H47" s="3"/>
      <c r="I47" s="47"/>
      <c r="J47" s="47"/>
      <c r="K47" s="3"/>
    </row>
    <row r="48" spans="1:11" ht="9" customHeight="1" x14ac:dyDescent="0.35">
      <c r="A48" s="3"/>
      <c r="B48" s="3"/>
      <c r="C48" s="3"/>
      <c r="D48" s="3"/>
      <c r="E48" s="3"/>
      <c r="F48" s="3"/>
      <c r="G48" s="3"/>
      <c r="H48" s="3"/>
      <c r="I48" s="3"/>
      <c r="J48" s="3"/>
      <c r="K48" s="3"/>
    </row>
    <row r="49" spans="1:11" x14ac:dyDescent="0.35">
      <c r="A49" s="3"/>
      <c r="B49" s="3"/>
      <c r="C49" s="5" t="s">
        <v>25</v>
      </c>
      <c r="D49" s="47"/>
      <c r="E49" s="3"/>
      <c r="F49" s="8">
        <v>20</v>
      </c>
      <c r="G49" s="3"/>
      <c r="H49" s="3"/>
      <c r="I49" s="47"/>
      <c r="J49" s="47"/>
      <c r="K49" s="3"/>
    </row>
    <row r="50" spans="1:11" ht="9" customHeight="1" x14ac:dyDescent="0.35">
      <c r="A50" s="3"/>
      <c r="B50" s="3"/>
      <c r="C50" s="3"/>
      <c r="D50" s="3"/>
      <c r="E50" s="3"/>
      <c r="F50" s="3"/>
      <c r="G50" s="3"/>
      <c r="H50" s="3"/>
      <c r="I50" s="3"/>
      <c r="J50" s="3"/>
      <c r="K50" s="3"/>
    </row>
    <row r="51" spans="1:11" x14ac:dyDescent="0.35">
      <c r="A51" s="3"/>
      <c r="B51" s="3"/>
      <c r="C51" s="5" t="s">
        <v>26</v>
      </c>
      <c r="D51" s="47"/>
      <c r="E51" s="3"/>
      <c r="F51" s="8">
        <v>60</v>
      </c>
      <c r="G51" s="3"/>
      <c r="H51" s="3"/>
      <c r="I51" s="47"/>
      <c r="J51" s="47"/>
      <c r="K51" s="3"/>
    </row>
    <row r="52" spans="1:11" ht="9" customHeight="1" x14ac:dyDescent="0.35">
      <c r="A52" s="3"/>
      <c r="B52" s="3"/>
      <c r="C52" s="3"/>
      <c r="D52" s="3"/>
      <c r="E52" s="3"/>
      <c r="F52" s="3"/>
      <c r="G52" s="3"/>
      <c r="H52" s="3"/>
      <c r="I52" s="3"/>
      <c r="J52" s="3"/>
      <c r="K52" s="3"/>
    </row>
    <row r="53" spans="1:11" ht="28.4" customHeight="1" x14ac:dyDescent="0.35">
      <c r="A53" s="3"/>
      <c r="B53" s="3"/>
      <c r="C53" s="3"/>
      <c r="D53" s="56" t="s">
        <v>10</v>
      </c>
      <c r="E53" s="56"/>
      <c r="F53" s="56"/>
      <c r="G53" s="56"/>
      <c r="H53" s="57" t="s">
        <v>11</v>
      </c>
      <c r="I53" s="57" t="s">
        <v>27</v>
      </c>
      <c r="J53" s="57" t="s">
        <v>51</v>
      </c>
      <c r="K53" s="3"/>
    </row>
    <row r="54" spans="1:11" x14ac:dyDescent="0.35">
      <c r="A54" s="3"/>
      <c r="B54" s="49" t="s">
        <v>28</v>
      </c>
      <c r="C54" s="4" t="s">
        <v>29</v>
      </c>
      <c r="D54" s="58" t="s">
        <v>15</v>
      </c>
      <c r="E54" s="58"/>
      <c r="F54" s="10" t="s">
        <v>16</v>
      </c>
      <c r="G54" s="10" t="s">
        <v>17</v>
      </c>
      <c r="H54" s="57"/>
      <c r="I54" s="57"/>
      <c r="J54" s="57"/>
      <c r="K54" s="3"/>
    </row>
    <row r="55" spans="1:11" x14ac:dyDescent="0.35">
      <c r="A55" s="3"/>
      <c r="B55" s="5">
        <v>1</v>
      </c>
      <c r="C55" s="35"/>
      <c r="D55" s="59"/>
      <c r="E55" s="59"/>
      <c r="F55" s="36"/>
      <c r="G55" s="36"/>
      <c r="H55" s="24">
        <f>(D55*5*12+F55*5*12+G55*2*24)/(7*24)</f>
        <v>0</v>
      </c>
      <c r="I55" s="41"/>
      <c r="J55" s="12">
        <f>H55*I55</f>
        <v>0</v>
      </c>
      <c r="K55" s="3"/>
    </row>
    <row r="56" spans="1:11" x14ac:dyDescent="0.35">
      <c r="A56" s="3"/>
      <c r="B56" s="5">
        <v>2</v>
      </c>
      <c r="C56" s="37"/>
      <c r="D56" s="55"/>
      <c r="E56" s="55"/>
      <c r="F56" s="38"/>
      <c r="G56" s="38"/>
      <c r="H56" s="25">
        <f t="shared" ref="H56:H69" si="2">(D56*5*12+F56*5*12+G56*2*24)/(7*24)</f>
        <v>0</v>
      </c>
      <c r="I56" s="41"/>
      <c r="J56" s="13">
        <f t="shared" ref="J56:J69" si="3">H56*I56</f>
        <v>0</v>
      </c>
      <c r="K56" s="3"/>
    </row>
    <row r="57" spans="1:11" x14ac:dyDescent="0.35">
      <c r="A57" s="3"/>
      <c r="B57" s="5">
        <v>3</v>
      </c>
      <c r="C57" s="37"/>
      <c r="D57" s="55"/>
      <c r="E57" s="55"/>
      <c r="F57" s="38"/>
      <c r="G57" s="38"/>
      <c r="H57" s="25">
        <f t="shared" ref="H57:H58" si="4">(D57*5*12+F57*5*12+G57*2*24)/(7*24)</f>
        <v>0</v>
      </c>
      <c r="I57" s="41"/>
      <c r="J57" s="13">
        <f t="shared" ref="J57:J58" si="5">H57*I57</f>
        <v>0</v>
      </c>
      <c r="K57" s="3"/>
    </row>
    <row r="58" spans="1:11" x14ac:dyDescent="0.35">
      <c r="A58" s="3"/>
      <c r="B58" s="5">
        <v>4</v>
      </c>
      <c r="C58" s="37"/>
      <c r="D58" s="55"/>
      <c r="E58" s="55"/>
      <c r="F58" s="38"/>
      <c r="G58" s="38"/>
      <c r="H58" s="25">
        <f t="shared" si="4"/>
        <v>0</v>
      </c>
      <c r="I58" s="41"/>
      <c r="J58" s="13">
        <f t="shared" si="5"/>
        <v>0</v>
      </c>
      <c r="K58" s="3"/>
    </row>
    <row r="59" spans="1:11" x14ac:dyDescent="0.35">
      <c r="A59" s="3"/>
      <c r="B59" s="5">
        <v>5</v>
      </c>
      <c r="C59" s="37"/>
      <c r="D59" s="55"/>
      <c r="E59" s="55"/>
      <c r="F59" s="38"/>
      <c r="G59" s="38"/>
      <c r="H59" s="25">
        <f t="shared" ref="H59" si="6">(D59*5*12+F59*5*12+G59*2*24)/(7*24)</f>
        <v>0</v>
      </c>
      <c r="I59" s="41"/>
      <c r="J59" s="13">
        <f t="shared" ref="J59" si="7">H59*I59</f>
        <v>0</v>
      </c>
      <c r="K59" s="3"/>
    </row>
    <row r="60" spans="1:11" x14ac:dyDescent="0.35">
      <c r="A60" s="3"/>
      <c r="B60" s="5">
        <v>6</v>
      </c>
      <c r="C60" s="37"/>
      <c r="D60" s="55"/>
      <c r="E60" s="55"/>
      <c r="F60" s="38"/>
      <c r="G60" s="38"/>
      <c r="H60" s="50">
        <f t="shared" si="2"/>
        <v>0</v>
      </c>
      <c r="I60" s="43"/>
      <c r="J60" s="46">
        <f t="shared" si="3"/>
        <v>0</v>
      </c>
      <c r="K60" s="3"/>
    </row>
    <row r="61" spans="1:11" ht="9" customHeight="1" x14ac:dyDescent="0.35">
      <c r="A61" s="3"/>
      <c r="B61" s="3"/>
      <c r="C61" s="3"/>
      <c r="D61" s="3"/>
      <c r="E61" s="3"/>
      <c r="F61" s="3"/>
      <c r="G61" s="3"/>
      <c r="H61" s="3"/>
      <c r="I61" s="3"/>
      <c r="J61" s="3"/>
      <c r="K61" s="3"/>
    </row>
    <row r="62" spans="1:11" ht="28.4" customHeight="1" x14ac:dyDescent="0.35">
      <c r="A62" s="3"/>
      <c r="B62" s="3"/>
      <c r="C62" s="3"/>
      <c r="D62" s="56" t="s">
        <v>10</v>
      </c>
      <c r="E62" s="56"/>
      <c r="F62" s="56"/>
      <c r="G62" s="56"/>
      <c r="H62" s="57" t="s">
        <v>11</v>
      </c>
      <c r="I62" s="57" t="s">
        <v>27</v>
      </c>
      <c r="J62" s="57" t="s">
        <v>51</v>
      </c>
      <c r="K62" s="3"/>
    </row>
    <row r="63" spans="1:11" x14ac:dyDescent="0.35">
      <c r="A63" s="3"/>
      <c r="B63" s="49" t="s">
        <v>30</v>
      </c>
      <c r="C63" s="4" t="s">
        <v>31</v>
      </c>
      <c r="D63" s="58" t="s">
        <v>15</v>
      </c>
      <c r="E63" s="58"/>
      <c r="F63" s="10" t="s">
        <v>16</v>
      </c>
      <c r="G63" s="10" t="s">
        <v>17</v>
      </c>
      <c r="H63" s="57"/>
      <c r="I63" s="57"/>
      <c r="J63" s="57"/>
      <c r="K63" s="3"/>
    </row>
    <row r="64" spans="1:11" x14ac:dyDescent="0.35">
      <c r="A64" s="3"/>
      <c r="B64" s="5">
        <v>1</v>
      </c>
      <c r="C64" s="37"/>
      <c r="D64" s="55"/>
      <c r="E64" s="55"/>
      <c r="F64" s="38"/>
      <c r="G64" s="38"/>
      <c r="H64" s="51">
        <f t="shared" si="2"/>
        <v>0</v>
      </c>
      <c r="I64" s="41"/>
      <c r="J64" s="12">
        <f t="shared" si="3"/>
        <v>0</v>
      </c>
      <c r="K64" s="3"/>
    </row>
    <row r="65" spans="1:11" x14ac:dyDescent="0.35">
      <c r="A65" s="3"/>
      <c r="B65" s="5">
        <v>2</v>
      </c>
      <c r="C65" s="37"/>
      <c r="D65" s="55"/>
      <c r="E65" s="55"/>
      <c r="F65" s="38"/>
      <c r="G65" s="38"/>
      <c r="H65" s="25">
        <f t="shared" si="2"/>
        <v>0</v>
      </c>
      <c r="I65" s="48"/>
      <c r="J65" s="13">
        <f t="shared" si="3"/>
        <v>0</v>
      </c>
      <c r="K65" s="3"/>
    </row>
    <row r="66" spans="1:11" x14ac:dyDescent="0.35">
      <c r="A66" s="3"/>
      <c r="B66" s="5">
        <v>3</v>
      </c>
      <c r="C66" s="37"/>
      <c r="D66" s="55"/>
      <c r="E66" s="55"/>
      <c r="F66" s="38"/>
      <c r="G66" s="38"/>
      <c r="H66" s="25">
        <f t="shared" si="2"/>
        <v>0</v>
      </c>
      <c r="I66" s="41"/>
      <c r="J66" s="13">
        <f t="shared" si="3"/>
        <v>0</v>
      </c>
      <c r="K66" s="3"/>
    </row>
    <row r="67" spans="1:11" x14ac:dyDescent="0.35">
      <c r="A67" s="3"/>
      <c r="B67" s="5">
        <v>4</v>
      </c>
      <c r="C67" s="37"/>
      <c r="D67" s="55"/>
      <c r="E67" s="55"/>
      <c r="F67" s="38"/>
      <c r="G67" s="38"/>
      <c r="H67" s="25">
        <f t="shared" si="2"/>
        <v>0</v>
      </c>
      <c r="I67" s="41"/>
      <c r="J67" s="13">
        <f t="shared" si="3"/>
        <v>0</v>
      </c>
      <c r="K67" s="3"/>
    </row>
    <row r="68" spans="1:11" x14ac:dyDescent="0.35">
      <c r="A68" s="3"/>
      <c r="B68" s="5">
        <v>5</v>
      </c>
      <c r="C68" s="37"/>
      <c r="D68" s="55"/>
      <c r="E68" s="55"/>
      <c r="F68" s="38"/>
      <c r="G68" s="38"/>
      <c r="H68" s="25">
        <f t="shared" si="2"/>
        <v>0</v>
      </c>
      <c r="I68" s="41"/>
      <c r="J68" s="13">
        <f t="shared" si="3"/>
        <v>0</v>
      </c>
      <c r="K68" s="3"/>
    </row>
    <row r="69" spans="1:11" x14ac:dyDescent="0.35">
      <c r="A69" s="3"/>
      <c r="B69" s="5">
        <v>6</v>
      </c>
      <c r="C69" s="39"/>
      <c r="D69" s="53"/>
      <c r="E69" s="53"/>
      <c r="F69" s="40"/>
      <c r="G69" s="40"/>
      <c r="H69" s="26">
        <f t="shared" si="2"/>
        <v>0</v>
      </c>
      <c r="I69" s="44"/>
      <c r="J69" s="46">
        <f t="shared" si="3"/>
        <v>0</v>
      </c>
      <c r="K69" s="3"/>
    </row>
    <row r="70" spans="1:11" ht="9" customHeight="1" x14ac:dyDescent="0.35">
      <c r="A70" s="3"/>
      <c r="B70" s="3"/>
      <c r="C70" s="3"/>
      <c r="D70" s="3"/>
      <c r="E70" s="3"/>
      <c r="F70" s="3"/>
      <c r="G70" s="3"/>
      <c r="H70" s="3"/>
      <c r="I70" s="3"/>
      <c r="J70" s="3"/>
      <c r="K70" s="3"/>
    </row>
    <row r="71" spans="1:11" x14ac:dyDescent="0.35">
      <c r="A71" s="3"/>
      <c r="B71" s="3"/>
      <c r="C71" s="5" t="s">
        <v>32</v>
      </c>
      <c r="D71" s="5"/>
      <c r="E71" s="3"/>
      <c r="F71" s="5"/>
      <c r="G71" s="5"/>
      <c r="H71" s="5"/>
      <c r="I71" s="11"/>
      <c r="J71" s="6">
        <f>SUM(J55:J60)+SUM(J64:J69)</f>
        <v>0</v>
      </c>
      <c r="K71" s="3"/>
    </row>
    <row r="72" spans="1:11" ht="14.4" customHeight="1" x14ac:dyDescent="0.35">
      <c r="A72" s="3"/>
      <c r="B72" s="3"/>
      <c r="C72" s="3"/>
      <c r="D72" s="3"/>
      <c r="E72" s="3"/>
      <c r="F72" s="3"/>
      <c r="G72" s="3"/>
      <c r="H72" s="3"/>
      <c r="I72" s="3"/>
      <c r="J72" s="3"/>
      <c r="K72" s="3"/>
    </row>
    <row r="73" spans="1:11" x14ac:dyDescent="0.35">
      <c r="A73" s="3"/>
      <c r="B73" s="5"/>
      <c r="C73" s="5" t="s">
        <v>19</v>
      </c>
      <c r="D73" s="54"/>
      <c r="E73" s="54"/>
      <c r="F73" s="14" t="s">
        <v>20</v>
      </c>
      <c r="G73" s="8">
        <f>F47</f>
        <v>4</v>
      </c>
      <c r="H73" s="3"/>
      <c r="I73" s="15" t="s">
        <v>21</v>
      </c>
      <c r="J73" s="16">
        <f>D73*G73</f>
        <v>0</v>
      </c>
      <c r="K73" s="3"/>
    </row>
    <row r="74" spans="1:11" x14ac:dyDescent="0.35">
      <c r="A74" s="3"/>
      <c r="B74" s="3"/>
      <c r="C74" s="3"/>
      <c r="D74" s="3"/>
      <c r="E74" s="3"/>
      <c r="F74" s="3"/>
      <c r="G74" s="3"/>
      <c r="H74" s="3"/>
      <c r="I74" s="3"/>
      <c r="J74" s="3"/>
      <c r="K74" s="3"/>
    </row>
    <row r="75" spans="1:11" x14ac:dyDescent="0.35">
      <c r="A75" s="3"/>
      <c r="B75" s="3"/>
      <c r="C75" s="5" t="s">
        <v>33</v>
      </c>
      <c r="D75" s="5"/>
      <c r="E75" s="3"/>
      <c r="F75" s="5"/>
      <c r="G75" s="5"/>
      <c r="H75" s="5"/>
      <c r="I75" s="5"/>
      <c r="J75" s="6">
        <f>J71+J73</f>
        <v>0</v>
      </c>
      <c r="K75" s="3"/>
    </row>
    <row r="76" spans="1:11" ht="9" customHeight="1" x14ac:dyDescent="0.35">
      <c r="A76" s="3"/>
      <c r="B76" s="3"/>
      <c r="C76" s="3"/>
      <c r="D76" s="3"/>
      <c r="E76" s="3"/>
      <c r="F76" s="3"/>
      <c r="G76" s="3"/>
      <c r="H76" s="3"/>
      <c r="I76" s="3"/>
      <c r="J76" s="3"/>
      <c r="K76" s="3"/>
    </row>
    <row r="78" spans="1:11" ht="18.5" x14ac:dyDescent="0.45">
      <c r="A78" s="9" t="s">
        <v>34</v>
      </c>
    </row>
    <row r="79" spans="1:11" ht="9" customHeight="1" x14ac:dyDescent="0.35">
      <c r="A79" s="3"/>
      <c r="B79" s="3"/>
      <c r="C79" s="3"/>
      <c r="D79" s="3"/>
      <c r="E79" s="3"/>
    </row>
    <row r="80" spans="1:11" ht="135" customHeight="1" x14ac:dyDescent="0.35">
      <c r="A80" s="3"/>
      <c r="B80" s="60" t="s">
        <v>35</v>
      </c>
      <c r="C80" s="60"/>
      <c r="D80" s="60"/>
      <c r="E80" s="3"/>
      <c r="F80" s="22"/>
      <c r="G80" s="22"/>
      <c r="H80" s="22"/>
      <c r="I80" s="22"/>
      <c r="J80" s="22"/>
    </row>
    <row r="81" spans="1:10" ht="9" customHeight="1" x14ac:dyDescent="0.35">
      <c r="A81" s="3"/>
      <c r="B81" s="3"/>
      <c r="C81" s="3"/>
      <c r="D81" s="3"/>
      <c r="E81" s="3"/>
    </row>
    <row r="82" spans="1:10" x14ac:dyDescent="0.35">
      <c r="A82" s="3"/>
      <c r="B82" s="3"/>
      <c r="C82" s="3" t="s">
        <v>36</v>
      </c>
      <c r="D82" s="45"/>
      <c r="E82" s="3"/>
    </row>
    <row r="83" spans="1:10" ht="14.4" customHeight="1" x14ac:dyDescent="0.35">
      <c r="A83" s="3"/>
      <c r="B83" s="3"/>
      <c r="C83" s="3"/>
      <c r="D83" s="3"/>
      <c r="E83" s="3"/>
    </row>
    <row r="84" spans="1:10" x14ac:dyDescent="0.35">
      <c r="A84" s="3"/>
      <c r="B84" s="3"/>
      <c r="C84" s="3" t="s">
        <v>37</v>
      </c>
      <c r="D84" s="8">
        <v>3</v>
      </c>
      <c r="E84" s="3"/>
    </row>
    <row r="85" spans="1:10" x14ac:dyDescent="0.35">
      <c r="A85" s="3"/>
      <c r="B85" s="3"/>
      <c r="C85" s="3"/>
      <c r="D85" s="3"/>
      <c r="E85" s="3"/>
    </row>
    <row r="86" spans="1:10" x14ac:dyDescent="0.35">
      <c r="A86" s="3"/>
      <c r="B86" s="3"/>
      <c r="C86" s="5" t="s">
        <v>38</v>
      </c>
      <c r="D86" s="6">
        <f>D82*D84</f>
        <v>0</v>
      </c>
      <c r="E86" s="3"/>
    </row>
    <row r="87" spans="1:10" ht="9" customHeight="1" x14ac:dyDescent="0.35">
      <c r="A87" s="3"/>
      <c r="B87" s="3"/>
      <c r="C87" s="3"/>
      <c r="D87" s="3"/>
      <c r="E87" s="3"/>
    </row>
    <row r="89" spans="1:10" ht="18.5" x14ac:dyDescent="0.45">
      <c r="A89" s="9" t="s">
        <v>39</v>
      </c>
    </row>
    <row r="90" spans="1:10" ht="9" customHeight="1" x14ac:dyDescent="0.35">
      <c r="A90" s="3"/>
      <c r="B90" s="3"/>
      <c r="C90" s="3"/>
      <c r="D90" s="3"/>
      <c r="E90" s="3"/>
    </row>
    <row r="91" spans="1:10" x14ac:dyDescent="0.35">
      <c r="A91" s="3"/>
      <c r="B91" s="5"/>
      <c r="C91" s="3" t="s">
        <v>2</v>
      </c>
      <c r="D91" s="17">
        <f>D20</f>
        <v>0</v>
      </c>
      <c r="E91" s="3"/>
      <c r="F91" s="23"/>
      <c r="I91" s="23"/>
      <c r="J91" s="27"/>
    </row>
    <row r="92" spans="1:10" x14ac:dyDescent="0.35">
      <c r="A92" s="3"/>
      <c r="B92" s="5"/>
      <c r="C92" s="3" t="s">
        <v>9</v>
      </c>
      <c r="D92" s="18">
        <f>J40</f>
        <v>0</v>
      </c>
      <c r="E92" s="3"/>
      <c r="F92" s="23"/>
      <c r="I92" s="23"/>
      <c r="J92" s="27"/>
    </row>
    <row r="93" spans="1:10" x14ac:dyDescent="0.35">
      <c r="A93" s="3"/>
      <c r="B93" s="5"/>
      <c r="C93" s="3" t="s">
        <v>40</v>
      </c>
      <c r="D93" s="18">
        <f>J75</f>
        <v>0</v>
      </c>
      <c r="E93" s="3"/>
      <c r="F93" s="23"/>
      <c r="I93" s="23"/>
      <c r="J93" s="27"/>
    </row>
    <row r="94" spans="1:10" x14ac:dyDescent="0.35">
      <c r="A94" s="3"/>
      <c r="B94" s="5"/>
      <c r="C94" s="3" t="s">
        <v>34</v>
      </c>
      <c r="D94" s="19">
        <f>D86</f>
        <v>0</v>
      </c>
      <c r="E94" s="3"/>
      <c r="F94" s="23"/>
      <c r="I94" s="23"/>
      <c r="J94" s="27"/>
    </row>
    <row r="95" spans="1:10" ht="9" customHeight="1" x14ac:dyDescent="0.35">
      <c r="A95" s="3"/>
      <c r="B95" s="3"/>
      <c r="C95" s="3"/>
      <c r="D95" s="3"/>
      <c r="E95" s="3"/>
    </row>
    <row r="96" spans="1:10" x14ac:dyDescent="0.35">
      <c r="A96" s="3"/>
      <c r="B96" s="5"/>
      <c r="C96" s="5" t="s">
        <v>41</v>
      </c>
      <c r="D96" s="6">
        <f>SUM(D91:D94)</f>
        <v>0</v>
      </c>
      <c r="E96" s="3"/>
      <c r="F96" s="52" t="s">
        <v>52</v>
      </c>
      <c r="I96" s="23"/>
      <c r="J96" s="27"/>
    </row>
    <row r="97" spans="1:11" ht="9" customHeight="1" x14ac:dyDescent="0.35">
      <c r="A97" s="3"/>
      <c r="B97" s="3"/>
      <c r="C97" s="3"/>
      <c r="D97" s="3"/>
      <c r="E97" s="3"/>
    </row>
    <row r="99" spans="1:11" ht="18.5" x14ac:dyDescent="0.45">
      <c r="A99" s="9" t="s">
        <v>42</v>
      </c>
    </row>
    <row r="100" spans="1:11" ht="9" customHeight="1" x14ac:dyDescent="0.35">
      <c r="A100" s="3"/>
      <c r="B100" s="3"/>
      <c r="C100" s="3"/>
      <c r="D100" s="3"/>
      <c r="E100" s="3"/>
    </row>
    <row r="101" spans="1:11" x14ac:dyDescent="0.35">
      <c r="A101" s="3"/>
      <c r="B101" s="5"/>
      <c r="C101" s="3" t="s">
        <v>43</v>
      </c>
      <c r="D101" s="17">
        <v>345478</v>
      </c>
      <c r="E101" s="3"/>
      <c r="F101" s="23"/>
      <c r="I101" s="23"/>
      <c r="J101" s="27"/>
    </row>
    <row r="102" spans="1:11" x14ac:dyDescent="0.35">
      <c r="A102" s="3"/>
      <c r="B102" s="5"/>
      <c r="C102" s="3" t="s">
        <v>44</v>
      </c>
      <c r="D102" s="19">
        <v>210291</v>
      </c>
      <c r="E102" s="3"/>
      <c r="F102" s="23"/>
      <c r="I102" s="23"/>
      <c r="J102" s="27"/>
    </row>
    <row r="103" spans="1:11" x14ac:dyDescent="0.35">
      <c r="A103" s="3"/>
      <c r="B103" s="3"/>
      <c r="C103" s="3"/>
      <c r="D103" s="3"/>
      <c r="E103" s="3"/>
    </row>
    <row r="104" spans="1:11" x14ac:dyDescent="0.35">
      <c r="A104" s="3"/>
      <c r="B104" s="5"/>
      <c r="C104" s="3" t="s">
        <v>45</v>
      </c>
      <c r="D104" s="20">
        <v>30</v>
      </c>
      <c r="E104" s="3"/>
      <c r="F104" s="23"/>
      <c r="I104" s="23"/>
      <c r="J104" s="27"/>
    </row>
    <row r="105" spans="1:11" x14ac:dyDescent="0.35">
      <c r="A105" s="3"/>
      <c r="B105" s="3"/>
      <c r="C105" s="3"/>
      <c r="D105" s="3"/>
      <c r="E105" s="3"/>
    </row>
    <row r="106" spans="1:11" x14ac:dyDescent="0.35">
      <c r="A106" s="3"/>
      <c r="B106" s="5"/>
      <c r="C106" s="5" t="s">
        <v>46</v>
      </c>
      <c r="D106" s="21">
        <f>IF(MIN(D91,D92,D93,D94)&lt;=0,0,IF(D96&lt;D102,D104,IF(D96&gt;D101,0,(1-(D96-D102)/(D101-D102))*D104)))</f>
        <v>0</v>
      </c>
      <c r="E106" s="3"/>
      <c r="F106" s="23"/>
      <c r="I106" s="23"/>
      <c r="J106" s="27"/>
    </row>
    <row r="107" spans="1:11" ht="9" customHeight="1" x14ac:dyDescent="0.35">
      <c r="A107" s="3"/>
      <c r="B107" s="3"/>
      <c r="C107" s="3"/>
      <c r="D107" s="3"/>
      <c r="E107" s="3"/>
    </row>
    <row r="109" spans="1:11" ht="60" customHeight="1" x14ac:dyDescent="0.35">
      <c r="A109" s="61" t="s">
        <v>47</v>
      </c>
      <c r="B109" s="61"/>
      <c r="C109" s="61"/>
      <c r="D109" s="61"/>
      <c r="E109" s="61"/>
      <c r="F109" s="22"/>
      <c r="G109" s="22"/>
      <c r="H109" s="22"/>
      <c r="I109" s="22"/>
      <c r="J109" s="22"/>
      <c r="K109" s="22"/>
    </row>
  </sheetData>
  <sheetProtection algorithmName="SHA-512" hashValue="2wIb7sA26tTqV3gMp07eJeTEKKwL+C3rlptA2qOT0cgAzltbkolORbfZtKP+VjX5kReaMoHy9R09/gSwtrvWuA==" saltValue="WL8TxetpDuIwWHxjYyoFzw==" spinCount="100000" sheet="1" objects="1" scenarios="1"/>
  <mergeCells count="40">
    <mergeCell ref="A109:E109"/>
    <mergeCell ref="B80:D80"/>
    <mergeCell ref="B6:D6"/>
    <mergeCell ref="D27:G27"/>
    <mergeCell ref="H27:H28"/>
    <mergeCell ref="B25:J25"/>
    <mergeCell ref="D38:E38"/>
    <mergeCell ref="D34:E34"/>
    <mergeCell ref="D33:E33"/>
    <mergeCell ref="D32:E32"/>
    <mergeCell ref="D31:E31"/>
    <mergeCell ref="B45:J45"/>
    <mergeCell ref="D53:G53"/>
    <mergeCell ref="H53:H54"/>
    <mergeCell ref="I53:I54"/>
    <mergeCell ref="J53:J54"/>
    <mergeCell ref="J27:J28"/>
    <mergeCell ref="I27:I28"/>
    <mergeCell ref="D30:E30"/>
    <mergeCell ref="D29:E29"/>
    <mergeCell ref="D28:E28"/>
    <mergeCell ref="D54:E54"/>
    <mergeCell ref="D73:E73"/>
    <mergeCell ref="D55:E55"/>
    <mergeCell ref="D56:E56"/>
    <mergeCell ref="D60:E60"/>
    <mergeCell ref="D64:E64"/>
    <mergeCell ref="D65:E65"/>
    <mergeCell ref="D62:G62"/>
    <mergeCell ref="D57:E57"/>
    <mergeCell ref="D58:E58"/>
    <mergeCell ref="D59:E59"/>
    <mergeCell ref="D66:E66"/>
    <mergeCell ref="D67:E67"/>
    <mergeCell ref="D68:E68"/>
    <mergeCell ref="H62:H63"/>
    <mergeCell ref="I62:I63"/>
    <mergeCell ref="J62:J63"/>
    <mergeCell ref="D63:E63"/>
    <mergeCell ref="D69:E69"/>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17988525B3C00419E9402ACF43AC7D0" ma:contentTypeVersion="7" ma:contentTypeDescription="Create a new document." ma:contentTypeScope="" ma:versionID="1d7bff952e8ac51a6bb1dfbb13710369">
  <xsd:schema xmlns:xsd="http://www.w3.org/2001/XMLSchema" xmlns:xs="http://www.w3.org/2001/XMLSchema" xmlns:p="http://schemas.microsoft.com/office/2006/metadata/properties" xmlns:ns2="4acad0d8-e10b-429a-b0f1-8bcb85f02e7b" xmlns:ns3="d2585130-a4d7-4e2f-b4a6-5398720c5c41" targetNamespace="http://schemas.microsoft.com/office/2006/metadata/properties" ma:root="true" ma:fieldsID="641dca78866d66c96526e669110da81c" ns2:_="" ns3:_="">
    <xsd:import namespace="4acad0d8-e10b-429a-b0f1-8bcb85f02e7b"/>
    <xsd:import namespace="d2585130-a4d7-4e2f-b4a6-5398720c5c41"/>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cad0d8-e10b-429a-b0f1-8bcb85f02e7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585130-a4d7-4e2f-b4a6-5398720c5c41"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4acad0d8-e10b-429a-b0f1-8bcb85f02e7b">TS01C6FE721-1239604902-203</_dlc_DocId>
    <_dlc_DocIdUrl xmlns="4acad0d8-e10b-429a-b0f1-8bcb85f02e7b">
      <Url>https://prorailbv.sharepoint.com/teams/Aanbesteding-WielpassagesensorenWatergraafsmeer/_layouts/15/DocIdRedir.aspx?ID=TS01C6FE721-1239604902-203</Url>
      <Description>TS01C6FE721-1239604902-203</Description>
    </_dlc_DocIdUrl>
    <SharedWithUsers xmlns="4acad0d8-e10b-429a-b0f1-8bcb85f02e7b">
      <UserInfo>
        <DisplayName>Fillerup, T.W. (Tako)</DisplayName>
        <AccountId>43</AccountId>
        <AccountType/>
      </UserInfo>
    </SharedWithUsers>
    <_dlc_DocIdPersistId xmlns="4acad0d8-e10b-429a-b0f1-8bcb85f02e7b">false</_dlc_DocIdPersistId>
  </documentManagement>
</p:properties>
</file>

<file path=customXml/itemProps1.xml><?xml version="1.0" encoding="utf-8"?>
<ds:datastoreItem xmlns:ds="http://schemas.openxmlformats.org/officeDocument/2006/customXml" ds:itemID="{7081309B-2E96-469C-80DE-31EF826107DC}">
  <ds:schemaRefs>
    <ds:schemaRef ds:uri="http://schemas.microsoft.com/sharepoint/events"/>
  </ds:schemaRefs>
</ds:datastoreItem>
</file>

<file path=customXml/itemProps2.xml><?xml version="1.0" encoding="utf-8"?>
<ds:datastoreItem xmlns:ds="http://schemas.openxmlformats.org/officeDocument/2006/customXml" ds:itemID="{49CB095F-76AD-4118-99CC-4FF252B06EBE}">
  <ds:schemaRefs>
    <ds:schemaRef ds:uri="http://schemas.microsoft.com/sharepoint/v3/contenttype/forms"/>
  </ds:schemaRefs>
</ds:datastoreItem>
</file>

<file path=customXml/itemProps3.xml><?xml version="1.0" encoding="utf-8"?>
<ds:datastoreItem xmlns:ds="http://schemas.openxmlformats.org/officeDocument/2006/customXml" ds:itemID="{353E333D-CA76-4B3A-837F-19D51E5E89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cad0d8-e10b-429a-b0f1-8bcb85f02e7b"/>
    <ds:schemaRef ds:uri="d2585130-a4d7-4e2f-b4a6-5398720c5c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BA66035-27B3-4F26-ADF0-2AEB005A575A}">
  <ds:schemaRefs>
    <ds:schemaRef ds:uri="http://purl.org/dc/terms/"/>
    <ds:schemaRef ds:uri="http://purl.org/dc/elements/1.1/"/>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www.w3.org/XML/1998/namespace"/>
    <ds:schemaRef ds:uri="d2585130-a4d7-4e2f-b4a6-5398720c5c41"/>
    <ds:schemaRef ds:uri="4acad0d8-e10b-429a-b0f1-8bcb85f02e7b"/>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prijzenblad Kavel 1</vt:lpstr>
      <vt:lpstr>prijzenblad Kavel 2</vt:lpstr>
      <vt:lpstr>prijzenblad Kavel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Voor in 't holt, R.L. (Luut)</dc:creator>
  <cp:keywords/>
  <dc:description/>
  <cp:lastModifiedBy>Bouhuijs, M. (Mark)</cp:lastModifiedBy>
  <cp:revision/>
  <dcterms:created xsi:type="dcterms:W3CDTF">2015-06-05T18:19:34Z</dcterms:created>
  <dcterms:modified xsi:type="dcterms:W3CDTF">2024-05-06T12:10:47Z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0x010100717988525B3C00419E9402ACF43AC7D0</vt:lpwstr>
  </property>
  <property fmtid="{D5CDD505-2E9C-101B-9397-08002B2CF9AE}" pid="3" name="_dlc_DocIdItemGuid">
    <vt:lpwstr>10894473-d5b3-4791-af68-e164bfc943e6</vt:lpwstr>
  </property>
  <property fmtid="{D5CDD505-2E9C-101B-9397-08002B2CF9AE}" pid="4" name="MediaServiceImageTags">
    <vt:lpwstr/>
  </property>
  <property fmtid="{D5CDD505-2E9C-101B-9397-08002B2CF9AE}" pid="5" name="MSIP_Label_24e57bac-d225-40fb-8a9e-62b5be587a96_Enabled">
    <vt:lpwstr>true</vt:lpwstr>
  </property>
  <property fmtid="{D5CDD505-2E9C-101B-9397-08002B2CF9AE}" pid="6" name="MSIP_Label_24e57bac-d225-40fb-8a9e-62b5be587a96_SetDate">
    <vt:lpwstr>2023-11-30T17:52:55Z</vt:lpwstr>
  </property>
  <property fmtid="{D5CDD505-2E9C-101B-9397-08002B2CF9AE}" pid="7" name="MSIP_Label_24e57bac-d225-40fb-8a9e-62b5be587a96_Method">
    <vt:lpwstr>Standard</vt:lpwstr>
  </property>
  <property fmtid="{D5CDD505-2E9C-101B-9397-08002B2CF9AE}" pid="8" name="MSIP_Label_24e57bac-d225-40fb-8a9e-62b5be587a96_Name">
    <vt:lpwstr>Internal</vt:lpwstr>
  </property>
  <property fmtid="{D5CDD505-2E9C-101B-9397-08002B2CF9AE}" pid="9" name="MSIP_Label_24e57bac-d225-40fb-8a9e-62b5be587a96_SiteId">
    <vt:lpwstr>a398fcff-8d2b-4930-a7f7-e1c99a108d77</vt:lpwstr>
  </property>
  <property fmtid="{D5CDD505-2E9C-101B-9397-08002B2CF9AE}" pid="10" name="MSIP_Label_24e57bac-d225-40fb-8a9e-62b5be587a96_ActionId">
    <vt:lpwstr>a5d6fbe6-7387-48e0-a0a8-7b7b6b5cf5eb</vt:lpwstr>
  </property>
  <property fmtid="{D5CDD505-2E9C-101B-9397-08002B2CF9AE}" pid="11" name="MSIP_Label_24e57bac-d225-40fb-8a9e-62b5be587a96_ContentBits">
    <vt:lpwstr>0</vt:lpwstr>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xd_Signature">
    <vt:bool>false</vt:bool>
  </property>
</Properties>
</file>