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4 Nachtopvang I240200014\02 Specificatie\01 Aanvraag\01 Concept\"/>
    </mc:Choice>
  </mc:AlternateContent>
  <xr:revisionPtr revIDLastSave="0" documentId="13_ncr:1_{A2C0F1A5-1EDF-4DC0-AB66-045D3024F15E}" xr6:coauthVersionLast="47" xr6:coauthVersionMax="47" xr10:uidLastSave="{00000000-0000-0000-0000-000000000000}"/>
  <bookViews>
    <workbookView xWindow="-120" yWindow="-120" windowWidth="29040" windowHeight="17640" xr2:uid="{B37DA745-10E3-4773-A66E-AB63B23F638E}"/>
  </bookViews>
  <sheets>
    <sheet name="Toelichting en instructie" sheetId="3" r:id="rId1"/>
    <sheet name="Fin. Onderbouwing Nachtopvang" sheetId="2" r:id="rId2"/>
  </sheets>
  <definedNames>
    <definedName name="_xlnm.Print_Area" localSheetId="1">'Fin. Onderbouwing Nachtopvang'!$A$1:$G$39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3" l="1"/>
  <c r="G16" i="2"/>
  <c r="G15" i="2"/>
  <c r="G14" i="2"/>
  <c r="G17" i="2" s="1"/>
  <c r="G26" i="2"/>
  <c r="G25" i="2"/>
  <c r="G11" i="2"/>
  <c r="G22" i="2" l="1"/>
  <c r="G10" i="2"/>
  <c r="G9" i="2"/>
  <c r="G12" i="2" l="1"/>
  <c r="G27" i="2"/>
  <c r="G28" i="2" l="1"/>
</calcChain>
</file>

<file path=xl/sharedStrings.xml><?xml version="1.0" encoding="utf-8"?>
<sst xmlns="http://schemas.openxmlformats.org/spreadsheetml/2006/main" count="82" uniqueCount="66">
  <si>
    <t>Inventaris</t>
  </si>
  <si>
    <t>Gemeentelijke belasting</t>
  </si>
  <si>
    <t>Vaste kosten</t>
  </si>
  <si>
    <t>Variabele kosten per persoon per nacht</t>
  </si>
  <si>
    <t>Begeleiding</t>
  </si>
  <si>
    <t>Aantal</t>
  </si>
  <si>
    <t>Uurtarief</t>
  </si>
  <si>
    <t>Zorgcoördinator</t>
  </si>
  <si>
    <t>Uren per dag</t>
  </si>
  <si>
    <t>Aantal dagen</t>
  </si>
  <si>
    <t>Totale kosten</t>
  </si>
  <si>
    <t>Personele kosten (incl overhead)</t>
  </si>
  <si>
    <t>kosten per dag / per persoon</t>
  </si>
  <si>
    <t>Huurderslasten</t>
  </si>
  <si>
    <t>Totaal huurderslasten</t>
  </si>
  <si>
    <t>Naam inschrijver:</t>
  </si>
  <si>
    <t>Totale kosten tijdens contractperiode van 365 dagen</t>
  </si>
  <si>
    <t>Voeding</t>
  </si>
  <si>
    <t>Bedden- en linnengoed</t>
  </si>
  <si>
    <t>Bestaande uit:</t>
  </si>
  <si>
    <t xml:space="preserve">Opgave </t>
  </si>
  <si>
    <t>Huur per 12 maanden</t>
  </si>
  <si>
    <t>Elektriciteit / gas</t>
  </si>
  <si>
    <t>Water</t>
  </si>
  <si>
    <t>Afvalstoffenheffing</t>
  </si>
  <si>
    <t>Onderhoudskosten huudersdeel</t>
  </si>
  <si>
    <t>Totaal van de prijs waarop ingeschreven wordt  (inschrijvingsprijs)</t>
  </si>
  <si>
    <t>Totaal variabele kosten per persoon per nacht</t>
  </si>
  <si>
    <t xml:space="preserve">Totaal Vaste kosten </t>
  </si>
  <si>
    <t>Bedragen in te vullen op jaarbasis exclusief BTW</t>
  </si>
  <si>
    <t xml:space="preserve">* BTW belaste diensten </t>
  </si>
  <si>
    <t>Schoonmaakkosten *</t>
  </si>
  <si>
    <t>Beveiliging *</t>
  </si>
  <si>
    <t xml:space="preserve">Inzet personeel </t>
  </si>
  <si>
    <t xml:space="preserve">Totaal Inzet personeel </t>
  </si>
  <si>
    <r>
      <t xml:space="preserve">Totale kosten </t>
    </r>
    <r>
      <rPr>
        <i/>
        <sz val="9"/>
        <color theme="0"/>
        <rFont val="Calibri"/>
        <family val="2"/>
        <scheme val="minor"/>
      </rPr>
      <t>bij  365 dagen</t>
    </r>
  </si>
  <si>
    <t>Personele kosten (incl overhead) opschalen</t>
  </si>
  <si>
    <t xml:space="preserve">Personele inzet </t>
  </si>
  <si>
    <t xml:space="preserve">Toelichting en instructie gespecificeerde onderbouwing inschrijfwaarde - Nachtopvang Valleiregio </t>
  </si>
  <si>
    <t>Toelichting</t>
  </si>
  <si>
    <t>Instructie</t>
  </si>
  <si>
    <t>In het kader van de inkoop van de Nachtopvang voor de Valleiregio verzoeken wij inschrijvers een onderbouwing te geven van de</t>
  </si>
  <si>
    <t>inschrijfwaarde, in concreto, de waarde waarop de inschrijver op basis van de de Beste Prijs-Kwaliteitverhouding (BPK), haar inschrijving doet.</t>
  </si>
  <si>
    <t xml:space="preserve">Een toelichting op de beoordelingssystematiek van de inschrijving op basis van Prijs kunt u terug vinden in paragraaf 5.2 t/m 5.4 van het </t>
  </si>
  <si>
    <t>aanbestedingsdocument, kenmerk: I240200014.</t>
  </si>
  <si>
    <t xml:space="preserve">Uitgangspunten voor de onderbouwing: </t>
  </si>
  <si>
    <t>1- de inzet van personele inzet (bezetting) dat iedere dag aanwezig is, zijnde 365 dagen in een kalenderjaar;</t>
  </si>
  <si>
    <t xml:space="preserve">2- de opvang dient geopend te zijn van 17.00 uur tot 09.00 uur + aanwezigheid een half uur voor en na sluiting. Dat betekent een personele </t>
  </si>
  <si>
    <t xml:space="preserve">bezetting van minimaal 17 uur; </t>
  </si>
  <si>
    <t>3- de verdeling van deze uren over de avonddienst (17.00-00.00 uur) en de nachtdienst (00.00-09.00 uur) kunt u, rekening houdend met de</t>
  </si>
  <si>
    <t>randvoorwaarden zoals genoemd in de inkoopdocumenten, zelf bepalen.</t>
  </si>
  <si>
    <t>Totaal van de prijs, [cel G26]</t>
  </si>
  <si>
    <t>cellen: [G10] plus [G15] plus [G20].</t>
  </si>
  <si>
    <t>aangegeven maximale prijsrange en mag in de onderbouwing niet overschreden worden.</t>
  </si>
  <si>
    <t xml:space="preserve">Per dienst geeft u de personele inzet aan en hoe deze is opgebouwd. </t>
  </si>
  <si>
    <t>U dient twee kolommen in te vullen:</t>
  </si>
  <si>
    <t># personele inzet inclusief overhead</t>
  </si>
  <si>
    <t xml:space="preserve">Het component voeding bestaat het ontbijt en avondeten. We gaan daarbij uit van het Nibud richtlijnen. </t>
  </si>
  <si>
    <t>Als u in de tariefstelling daarvan afwijkt, dan dient u dit te onderbouwen.</t>
  </si>
  <si>
    <t xml:space="preserve">Aantal personen &gt; </t>
  </si>
  <si>
    <t xml:space="preserve">Het totaal van de inschrijvingsprijs [cel G26] wordt samengesteld door een optelling van de </t>
  </si>
  <si>
    <t>Het totaal van de prijsin [cel G26] waarop ingeschreven wordt is gelijk aan de in het inkoopdocument</t>
  </si>
  <si>
    <r>
      <t xml:space="preserve"># personele inzet inclusief overhead maar </t>
    </r>
    <r>
      <rPr>
        <b/>
        <u/>
        <sz val="11"/>
        <color theme="1"/>
        <rFont val="Calibri"/>
        <family val="2"/>
        <scheme val="minor"/>
      </rPr>
      <t>enkel</t>
    </r>
    <r>
      <rPr>
        <sz val="11"/>
        <color theme="1"/>
        <rFont val="Calibri"/>
        <family val="2"/>
        <scheme val="minor"/>
      </rPr>
      <t xml:space="preserve"> in het geval er naar de mening van de aanbieder opschaling noodzakelijk is en daardoor tijdelijk extra personele inzet nodig is</t>
    </r>
  </si>
  <si>
    <t xml:space="preserve">Bijlage 4AD:  Gespecificeerde onderbouwing van het tarief waarop ingeschreven is - Nachtopvang Valleiregio </t>
  </si>
  <si>
    <t xml:space="preserve">Handtekening: </t>
  </si>
  <si>
    <t>Instructie: vul huurderslasten in bij G18 van het blad genaamd Fin. Onderbouwing Nachtopvang en specificeer deze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</si>
</sst>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.0_ ;_ * \-#,##0.0_ ;_ * &quot;-&quot;??_ ;_ @_ 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top"/>
    </xf>
    <xf numFmtId="44" fontId="0" fillId="0" borderId="0" xfId="2" applyFont="1"/>
    <xf numFmtId="165" fontId="0" fillId="0" borderId="0" xfId="1" applyNumberFormat="1" applyFont="1"/>
    <xf numFmtId="166" fontId="0" fillId="0" borderId="0" xfId="1" applyNumberFormat="1" applyFont="1"/>
    <xf numFmtId="0" fontId="0" fillId="0" borderId="2" xfId="0" applyBorder="1"/>
    <xf numFmtId="44" fontId="0" fillId="0" borderId="20" xfId="2" applyFont="1" applyBorder="1"/>
    <xf numFmtId="44" fontId="0" fillId="0" borderId="22" xfId="2" applyFont="1" applyBorder="1"/>
    <xf numFmtId="0" fontId="0" fillId="0" borderId="19" xfId="0" applyBorder="1"/>
    <xf numFmtId="166" fontId="1" fillId="2" borderId="8" xfId="1" applyNumberFormat="1" applyFont="1" applyFill="1" applyBorder="1" applyAlignment="1">
      <alignment horizontal="center"/>
    </xf>
    <xf numFmtId="44" fontId="1" fillId="2" borderId="8" xfId="2" applyFont="1" applyFill="1" applyBorder="1" applyAlignment="1">
      <alignment horizontal="center"/>
    </xf>
    <xf numFmtId="165" fontId="1" fillId="2" borderId="8" xfId="1" applyNumberFormat="1" applyFont="1" applyFill="1" applyBorder="1" applyAlignment="1">
      <alignment horizontal="center"/>
    </xf>
    <xf numFmtId="44" fontId="1" fillId="2" borderId="9" xfId="2" applyFont="1" applyFill="1" applyBorder="1" applyAlignment="1">
      <alignment horizontal="center"/>
    </xf>
    <xf numFmtId="0" fontId="0" fillId="0" borderId="21" xfId="0" applyBorder="1"/>
    <xf numFmtId="44" fontId="1" fillId="2" borderId="9" xfId="2" applyFont="1" applyFill="1" applyBorder="1" applyAlignment="1">
      <alignment horizontal="center" vertical="top" wrapText="1"/>
    </xf>
    <xf numFmtId="0" fontId="0" fillId="0" borderId="11" xfId="0" applyBorder="1"/>
    <xf numFmtId="44" fontId="0" fillId="0" borderId="12" xfId="2" applyFont="1" applyBorder="1"/>
    <xf numFmtId="0" fontId="0" fillId="0" borderId="14" xfId="0" applyBorder="1"/>
    <xf numFmtId="44" fontId="0" fillId="0" borderId="15" xfId="2" applyFont="1" applyBorder="1"/>
    <xf numFmtId="166" fontId="1" fillId="2" borderId="8" xfId="1" applyNumberFormat="1" applyFont="1" applyFill="1" applyBorder="1" applyAlignment="1">
      <alignment horizontal="center" vertical="top" wrapText="1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0" xfId="0" applyAlignment="1">
      <alignment vertical="top"/>
    </xf>
    <xf numFmtId="44" fontId="0" fillId="0" borderId="0" xfId="2" applyFont="1" applyAlignment="1">
      <alignment vertical="top"/>
    </xf>
    <xf numFmtId="166" fontId="9" fillId="0" borderId="0" xfId="1" quotePrefix="1" applyNumberFormat="1" applyFont="1" applyAlignment="1">
      <alignment vertical="top"/>
    </xf>
    <xf numFmtId="44" fontId="2" fillId="4" borderId="1" xfId="2" applyFont="1" applyFill="1" applyBorder="1"/>
    <xf numFmtId="166" fontId="0" fillId="0" borderId="11" xfId="1" applyNumberFormat="1" applyFont="1" applyFill="1" applyBorder="1"/>
    <xf numFmtId="166" fontId="0" fillId="0" borderId="2" xfId="1" applyNumberFormat="1" applyFont="1" applyFill="1" applyBorder="1"/>
    <xf numFmtId="166" fontId="0" fillId="0" borderId="14" xfId="1" applyNumberFormat="1" applyFont="1" applyFill="1" applyBorder="1" applyProtection="1">
      <protection locked="0"/>
    </xf>
    <xf numFmtId="44" fontId="2" fillId="6" borderId="9" xfId="2" applyFont="1" applyFill="1" applyBorder="1"/>
    <xf numFmtId="0" fontId="0" fillId="0" borderId="0" xfId="0" applyFont="1"/>
    <xf numFmtId="44" fontId="11" fillId="5" borderId="9" xfId="2" applyFont="1" applyFill="1" applyBorder="1"/>
    <xf numFmtId="166" fontId="0" fillId="7" borderId="11" xfId="1" applyNumberFormat="1" applyFont="1" applyFill="1" applyBorder="1" applyProtection="1">
      <protection locked="0"/>
    </xf>
    <xf numFmtId="44" fontId="0" fillId="7" borderId="11" xfId="2" applyFont="1" applyFill="1" applyBorder="1" applyProtection="1">
      <protection locked="0"/>
    </xf>
    <xf numFmtId="165" fontId="0" fillId="7" borderId="11" xfId="1" applyNumberFormat="1" applyFont="1" applyFill="1" applyBorder="1" applyProtection="1">
      <protection locked="0"/>
    </xf>
    <xf numFmtId="166" fontId="0" fillId="7" borderId="2" xfId="1" applyNumberFormat="1" applyFont="1" applyFill="1" applyBorder="1" applyProtection="1">
      <protection locked="0"/>
    </xf>
    <xf numFmtId="44" fontId="0" fillId="7" borderId="2" xfId="2" applyFont="1" applyFill="1" applyBorder="1" applyProtection="1">
      <protection locked="0"/>
    </xf>
    <xf numFmtId="165" fontId="0" fillId="7" borderId="2" xfId="1" applyNumberFormat="1" applyFont="1" applyFill="1" applyBorder="1" applyProtection="1">
      <protection locked="0"/>
    </xf>
    <xf numFmtId="166" fontId="0" fillId="7" borderId="14" xfId="1" applyNumberFormat="1" applyFont="1" applyFill="1" applyBorder="1" applyProtection="1">
      <protection locked="0"/>
    </xf>
    <xf numFmtId="44" fontId="0" fillId="7" borderId="14" xfId="2" applyFont="1" applyFill="1" applyBorder="1" applyProtection="1">
      <protection locked="0"/>
    </xf>
    <xf numFmtId="165" fontId="0" fillId="7" borderId="14" xfId="1" applyNumberFormat="1" applyFont="1" applyFill="1" applyBorder="1" applyProtection="1">
      <protection locked="0"/>
    </xf>
    <xf numFmtId="44" fontId="0" fillId="7" borderId="20" xfId="2" applyFont="1" applyFill="1" applyBorder="1" applyProtection="1"/>
    <xf numFmtId="44" fontId="0" fillId="7" borderId="6" xfId="2" applyFont="1" applyFill="1" applyBorder="1" applyProtection="1">
      <protection locked="0"/>
    </xf>
    <xf numFmtId="0" fontId="12" fillId="0" borderId="0" xfId="0" applyFont="1"/>
    <xf numFmtId="44" fontId="5" fillId="2" borderId="26" xfId="2" applyFont="1" applyFill="1" applyBorder="1" applyAlignment="1">
      <alignment horizontal="center" vertical="top" wrapText="1"/>
    </xf>
    <xf numFmtId="44" fontId="0" fillId="7" borderId="27" xfId="2" applyFont="1" applyFill="1" applyBorder="1" applyProtection="1">
      <protection locked="0"/>
    </xf>
    <xf numFmtId="0" fontId="1" fillId="2" borderId="28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166" fontId="1" fillId="2" borderId="30" xfId="1" applyNumberFormat="1" applyFont="1" applyFill="1" applyBorder="1" applyAlignment="1">
      <alignment horizontal="center" vertical="top" wrapText="1"/>
    </xf>
    <xf numFmtId="0" fontId="1" fillId="2" borderId="3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0" fontId="11" fillId="0" borderId="0" xfId="0" applyFont="1"/>
    <xf numFmtId="165" fontId="14" fillId="0" borderId="0" xfId="1" applyNumberFormat="1" applyFont="1"/>
    <xf numFmtId="0" fontId="0" fillId="7" borderId="0" xfId="0" applyFill="1"/>
    <xf numFmtId="164" fontId="0" fillId="7" borderId="0" xfId="0" applyNumberFormat="1" applyFill="1" applyAlignment="1">
      <alignment horizontal="right"/>
    </xf>
    <xf numFmtId="0" fontId="0" fillId="0" borderId="0" xfId="0" applyAlignment="1">
      <alignment horizontal="left" vertical="top" wrapText="1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5021-4EEB-4628-801F-A193E54B9B3E}">
  <sheetPr>
    <pageSetUpPr fitToPage="1"/>
  </sheetPr>
  <dimension ref="A1:H42"/>
  <sheetViews>
    <sheetView tabSelected="1" topLeftCell="A21" workbookViewId="0">
      <selection activeCell="B45" sqref="B45"/>
    </sheetView>
  </sheetViews>
  <sheetFormatPr defaultRowHeight="15" x14ac:dyDescent="0.25"/>
  <cols>
    <col min="1" max="1" width="32.5703125" customWidth="1"/>
    <col min="2" max="2" width="92.5703125" bestFit="1" customWidth="1"/>
  </cols>
  <sheetData>
    <row r="1" spans="1:8" ht="18.75" x14ac:dyDescent="0.3">
      <c r="A1" s="4" t="s">
        <v>38</v>
      </c>
      <c r="B1" s="4"/>
      <c r="C1" s="4"/>
      <c r="D1" s="4"/>
      <c r="E1" s="4"/>
      <c r="F1" s="4"/>
      <c r="G1" s="4"/>
      <c r="H1" s="4"/>
    </row>
    <row r="2" spans="1:8" ht="18.75" x14ac:dyDescent="0.3">
      <c r="A2" s="4"/>
      <c r="B2" s="4"/>
      <c r="C2" s="4"/>
      <c r="D2" s="4"/>
      <c r="E2" s="4"/>
      <c r="F2" s="4"/>
      <c r="G2" s="4"/>
      <c r="H2" s="4"/>
    </row>
    <row r="3" spans="1:8" ht="18.75" x14ac:dyDescent="0.3">
      <c r="A3" s="4"/>
      <c r="B3" s="4"/>
      <c r="C3" s="4"/>
      <c r="D3" s="4"/>
      <c r="E3" s="4"/>
      <c r="F3" s="4"/>
      <c r="G3" s="4"/>
      <c r="H3" s="4"/>
    </row>
    <row r="4" spans="1:8" ht="15.75" x14ac:dyDescent="0.25">
      <c r="A4" s="63" t="s">
        <v>39</v>
      </c>
    </row>
    <row r="5" spans="1:8" x14ac:dyDescent="0.25">
      <c r="A5" t="s">
        <v>41</v>
      </c>
    </row>
    <row r="6" spans="1:8" x14ac:dyDescent="0.25">
      <c r="A6" t="s">
        <v>42</v>
      </c>
    </row>
    <row r="7" spans="1:8" x14ac:dyDescent="0.25">
      <c r="A7" t="s">
        <v>43</v>
      </c>
    </row>
    <row r="8" spans="1:8" x14ac:dyDescent="0.25">
      <c r="A8" t="s">
        <v>44</v>
      </c>
    </row>
    <row r="11" spans="1:8" ht="15.75" x14ac:dyDescent="0.25">
      <c r="A11" s="63" t="s">
        <v>45</v>
      </c>
      <c r="C11" s="9"/>
      <c r="D11" s="10"/>
      <c r="E11" s="8"/>
    </row>
    <row r="12" spans="1:8" x14ac:dyDescent="0.25">
      <c r="A12" t="s">
        <v>46</v>
      </c>
      <c r="C12" s="9"/>
      <c r="D12" s="10"/>
      <c r="E12" s="8"/>
    </row>
    <row r="13" spans="1:8" x14ac:dyDescent="0.25">
      <c r="A13" t="s">
        <v>47</v>
      </c>
      <c r="C13" s="9"/>
      <c r="D13" s="10"/>
      <c r="E13" s="8"/>
    </row>
    <row r="14" spans="1:8" x14ac:dyDescent="0.25">
      <c r="A14" t="s">
        <v>48</v>
      </c>
      <c r="C14" s="9"/>
      <c r="D14" s="10"/>
      <c r="E14" s="8"/>
    </row>
    <row r="15" spans="1:8" x14ac:dyDescent="0.25">
      <c r="A15" t="s">
        <v>49</v>
      </c>
      <c r="C15" s="9"/>
      <c r="D15" s="10"/>
      <c r="E15" s="8"/>
    </row>
    <row r="16" spans="1:8" x14ac:dyDescent="0.25">
      <c r="A16" t="s">
        <v>50</v>
      </c>
      <c r="C16" s="9"/>
      <c r="D16" s="10"/>
      <c r="E16" s="8"/>
    </row>
    <row r="17" spans="1:5" x14ac:dyDescent="0.25">
      <c r="C17" s="9"/>
      <c r="D17" s="10"/>
      <c r="E17" s="8"/>
    </row>
    <row r="18" spans="1:5" x14ac:dyDescent="0.25">
      <c r="C18" s="9"/>
      <c r="D18" s="10"/>
      <c r="E18" s="8"/>
    </row>
    <row r="19" spans="1:5" ht="15.75" x14ac:dyDescent="0.25">
      <c r="A19" s="63" t="s">
        <v>40</v>
      </c>
    </row>
    <row r="20" spans="1:5" x14ac:dyDescent="0.25">
      <c r="A20" s="38" t="s">
        <v>51</v>
      </c>
      <c r="B20" t="s">
        <v>60</v>
      </c>
    </row>
    <row r="21" spans="1:5" x14ac:dyDescent="0.25">
      <c r="A21" s="29"/>
      <c r="B21" t="s">
        <v>52</v>
      </c>
    </row>
    <row r="23" spans="1:5" x14ac:dyDescent="0.25">
      <c r="B23" t="s">
        <v>61</v>
      </c>
      <c r="C23" s="9"/>
      <c r="D23" s="10"/>
      <c r="E23" s="8"/>
    </row>
    <row r="24" spans="1:5" x14ac:dyDescent="0.25">
      <c r="B24" t="s">
        <v>53</v>
      </c>
      <c r="C24" s="9"/>
      <c r="D24" s="10"/>
      <c r="E24" s="8"/>
    </row>
    <row r="26" spans="1:5" x14ac:dyDescent="0.25">
      <c r="A26" s="7" t="s">
        <v>37</v>
      </c>
      <c r="B26" s="67" t="s">
        <v>54</v>
      </c>
      <c r="C26" s="67"/>
      <c r="D26" s="67"/>
      <c r="E26" s="67"/>
    </row>
    <row r="27" spans="1:5" ht="14.45" customHeight="1" x14ac:dyDescent="0.25">
      <c r="A27" s="7"/>
      <c r="B27" s="59" t="s">
        <v>55</v>
      </c>
      <c r="C27" s="59"/>
      <c r="D27" s="59"/>
      <c r="E27" s="59"/>
    </row>
    <row r="28" spans="1:5" x14ac:dyDescent="0.25">
      <c r="A28" s="7"/>
      <c r="B28" s="61" t="s">
        <v>56</v>
      </c>
      <c r="C28" s="59"/>
      <c r="D28" s="59"/>
      <c r="E28" s="59"/>
    </row>
    <row r="29" spans="1:5" ht="30" x14ac:dyDescent="0.25">
      <c r="A29" s="7"/>
      <c r="B29" s="59" t="s">
        <v>62</v>
      </c>
      <c r="C29" s="59"/>
      <c r="D29" s="59"/>
      <c r="E29" s="59"/>
    </row>
    <row r="30" spans="1:5" x14ac:dyDescent="0.25">
      <c r="A30" s="7"/>
      <c r="B30" s="59"/>
      <c r="C30" s="59"/>
      <c r="D30" s="59"/>
      <c r="E30" s="59"/>
    </row>
    <row r="31" spans="1:5" x14ac:dyDescent="0.25">
      <c r="A31" s="7" t="s">
        <v>17</v>
      </c>
      <c r="B31" s="67" t="s">
        <v>57</v>
      </c>
      <c r="C31" s="67"/>
      <c r="D31" s="67"/>
      <c r="E31" s="67"/>
    </row>
    <row r="32" spans="1:5" x14ac:dyDescent="0.25">
      <c r="A32" s="7"/>
      <c r="B32" s="59" t="s">
        <v>58</v>
      </c>
      <c r="C32" s="59"/>
      <c r="D32" s="59"/>
      <c r="E32" s="59"/>
    </row>
    <row r="34" spans="1:6" x14ac:dyDescent="0.25">
      <c r="A34" s="62" t="s">
        <v>13</v>
      </c>
      <c r="B34" s="30" t="s">
        <v>19</v>
      </c>
      <c r="C34" s="52" t="s">
        <v>20</v>
      </c>
      <c r="D34" s="31"/>
      <c r="E34" s="30"/>
      <c r="F34" s="27"/>
    </row>
    <row r="35" spans="1:6" x14ac:dyDescent="0.25">
      <c r="B35" s="60" t="s">
        <v>21</v>
      </c>
      <c r="C35" s="53"/>
      <c r="D35" s="8"/>
      <c r="F35" s="27"/>
    </row>
    <row r="36" spans="1:6" x14ac:dyDescent="0.25">
      <c r="B36" s="60" t="s">
        <v>22</v>
      </c>
      <c r="C36" s="53"/>
      <c r="D36" s="8"/>
      <c r="F36" s="27"/>
    </row>
    <row r="37" spans="1:6" x14ac:dyDescent="0.25">
      <c r="B37" s="60" t="s">
        <v>23</v>
      </c>
      <c r="C37" s="53"/>
      <c r="D37" s="8"/>
    </row>
    <row r="38" spans="1:6" x14ac:dyDescent="0.25">
      <c r="B38" s="60" t="s">
        <v>24</v>
      </c>
      <c r="C38" s="53"/>
      <c r="D38" s="8"/>
    </row>
    <row r="39" spans="1:6" x14ac:dyDescent="0.25">
      <c r="B39" s="60" t="s">
        <v>1</v>
      </c>
      <c r="C39" s="53"/>
      <c r="D39" s="8"/>
    </row>
    <row r="40" spans="1:6" x14ac:dyDescent="0.25">
      <c r="B40" s="60" t="s">
        <v>25</v>
      </c>
      <c r="C40" s="53"/>
      <c r="D40" s="8"/>
    </row>
    <row r="41" spans="1:6" x14ac:dyDescent="0.25">
      <c r="B41" s="3" t="s">
        <v>14</v>
      </c>
      <c r="C41" s="33">
        <f>SUM(C35:C40)</f>
        <v>0</v>
      </c>
      <c r="D41" s="8"/>
    </row>
    <row r="42" spans="1:6" x14ac:dyDescent="0.25">
      <c r="B42" s="64" t="s">
        <v>65</v>
      </c>
    </row>
  </sheetData>
  <sheetProtection sheet="1" objects="1" scenarios="1"/>
  <protectedRanges>
    <protectedRange sqref="C35:C40" name="Bereik1"/>
  </protectedRanges>
  <mergeCells count="2">
    <mergeCell ref="B26:E26"/>
    <mergeCell ref="B31:E31"/>
  </mergeCells>
  <dataValidations count="1">
    <dataValidation type="decimal" allowBlank="1" showInputMessage="1" showErrorMessage="1" sqref="C35:C40" xr:uid="{055D9C8C-5D70-4516-A647-55F49A54E459}">
      <formula1>0</formula1>
      <formula2>100000</formula2>
    </dataValidation>
  </dataValidations>
  <pageMargins left="0.70866141732283461" right="0.70866141732283461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1E82-3956-4EDA-A7DE-EFB3367227F7}">
  <sheetPr>
    <pageSetUpPr fitToPage="1"/>
  </sheetPr>
  <dimension ref="A1:I41"/>
  <sheetViews>
    <sheetView showGridLines="0" zoomScaleNormal="100" workbookViewId="0">
      <selection activeCell="F25" sqref="F25:F26"/>
    </sheetView>
  </sheetViews>
  <sheetFormatPr defaultRowHeight="15" x14ac:dyDescent="0.25"/>
  <cols>
    <col min="1" max="1" width="26.85546875" customWidth="1"/>
    <col min="2" max="2" width="15.28515625" bestFit="1" customWidth="1"/>
    <col min="3" max="3" width="7.5703125" style="10" bestFit="1" customWidth="1"/>
    <col min="4" max="4" width="9.85546875" style="8" bestFit="1" customWidth="1"/>
    <col min="5" max="5" width="18" style="9" customWidth="1"/>
    <col min="6" max="6" width="13.5703125" style="10" bestFit="1" customWidth="1"/>
    <col min="7" max="7" width="17.5703125" style="8" bestFit="1" customWidth="1"/>
    <col min="8" max="8" width="7.85546875" customWidth="1"/>
    <col min="9" max="9" width="32.140625" customWidth="1"/>
    <col min="10" max="10" width="16.140625" customWidth="1"/>
    <col min="11" max="11" width="7.85546875" customWidth="1"/>
    <col min="12" max="12" width="9.7109375" customWidth="1"/>
    <col min="13" max="13" width="12.5703125" customWidth="1"/>
    <col min="14" max="14" width="12.85546875" customWidth="1"/>
    <col min="15" max="15" width="18.140625" customWidth="1"/>
  </cols>
  <sheetData>
    <row r="1" spans="1:9" ht="18.75" x14ac:dyDescent="0.3">
      <c r="A1" s="4" t="s">
        <v>63</v>
      </c>
      <c r="B1" s="4"/>
      <c r="C1" s="5"/>
      <c r="D1" s="6"/>
      <c r="E1" s="1"/>
      <c r="F1" s="1"/>
      <c r="G1" s="1"/>
    </row>
    <row r="2" spans="1:9" x14ac:dyDescent="0.25">
      <c r="A2" t="s">
        <v>15</v>
      </c>
      <c r="B2" s="65"/>
      <c r="C2" s="66"/>
      <c r="D2" s="1"/>
      <c r="E2" s="1"/>
      <c r="F2" s="1"/>
      <c r="G2" s="1"/>
    </row>
    <row r="3" spans="1:9" x14ac:dyDescent="0.25">
      <c r="A3" t="s">
        <v>64</v>
      </c>
      <c r="B3" s="65"/>
      <c r="C3" s="66"/>
      <c r="D3" s="1"/>
      <c r="E3" s="1"/>
      <c r="F3" s="1"/>
      <c r="G3" s="1"/>
    </row>
    <row r="4" spans="1:9" x14ac:dyDescent="0.25">
      <c r="B4" s="65"/>
      <c r="C4" s="66"/>
      <c r="D4" s="1"/>
      <c r="E4" s="1"/>
      <c r="F4" s="1"/>
      <c r="G4" s="1"/>
    </row>
    <row r="5" spans="1:9" x14ac:dyDescent="0.25">
      <c r="C5" s="2"/>
      <c r="D5" s="1"/>
      <c r="E5" s="1"/>
      <c r="F5" s="1"/>
      <c r="G5" s="1"/>
    </row>
    <row r="6" spans="1:9" x14ac:dyDescent="0.25">
      <c r="A6" t="s">
        <v>29</v>
      </c>
      <c r="C6" s="2"/>
      <c r="D6" s="1"/>
      <c r="E6" s="1"/>
      <c r="F6" s="1"/>
      <c r="G6" s="1"/>
    </row>
    <row r="8" spans="1:9" x14ac:dyDescent="0.25">
      <c r="A8" s="70" t="s">
        <v>11</v>
      </c>
      <c r="B8" s="71"/>
      <c r="C8" s="15" t="s">
        <v>5</v>
      </c>
      <c r="D8" s="16" t="s">
        <v>6</v>
      </c>
      <c r="E8" s="17" t="s">
        <v>8</v>
      </c>
      <c r="F8" s="15" t="s">
        <v>9</v>
      </c>
      <c r="G8" s="18" t="s">
        <v>10</v>
      </c>
    </row>
    <row r="9" spans="1:9" x14ac:dyDescent="0.25">
      <c r="A9" s="73" t="s">
        <v>33</v>
      </c>
      <c r="B9" s="21" t="s">
        <v>4</v>
      </c>
      <c r="C9" s="40"/>
      <c r="D9" s="41"/>
      <c r="E9" s="42"/>
      <c r="F9" s="34">
        <v>185</v>
      </c>
      <c r="G9" s="22">
        <f>ROUND(C9*D9*E9*F9,2)</f>
        <v>0</v>
      </c>
    </row>
    <row r="10" spans="1:9" x14ac:dyDescent="0.25">
      <c r="A10" s="74"/>
      <c r="B10" s="11" t="s">
        <v>32</v>
      </c>
      <c r="C10" s="43"/>
      <c r="D10" s="44"/>
      <c r="E10" s="45"/>
      <c r="F10" s="35">
        <v>185</v>
      </c>
      <c r="G10" s="12">
        <f t="shared" ref="G10:G11" si="0">ROUND(C10*D10*E10*F10,2)</f>
        <v>0</v>
      </c>
    </row>
    <row r="11" spans="1:9" x14ac:dyDescent="0.25">
      <c r="A11" s="75"/>
      <c r="B11" s="23" t="s">
        <v>7</v>
      </c>
      <c r="C11" s="46"/>
      <c r="D11" s="47"/>
      <c r="E11" s="48"/>
      <c r="F11" s="36">
        <v>185</v>
      </c>
      <c r="G11" s="24">
        <f t="shared" si="0"/>
        <v>0</v>
      </c>
    </row>
    <row r="12" spans="1:9" x14ac:dyDescent="0.25">
      <c r="A12" s="68" t="s">
        <v>34</v>
      </c>
      <c r="B12" s="69"/>
      <c r="C12" s="69"/>
      <c r="D12" s="69"/>
      <c r="E12" s="69"/>
      <c r="F12" s="69"/>
      <c r="G12" s="37">
        <f>SUM(G9:G11)</f>
        <v>0</v>
      </c>
    </row>
    <row r="13" spans="1:9" x14ac:dyDescent="0.25">
      <c r="A13" s="70" t="s">
        <v>36</v>
      </c>
      <c r="B13" s="71"/>
      <c r="C13" s="15" t="s">
        <v>5</v>
      </c>
      <c r="D13" s="16" t="s">
        <v>6</v>
      </c>
      <c r="E13" s="17" t="s">
        <v>8</v>
      </c>
      <c r="F13" s="15" t="s">
        <v>9</v>
      </c>
      <c r="G13" s="18" t="s">
        <v>10</v>
      </c>
    </row>
    <row r="14" spans="1:9" x14ac:dyDescent="0.25">
      <c r="A14" s="73" t="s">
        <v>33</v>
      </c>
      <c r="B14" s="21" t="s">
        <v>4</v>
      </c>
      <c r="C14" s="40"/>
      <c r="D14" s="41"/>
      <c r="E14" s="42"/>
      <c r="F14" s="34">
        <v>180</v>
      </c>
      <c r="G14" s="22">
        <f>ROUND(C14*D14*E14*F14,2)</f>
        <v>0</v>
      </c>
    </row>
    <row r="15" spans="1:9" x14ac:dyDescent="0.25">
      <c r="A15" s="74"/>
      <c r="B15" s="11" t="s">
        <v>32</v>
      </c>
      <c r="C15" s="43"/>
      <c r="D15" s="44"/>
      <c r="E15" s="45"/>
      <c r="F15" s="35">
        <v>180</v>
      </c>
      <c r="G15" s="12">
        <f t="shared" ref="G15:G16" si="1">ROUND(C15*D15*E15*F15,2)</f>
        <v>0</v>
      </c>
    </row>
    <row r="16" spans="1:9" x14ac:dyDescent="0.25">
      <c r="A16" s="75"/>
      <c r="B16" s="23" t="s">
        <v>7</v>
      </c>
      <c r="C16" s="46"/>
      <c r="D16" s="47"/>
      <c r="E16" s="48"/>
      <c r="F16" s="36">
        <v>180</v>
      </c>
      <c r="G16" s="24">
        <f t="shared" si="1"/>
        <v>0</v>
      </c>
      <c r="I16" s="26"/>
    </row>
    <row r="17" spans="1:9" x14ac:dyDescent="0.25">
      <c r="A17" s="68" t="s">
        <v>34</v>
      </c>
      <c r="B17" s="69"/>
      <c r="C17" s="69"/>
      <c r="D17" s="69"/>
      <c r="E17" s="69"/>
      <c r="F17" s="69"/>
      <c r="G17" s="37">
        <f>SUM(G14:G16)</f>
        <v>0</v>
      </c>
    </row>
    <row r="18" spans="1:9" x14ac:dyDescent="0.25">
      <c r="A18" s="70" t="s">
        <v>2</v>
      </c>
      <c r="B18" s="71"/>
      <c r="C18" s="71"/>
      <c r="D18" s="71"/>
      <c r="E18" s="71"/>
      <c r="F18" s="71"/>
      <c r="G18" s="18" t="s">
        <v>10</v>
      </c>
    </row>
    <row r="19" spans="1:9" x14ac:dyDescent="0.25">
      <c r="A19" s="19" t="s">
        <v>31</v>
      </c>
      <c r="B19" s="72" t="s">
        <v>16</v>
      </c>
      <c r="C19" s="72"/>
      <c r="D19" s="72"/>
      <c r="E19" s="72"/>
      <c r="F19" s="72"/>
      <c r="G19" s="49"/>
    </row>
    <row r="20" spans="1:9" x14ac:dyDescent="0.25">
      <c r="A20" s="14" t="s">
        <v>13</v>
      </c>
      <c r="B20" s="76" t="s">
        <v>16</v>
      </c>
      <c r="C20" s="76"/>
      <c r="D20" s="76"/>
      <c r="E20" s="76"/>
      <c r="F20" s="76"/>
      <c r="G20" s="49"/>
    </row>
    <row r="21" spans="1:9" x14ac:dyDescent="0.25">
      <c r="A21" s="14" t="s">
        <v>0</v>
      </c>
      <c r="B21" s="76" t="s">
        <v>16</v>
      </c>
      <c r="C21" s="76"/>
      <c r="D21" s="76"/>
      <c r="E21" s="76"/>
      <c r="F21" s="76"/>
      <c r="G21" s="49"/>
      <c r="I21" s="28"/>
    </row>
    <row r="22" spans="1:9" x14ac:dyDescent="0.25">
      <c r="A22" s="77" t="s">
        <v>28</v>
      </c>
      <c r="B22" s="78"/>
      <c r="C22" s="78"/>
      <c r="D22" s="78"/>
      <c r="E22" s="78"/>
      <c r="F22" s="78"/>
      <c r="G22" s="37">
        <f>SUM(G19:G21)</f>
        <v>0</v>
      </c>
    </row>
    <row r="23" spans="1:9" ht="30" x14ac:dyDescent="0.25">
      <c r="A23" s="81" t="s">
        <v>3</v>
      </c>
      <c r="B23" s="82"/>
      <c r="C23" s="82"/>
      <c r="D23" s="82"/>
      <c r="E23" s="83"/>
      <c r="F23" s="25"/>
      <c r="G23" s="20" t="s">
        <v>35</v>
      </c>
    </row>
    <row r="24" spans="1:9" x14ac:dyDescent="0.25">
      <c r="A24" s="54"/>
      <c r="B24" s="55"/>
      <c r="C24" s="55"/>
      <c r="D24" s="55"/>
      <c r="E24" s="56" t="s">
        <v>59</v>
      </c>
      <c r="F24" s="57"/>
      <c r="G24" s="58">
        <v>20</v>
      </c>
    </row>
    <row r="25" spans="1:9" x14ac:dyDescent="0.25">
      <c r="A25" s="19" t="s">
        <v>17</v>
      </c>
      <c r="B25" s="84" t="s">
        <v>12</v>
      </c>
      <c r="C25" s="85"/>
      <c r="D25" s="85"/>
      <c r="E25" s="86"/>
      <c r="F25" s="50"/>
      <c r="G25" s="13">
        <f>+F25*G24*181</f>
        <v>0</v>
      </c>
    </row>
    <row r="26" spans="1:9" x14ac:dyDescent="0.25">
      <c r="A26" s="14" t="s">
        <v>18</v>
      </c>
      <c r="B26" s="87" t="s">
        <v>12</v>
      </c>
      <c r="C26" s="88"/>
      <c r="D26" s="88"/>
      <c r="E26" s="89"/>
      <c r="F26" s="44"/>
      <c r="G26" s="12">
        <f>+F26*G24*181</f>
        <v>0</v>
      </c>
    </row>
    <row r="27" spans="1:9" x14ac:dyDescent="0.25">
      <c r="A27" s="77" t="s">
        <v>27</v>
      </c>
      <c r="B27" s="78"/>
      <c r="C27" s="78"/>
      <c r="D27" s="78"/>
      <c r="E27" s="78"/>
      <c r="F27" s="78"/>
      <c r="G27" s="37">
        <f>SUM(G25:G26)</f>
        <v>0</v>
      </c>
    </row>
    <row r="28" spans="1:9" ht="15.75" x14ac:dyDescent="0.25">
      <c r="A28" s="79" t="s">
        <v>26</v>
      </c>
      <c r="B28" s="80"/>
      <c r="C28" s="80"/>
      <c r="D28" s="80"/>
      <c r="E28" s="80"/>
      <c r="F28" s="80"/>
      <c r="G28" s="39">
        <f>SUM(G12,G17,G22,G27)</f>
        <v>0</v>
      </c>
    </row>
    <row r="29" spans="1:9" x14ac:dyDescent="0.25">
      <c r="A29" s="51" t="s">
        <v>30</v>
      </c>
    </row>
    <row r="30" spans="1:9" x14ac:dyDescent="0.25">
      <c r="A30" s="29"/>
    </row>
    <row r="31" spans="1:9" ht="36.75" customHeight="1" x14ac:dyDescent="0.25">
      <c r="A31" s="38"/>
    </row>
    <row r="32" spans="1:9" ht="47.25" customHeight="1" x14ac:dyDescent="0.25">
      <c r="A32" s="29"/>
    </row>
    <row r="33" spans="1:8" ht="63.75" customHeight="1" x14ac:dyDescent="0.25">
      <c r="A33" s="29"/>
    </row>
    <row r="34" spans="1:8" x14ac:dyDescent="0.25">
      <c r="A34" s="29"/>
    </row>
    <row r="35" spans="1:8" s="30" customFormat="1" x14ac:dyDescent="0.25">
      <c r="A35" s="29"/>
      <c r="B35"/>
      <c r="C35" s="10"/>
      <c r="D35" s="8"/>
      <c r="E35" s="9"/>
      <c r="F35" s="10"/>
      <c r="G35" s="8"/>
      <c r="H35" s="32"/>
    </row>
    <row r="36" spans="1:8" x14ac:dyDescent="0.25">
      <c r="A36" s="7"/>
      <c r="B36" s="67"/>
      <c r="C36" s="67"/>
      <c r="D36" s="67"/>
      <c r="E36" s="67"/>
      <c r="F36" s="67"/>
      <c r="G36" s="67"/>
      <c r="H36" s="27"/>
    </row>
    <row r="37" spans="1:8" x14ac:dyDescent="0.25">
      <c r="A37" s="7"/>
      <c r="B37" s="67"/>
      <c r="C37" s="67"/>
      <c r="D37" s="67"/>
      <c r="E37" s="67"/>
      <c r="F37" s="67"/>
      <c r="G37" s="67"/>
      <c r="H37" s="27"/>
    </row>
    <row r="38" spans="1:8" x14ac:dyDescent="0.25">
      <c r="H38" s="27"/>
    </row>
    <row r="41" spans="1:8" x14ac:dyDescent="0.25">
      <c r="A41" s="3"/>
    </row>
  </sheetData>
  <sheetProtection algorithmName="SHA-512" hashValue="1Jh9aXwqkIx2GX4uJhu/uJ7BohLia8s6TI7fO6PrEmiQBiqI+9ZaYlP5AJgxicxt1p9I0Yn3J2BMD7b1HDYH9Q==" saltValue="zy8KDB3/WcMQh573V4o8IA==" spinCount="100000" sheet="1" objects="1" scenarios="1"/>
  <protectedRanges>
    <protectedRange sqref="B2:C4 C9:E11 C14:E16 G19:G21 F25:F26" name="Bereik1"/>
  </protectedRanges>
  <mergeCells count="18">
    <mergeCell ref="B26:E26"/>
    <mergeCell ref="A22:F22"/>
    <mergeCell ref="B36:G36"/>
    <mergeCell ref="B37:G37"/>
    <mergeCell ref="A17:F17"/>
    <mergeCell ref="A8:B8"/>
    <mergeCell ref="B19:F19"/>
    <mergeCell ref="A9:A11"/>
    <mergeCell ref="A12:F12"/>
    <mergeCell ref="A13:B13"/>
    <mergeCell ref="A14:A16"/>
    <mergeCell ref="B20:F20"/>
    <mergeCell ref="B21:F21"/>
    <mergeCell ref="A18:F18"/>
    <mergeCell ref="A27:F27"/>
    <mergeCell ref="A28:F28"/>
    <mergeCell ref="A23:E23"/>
    <mergeCell ref="B25:E25"/>
  </mergeCells>
  <dataValidations count="5">
    <dataValidation type="whole" allowBlank="1" showInputMessage="1" showErrorMessage="1" sqref="C9:C11 C14:C16" xr:uid="{654F33CA-3F5F-4E66-B34F-F5312991BEBB}">
      <formula1>0</formula1>
      <formula2>10</formula2>
    </dataValidation>
    <dataValidation type="decimal" allowBlank="1" showInputMessage="1" showErrorMessage="1" sqref="D9:D11 D14:D16" xr:uid="{FEDD6967-4FBE-4558-A6DD-50BFE63D0FF7}">
      <formula1>0</formula1>
      <formula2>150</formula2>
    </dataValidation>
    <dataValidation type="decimal" allowBlank="1" showInputMessage="1" showErrorMessage="1" sqref="F25:F26" xr:uid="{9D42C3B9-A7F0-4FFD-A0FB-5F71BF136934}">
      <formula1>0</formula1>
      <formula2>1000</formula2>
    </dataValidation>
    <dataValidation type="decimal" allowBlank="1" showInputMessage="1" showErrorMessage="1" sqref="G19:G21" xr:uid="{310752F5-F5DD-4ECB-9B45-E4EBDEDF07DC}">
      <formula1>0</formula1>
      <formula2>100000</formula2>
    </dataValidation>
    <dataValidation type="decimal" allowBlank="1" showInputMessage="1" showErrorMessage="1" sqref="E9:E11 E14:E16" xr:uid="{146A3B6F-CA1A-4E8A-84D8-B09265C6DA7C}">
      <formula1>0</formula1>
      <formula2>24</formula2>
    </dataValidation>
  </dataValidations>
  <pageMargins left="0.7" right="0.7" top="0.75" bottom="0.75" header="0.3" footer="0.3"/>
  <pageSetup paperSize="9" scale="70" orientation="landscape" r:id="rId1"/>
  <rowBreaks count="1" manualBreakCount="1">
    <brk id="28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 en instructie</vt:lpstr>
      <vt:lpstr>Fin. Onderbouwing Nachtopvang</vt:lpstr>
      <vt:lpstr>'Fin. Onderbouwing Nachtopvang'!Afdrukbereik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Doeleman</dc:creator>
  <cp:lastModifiedBy>Teunissen-van den Ham, Jeanine</cp:lastModifiedBy>
  <cp:lastPrinted>2024-06-10T13:56:45Z</cp:lastPrinted>
  <dcterms:created xsi:type="dcterms:W3CDTF">2023-07-23T16:15:57Z</dcterms:created>
  <dcterms:modified xsi:type="dcterms:W3CDTF">2024-06-11T10:18:32Z</dcterms:modified>
</cp:coreProperties>
</file>