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zhz.sharepoint.com/sites/BVAanbestedingFlexibeleArbeid/Shared Documents/General/Inkoop - Aanbestedingsdocumenten/EA Aanbesteding/"/>
    </mc:Choice>
  </mc:AlternateContent>
  <xr:revisionPtr revIDLastSave="186" documentId="8_{8B087F85-0DC2-4BFE-AE78-3C00CA727D87}" xr6:coauthVersionLast="47" xr6:coauthVersionMax="47" xr10:uidLastSave="{80F33A48-B40F-4015-A95B-0AA1908E3931}"/>
  <bookViews>
    <workbookView xWindow="-108" yWindow="-108" windowWidth="23256" windowHeight="12576" tabRatio="933" activeTab="1" xr2:uid="{00000000-000D-0000-FFFF-FFFF00000000}"/>
  </bookViews>
  <sheets>
    <sheet name="Toelichting" sheetId="34" r:id="rId1"/>
    <sheet name="Prijzenblad uitzenden" sheetId="29" r:id="rId2"/>
  </sheets>
  <definedNames>
    <definedName name="_xlnm.Print_Area" localSheetId="1">'Prijzenblad uitzenden'!#REF!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9" l="1"/>
  <c r="E7" i="29"/>
  <c r="E9" i="29" s="1"/>
  <c r="E14" i="29" s="1"/>
  <c r="G8" i="29"/>
  <c r="G7" i="29"/>
  <c r="I8" i="29"/>
  <c r="I7" i="29"/>
  <c r="I9" i="29" s="1"/>
  <c r="I14" i="29" l="1"/>
  <c r="I13" i="29"/>
  <c r="I12" i="29"/>
  <c r="G9" i="29"/>
  <c r="E12" i="29"/>
  <c r="E13" i="29"/>
  <c r="K8" i="29"/>
  <c r="K7" i="29"/>
  <c r="G13" i="29" l="1"/>
  <c r="G12" i="29"/>
  <c r="G15" i="29" s="1"/>
  <c r="G14" i="29"/>
  <c r="E15" i="29"/>
  <c r="E16" i="29" s="1"/>
  <c r="I15" i="29"/>
  <c r="I16" i="29" s="1"/>
  <c r="K9" i="29"/>
  <c r="G16" i="29" l="1"/>
  <c r="G18" i="29"/>
  <c r="G19" i="29" s="1"/>
  <c r="E18" i="29"/>
  <c r="E19" i="29" s="1"/>
  <c r="I18" i="29"/>
  <c r="I19" i="29" s="1"/>
  <c r="K14" i="29"/>
  <c r="K13" i="29"/>
  <c r="K12" i="29"/>
  <c r="K15" i="29" s="1"/>
  <c r="E31" i="29" l="1"/>
  <c r="E29" i="29"/>
  <c r="E25" i="29"/>
  <c r="E23" i="29"/>
  <c r="E30" i="29"/>
  <c r="E28" i="29"/>
  <c r="E22" i="29"/>
  <c r="E27" i="29"/>
  <c r="E26" i="29"/>
  <c r="E24" i="29"/>
  <c r="I25" i="29"/>
  <c r="I24" i="29"/>
  <c r="I30" i="29"/>
  <c r="I22" i="29"/>
  <c r="I28" i="29"/>
  <c r="I26" i="29"/>
  <c r="I29" i="29"/>
  <c r="I27" i="29"/>
  <c r="I31" i="29"/>
  <c r="I23" i="29"/>
  <c r="G27" i="29"/>
  <c r="G24" i="29"/>
  <c r="G31" i="29"/>
  <c r="G22" i="29"/>
  <c r="G29" i="29"/>
  <c r="G28" i="29"/>
  <c r="G26" i="29"/>
  <c r="G25" i="29"/>
  <c r="G23" i="29"/>
  <c r="G30" i="29"/>
  <c r="K16" i="29"/>
  <c r="G33" i="29" l="1"/>
  <c r="G37" i="29" s="1"/>
  <c r="I33" i="29"/>
  <c r="I37" i="29" s="1"/>
  <c r="E33" i="29"/>
  <c r="E37" i="29" s="1"/>
  <c r="K18" i="29"/>
  <c r="K19" i="29" s="1"/>
  <c r="K22" i="29" l="1"/>
  <c r="K30" i="29"/>
  <c r="K23" i="29"/>
  <c r="K31" i="29"/>
  <c r="K24" i="29"/>
  <c r="K25" i="29"/>
  <c r="K26" i="29"/>
  <c r="K27" i="29"/>
  <c r="K28" i="29"/>
  <c r="K29" i="29"/>
  <c r="E42" i="29"/>
  <c r="G42" i="29" s="1"/>
  <c r="H42" i="29" s="1"/>
  <c r="K33" i="29" l="1"/>
  <c r="E43" i="29"/>
  <c r="G43" i="29" s="1"/>
  <c r="H43" i="29" s="1"/>
  <c r="K37" i="29" l="1"/>
  <c r="E47" i="29" s="1"/>
  <c r="G47" i="29" s="1"/>
  <c r="H47" i="29" s="1"/>
  <c r="E46" i="29"/>
  <c r="G46" i="29" s="1"/>
  <c r="H46" i="29" s="1"/>
  <c r="G49" i="29" l="1"/>
</calcChain>
</file>

<file path=xl/sharedStrings.xml><?xml version="1.0" encoding="utf-8"?>
<sst xmlns="http://schemas.openxmlformats.org/spreadsheetml/2006/main" count="72" uniqueCount="59">
  <si>
    <t>Toelichting loonsomopbouw</t>
  </si>
  <si>
    <t>In de verschillende tabbladen treft u een loonsomopbouw voor uitzenddienstverlening aan.</t>
  </si>
  <si>
    <t>Tabblad 1 bevat een opbouw gebaseerd op gewerkte uren.</t>
  </si>
  <si>
    <t>Tabblad 2 bevat een opbouw gebaseerd op contracturen</t>
  </si>
  <si>
    <t>Hierbij is ons advies om de varianten zo mee te wegen zoals u die ook in de praktijk gebruikt (ter voorkoming van manipulatief inschrijven).</t>
  </si>
  <si>
    <t>Indien u geen gebruik maakt van bijvoorbeeld risicogroep II of vakantiekrachten, dient u deze te verwijderen.</t>
  </si>
  <si>
    <t xml:space="preserve">Bij de varianten 'gewerkte uren' vindt verloning plaats op weekbasis. Facturatie vindt plaats op wekelijke of vier-wekelijks basis (dit is gangbaar binnen de branche). </t>
  </si>
  <si>
    <t>In de cellen die geel gemarkeerd zijn, is een opmerking ter verduidelijking opgenomen.</t>
  </si>
  <si>
    <t>Alle wettelijke premies die voor iedere inschrijver gelijk zijn, hebben wij al voor u opgenomen.</t>
  </si>
  <si>
    <t xml:space="preserve">In de loonsomopbouw zijn de juiste formules opgenomen. </t>
  </si>
  <si>
    <t>Met een loonsomopbouw zorgt u ervoor dat u 'appels' met 'appels' kunt vergelijken. Grote verschillen in bijv. pensioen of andere reserveringen kunt u dan ook waar nodig verifieren. Tevens zorgt een loonsomopbouw ervoor dat het doorvoeren van wettelijke en/of cao-wijzigingen op transparante wijze plaatsvindt.</t>
  </si>
  <si>
    <t xml:space="preserve">Disclaimer: aan deze voorbeelden kunnen geen rechten worden ontleend. </t>
  </si>
  <si>
    <t>Fase A met uitzendbeding</t>
  </si>
  <si>
    <t>Fase B</t>
  </si>
  <si>
    <t>% over het bruto uurloon</t>
  </si>
  <si>
    <t>Bruto loon</t>
  </si>
  <si>
    <t>Wachtdagcompensatie</t>
  </si>
  <si>
    <t>PAWW-premie</t>
  </si>
  <si>
    <t>SUBTOTAAL LOON</t>
  </si>
  <si>
    <t>Reserveringen</t>
  </si>
  <si>
    <t>Vakantiedagen</t>
  </si>
  <si>
    <t>Erkende feestdagen</t>
  </si>
  <si>
    <t>Buitengewoon verlof</t>
  </si>
  <si>
    <t>Vakantieuitkering</t>
  </si>
  <si>
    <t>SUBTOTAAL LOON + RESERVERINGEN</t>
  </si>
  <si>
    <t>Eindejaarsuitkering</t>
  </si>
  <si>
    <t>SUBTOTAAL LOON+RESERVERINGEN+EJU+LL</t>
  </si>
  <si>
    <t>Wettelijke inhoudingen</t>
  </si>
  <si>
    <t>WW-premie</t>
  </si>
  <si>
    <t>WAO/WIA Basispremie</t>
  </si>
  <si>
    <t>Werkhervattingskas</t>
  </si>
  <si>
    <t>Transitievergoeding</t>
  </si>
  <si>
    <t>ZVW</t>
  </si>
  <si>
    <t>Ziekte</t>
  </si>
  <si>
    <t>StiPP pensioen</t>
  </si>
  <si>
    <t>Opleidingen</t>
  </si>
  <si>
    <t>Sociaal Fonds  &amp; Calamitetenverlof</t>
  </si>
  <si>
    <t>Leegloop</t>
  </si>
  <si>
    <t>LOONSOM</t>
  </si>
  <si>
    <t>Marge (%)</t>
  </si>
  <si>
    <t>TARIEF</t>
  </si>
  <si>
    <t>Omrekenfactor</t>
  </si>
  <si>
    <t>*Aantal uren</t>
  </si>
  <si>
    <t>Fase A</t>
  </si>
  <si>
    <t>Fase B/C</t>
  </si>
  <si>
    <t>Uurloon (ex. Btw)</t>
  </si>
  <si>
    <t>Totaal ex.Btw</t>
  </si>
  <si>
    <t>Al deze velden dienen door inschrijver te worden ingevuld. De gegevens in de overige velden mogen NIET worden aangepast.</t>
  </si>
  <si>
    <t>*</t>
  </si>
  <si>
    <t>aan de opgegeven aantallen kunnen geen rechten worden ontleend en dienen alleen voor het prijsvergelijk.</t>
  </si>
  <si>
    <t>Loonsopbouw op basis uitzenden gewerkte uren</t>
  </si>
  <si>
    <t>Loonsopbouw uitzenden op basis contracturen</t>
  </si>
  <si>
    <t>A. Gewerkte uren</t>
  </si>
  <si>
    <t>B. Contracturen</t>
  </si>
  <si>
    <t>A. Loonsopbouw uitzenden gewerkte uren</t>
  </si>
  <si>
    <t>Inschrijfprijs incl. BTW</t>
  </si>
  <si>
    <t>Totaal incl.Btw</t>
  </si>
  <si>
    <r>
      <t>(uurloon ex. Btw*</t>
    </r>
    <r>
      <rPr>
        <b/>
        <sz val="9"/>
        <rFont val="Verdana"/>
        <family val="2"/>
      </rPr>
      <t>tarief</t>
    </r>
    <r>
      <rPr>
        <sz val="9"/>
        <rFont val="Verdana"/>
        <family val="2"/>
      </rPr>
      <t>)</t>
    </r>
  </si>
  <si>
    <t>B. Loonsopbouw uitzenden contract 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</si>
</sst>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#,##0.0000"/>
    <numFmt numFmtId="166" formatCode="_(&quot;€&quot;* #,##0.00_);_(&quot;€&quot;* \(#,##0.00\);_(&quot;€&quot;* &quot;-&quot;??_);_(@_)"/>
    <numFmt numFmtId="167" formatCode="&quot;€&quot;\ #,##0.00"/>
  </numFmts>
  <fonts count="21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6"/>
      <color rgb="FFE71234"/>
      <name val="Calibri"/>
      <family val="2"/>
      <scheme val="minor"/>
    </font>
    <font>
      <sz val="10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12"/>
      <name val="Arial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9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/>
        <bgColor theme="5" tint="0.59999389629810485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rgb="FFF2DCDB"/>
        <bgColor theme="5" tint="0.79998168889431442"/>
      </patternFill>
    </fill>
  </fills>
  <borders count="2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indexed="64"/>
      </top>
      <bottom style="thick">
        <color theme="0"/>
      </bottom>
      <diagonal/>
    </border>
    <border>
      <left/>
      <right style="thin">
        <color theme="0"/>
      </right>
      <top style="thin">
        <color indexed="64"/>
      </top>
      <bottom style="thick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74">
    <xf numFmtId="0" fontId="0" fillId="0" borderId="0" xfId="0"/>
    <xf numFmtId="164" fontId="5" fillId="4" borderId="4" xfId="0" applyNumberFormat="1" applyFont="1" applyFill="1" applyBorder="1"/>
    <xf numFmtId="164" fontId="5" fillId="4" borderId="5" xfId="0" applyNumberFormat="1" applyFont="1" applyFill="1" applyBorder="1"/>
    <xf numFmtId="164" fontId="5" fillId="4" borderId="6" xfId="0" applyNumberFormat="1" applyFont="1" applyFill="1" applyBorder="1"/>
    <xf numFmtId="0" fontId="1" fillId="5" borderId="0" xfId="0" applyFont="1" applyFill="1"/>
    <xf numFmtId="0" fontId="1" fillId="5" borderId="0" xfId="0" applyFont="1" applyFill="1" applyAlignment="1">
      <alignment vertical="center" wrapText="1"/>
    </xf>
    <xf numFmtId="164" fontId="7" fillId="4" borderId="6" xfId="0" applyNumberFormat="1" applyFont="1" applyFill="1" applyBorder="1"/>
    <xf numFmtId="0" fontId="3" fillId="5" borderId="0" xfId="0" applyFont="1" applyFill="1" applyAlignment="1">
      <alignment horizontal="left" vertical="center"/>
    </xf>
    <xf numFmtId="0" fontId="1" fillId="5" borderId="0" xfId="0" applyFont="1" applyFill="1" applyAlignment="1">
      <alignment shrinkToFit="1"/>
    </xf>
    <xf numFmtId="10" fontId="5" fillId="3" borderId="2" xfId="1" applyNumberFormat="1" applyFont="1" applyFill="1" applyBorder="1"/>
    <xf numFmtId="10" fontId="5" fillId="3" borderId="3" xfId="1" applyNumberFormat="1" applyFont="1" applyFill="1" applyBorder="1"/>
    <xf numFmtId="164" fontId="9" fillId="4" borderId="5" xfId="0" applyNumberFormat="1" applyFont="1" applyFill="1" applyBorder="1"/>
    <xf numFmtId="0" fontId="10" fillId="5" borderId="0" xfId="0" applyFont="1" applyFill="1"/>
    <xf numFmtId="165" fontId="1" fillId="5" borderId="0" xfId="0" applyNumberFormat="1" applyFont="1" applyFill="1"/>
    <xf numFmtId="165" fontId="5" fillId="3" borderId="1" xfId="1" applyNumberFormat="1" applyFont="1" applyFill="1" applyBorder="1"/>
    <xf numFmtId="165" fontId="5" fillId="3" borderId="3" xfId="1" applyNumberFormat="1" applyFont="1" applyFill="1" applyBorder="1"/>
    <xf numFmtId="165" fontId="5" fillId="3" borderId="2" xfId="1" applyNumberFormat="1" applyFont="1" applyFill="1" applyBorder="1"/>
    <xf numFmtId="165" fontId="5" fillId="4" borderId="4" xfId="0" applyNumberFormat="1" applyFont="1" applyFill="1" applyBorder="1"/>
    <xf numFmtId="165" fontId="7" fillId="4" borderId="5" xfId="1" applyNumberFormat="1" applyFont="1" applyFill="1" applyBorder="1"/>
    <xf numFmtId="165" fontId="7" fillId="4" borderId="4" xfId="0" applyNumberFormat="1" applyFont="1" applyFill="1" applyBorder="1"/>
    <xf numFmtId="43" fontId="7" fillId="4" borderId="6" xfId="2" applyFont="1" applyFill="1" applyBorder="1"/>
    <xf numFmtId="0" fontId="1" fillId="5" borderId="0" xfId="0" applyFont="1" applyFill="1" applyAlignment="1">
      <alignment wrapText="1"/>
    </xf>
    <xf numFmtId="164" fontId="7" fillId="4" borderId="5" xfId="0" applyNumberFormat="1" applyFont="1" applyFill="1" applyBorder="1"/>
    <xf numFmtId="0" fontId="2" fillId="5" borderId="0" xfId="0" applyFont="1" applyFill="1"/>
    <xf numFmtId="164" fontId="7" fillId="4" borderId="4" xfId="0" applyNumberFormat="1" applyFont="1" applyFill="1" applyBorder="1"/>
    <xf numFmtId="0" fontId="0" fillId="5" borderId="0" xfId="0" applyFill="1"/>
    <xf numFmtId="0" fontId="12" fillId="5" borderId="0" xfId="0" applyFont="1" applyFill="1"/>
    <xf numFmtId="0" fontId="8" fillId="5" borderId="0" xfId="0" applyFont="1" applyFill="1"/>
    <xf numFmtId="0" fontId="8" fillId="5" borderId="0" xfId="0" applyFont="1" applyFill="1" applyAlignment="1">
      <alignment wrapText="1"/>
    </xf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 applyAlignment="1">
      <alignment shrinkToFit="1"/>
    </xf>
    <xf numFmtId="0" fontId="6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3" xfId="0" applyFont="1" applyFill="1" applyBorder="1"/>
    <xf numFmtId="0" fontId="6" fillId="2" borderId="14" xfId="0" applyFont="1" applyFill="1" applyBorder="1"/>
    <xf numFmtId="165" fontId="4" fillId="2" borderId="15" xfId="0" applyNumberFormat="1" applyFont="1" applyFill="1" applyBorder="1"/>
    <xf numFmtId="165" fontId="4" fillId="2" borderId="13" xfId="0" applyNumberFormat="1" applyFont="1" applyFill="1" applyBorder="1"/>
    <xf numFmtId="165" fontId="4" fillId="2" borderId="14" xfId="0" applyNumberFormat="1" applyFont="1" applyFill="1" applyBorder="1"/>
    <xf numFmtId="165" fontId="4" fillId="2" borderId="16" xfId="0" applyNumberFormat="1" applyFont="1" applyFill="1" applyBorder="1"/>
    <xf numFmtId="165" fontId="5" fillId="3" borderId="17" xfId="1" applyNumberFormat="1" applyFont="1" applyFill="1" applyBorder="1"/>
    <xf numFmtId="165" fontId="7" fillId="4" borderId="18" xfId="0" applyNumberFormat="1" applyFont="1" applyFill="1" applyBorder="1"/>
    <xf numFmtId="10" fontId="5" fillId="6" borderId="3" xfId="1" applyNumberFormat="1" applyFont="1" applyFill="1" applyBorder="1"/>
    <xf numFmtId="0" fontId="14" fillId="8" borderId="19" xfId="0" applyFont="1" applyFill="1" applyBorder="1" applyAlignment="1">
      <alignment vertical="center"/>
    </xf>
    <xf numFmtId="44" fontId="14" fillId="8" borderId="19" xfId="3" applyFont="1" applyFill="1" applyBorder="1" applyAlignment="1">
      <alignment vertical="center"/>
    </xf>
    <xf numFmtId="166" fontId="14" fillId="8" borderId="19" xfId="0" applyNumberFormat="1" applyFont="1" applyFill="1" applyBorder="1" applyAlignment="1">
      <alignment vertical="center"/>
    </xf>
    <xf numFmtId="3" fontId="14" fillId="8" borderId="19" xfId="0" applyNumberFormat="1" applyFont="1" applyFill="1" applyBorder="1" applyAlignment="1">
      <alignment vertical="center"/>
    </xf>
    <xf numFmtId="167" fontId="14" fillId="8" borderId="19" xfId="0" applyNumberFormat="1" applyFont="1" applyFill="1" applyBorder="1" applyAlignment="1">
      <alignment horizontal="center" vertical="center"/>
    </xf>
    <xf numFmtId="167" fontId="16" fillId="9" borderId="19" xfId="0" applyNumberFormat="1" applyFont="1" applyFill="1" applyBorder="1"/>
    <xf numFmtId="0" fontId="14" fillId="10" borderId="19" xfId="0" applyFont="1" applyFill="1" applyBorder="1" applyAlignment="1">
      <alignment vertical="center"/>
    </xf>
    <xf numFmtId="0" fontId="14" fillId="10" borderId="19" xfId="0" applyFont="1" applyFill="1" applyBorder="1" applyAlignment="1">
      <alignment horizontal="center" vertical="center"/>
    </xf>
    <xf numFmtId="0" fontId="15" fillId="10" borderId="19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vertical="center"/>
    </xf>
    <xf numFmtId="0" fontId="17" fillId="0" borderId="0" xfId="0" applyFont="1"/>
    <xf numFmtId="10" fontId="19" fillId="7" borderId="0" xfId="0" applyNumberFormat="1" applyFont="1" applyFill="1" applyAlignment="1">
      <alignment horizontal="center"/>
    </xf>
    <xf numFmtId="0" fontId="15" fillId="5" borderId="0" xfId="0" applyFont="1" applyFill="1"/>
    <xf numFmtId="0" fontId="19" fillId="7" borderId="0" xfId="0" applyFont="1" applyFill="1" applyAlignment="1">
      <alignment vertical="center"/>
    </xf>
    <xf numFmtId="10" fontId="19" fillId="7" borderId="0" xfId="0" applyNumberFormat="1" applyFont="1" applyFill="1" applyAlignment="1">
      <alignment horizontal="center" vertical="center"/>
    </xf>
    <xf numFmtId="0" fontId="17" fillId="11" borderId="19" xfId="0" applyFont="1" applyFill="1" applyBorder="1"/>
    <xf numFmtId="164" fontId="5" fillId="12" borderId="5" xfId="0" applyNumberFormat="1" applyFont="1" applyFill="1" applyBorder="1"/>
    <xf numFmtId="0" fontId="2" fillId="5" borderId="20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0" fillId="0" borderId="21" xfId="0" applyBorder="1" applyAlignment="1"/>
    <xf numFmtId="0" fontId="2" fillId="5" borderId="19" xfId="0" applyFont="1" applyFill="1" applyBorder="1" applyAlignment="1">
      <alignment horizontal="center"/>
    </xf>
    <xf numFmtId="0" fontId="16" fillId="9" borderId="20" xfId="0" applyFont="1" applyFill="1" applyBorder="1" applyAlignment="1"/>
    <xf numFmtId="0" fontId="16" fillId="9" borderId="21" xfId="0" applyFont="1" applyFill="1" applyBorder="1" applyAlignment="1"/>
    <xf numFmtId="0" fontId="16" fillId="9" borderId="22" xfId="0" applyFont="1" applyFill="1" applyBorder="1" applyAlignment="1"/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shrinkToFit="1"/>
    </xf>
    <xf numFmtId="0" fontId="4" fillId="2" borderId="8" xfId="0" applyFont="1" applyFill="1" applyBorder="1" applyAlignment="1">
      <alignment horizontal="center" shrinkToFit="1"/>
    </xf>
    <xf numFmtId="0" fontId="2" fillId="5" borderId="23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0" fillId="0" borderId="24" xfId="0" applyBorder="1" applyAlignment="1"/>
  </cellXfs>
  <cellStyles count="4">
    <cellStyle name="Komma" xfId="2" builtinId="3"/>
    <cellStyle name="Procent" xfId="1" builtinId="5"/>
    <cellStyle name="Standaard" xfId="0" builtinId="0"/>
    <cellStyle name="Valuta" xfId="3" builtinId="4"/>
  </cellStyles>
  <dxfs count="0"/>
  <tableStyles count="0" defaultTableStyle="TableStyleMedium9" defaultPivotStyle="PivotStyleLight16"/>
  <colors>
    <mruColors>
      <color rgb="FFF2DCDB"/>
      <color rgb="FFE7AC38"/>
      <color rgb="FFE71234"/>
      <color rgb="FF2878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AA6D-D4AD-4784-A137-7EE718E09658}">
  <dimension ref="B2:B15"/>
  <sheetViews>
    <sheetView topLeftCell="B1" workbookViewId="0">
      <selection activeCell="B15" sqref="B15"/>
    </sheetView>
  </sheetViews>
  <sheetFormatPr defaultColWidth="9.109375" defaultRowHeight="13.2" x14ac:dyDescent="0.25"/>
  <cols>
    <col min="1" max="1" width="9.109375" style="25"/>
    <col min="2" max="2" width="189.109375" style="25" customWidth="1"/>
    <col min="3" max="16384" width="9.109375" style="25"/>
  </cols>
  <sheetData>
    <row r="2" spans="2:2" ht="21" x14ac:dyDescent="0.4">
      <c r="B2" s="26" t="s">
        <v>0</v>
      </c>
    </row>
    <row r="3" spans="2:2" x14ac:dyDescent="0.25">
      <c r="B3" s="28" t="s">
        <v>1</v>
      </c>
    </row>
    <row r="4" spans="2:2" x14ac:dyDescent="0.25">
      <c r="B4" s="28" t="s">
        <v>2</v>
      </c>
    </row>
    <row r="5" spans="2:2" x14ac:dyDescent="0.25">
      <c r="B5" s="28" t="s">
        <v>3</v>
      </c>
    </row>
    <row r="6" spans="2:2" x14ac:dyDescent="0.25">
      <c r="B6" s="28" t="s">
        <v>4</v>
      </c>
    </row>
    <row r="7" spans="2:2" x14ac:dyDescent="0.25">
      <c r="B7" s="28" t="s">
        <v>5</v>
      </c>
    </row>
    <row r="8" spans="2:2" x14ac:dyDescent="0.25">
      <c r="B8" s="28" t="s">
        <v>6</v>
      </c>
    </row>
    <row r="9" spans="2:2" x14ac:dyDescent="0.25">
      <c r="B9" s="27" t="s">
        <v>7</v>
      </c>
    </row>
    <row r="10" spans="2:2" x14ac:dyDescent="0.25">
      <c r="B10" s="27" t="s">
        <v>8</v>
      </c>
    </row>
    <row r="11" spans="2:2" x14ac:dyDescent="0.25">
      <c r="B11" s="27" t="s">
        <v>9</v>
      </c>
    </row>
    <row r="12" spans="2:2" x14ac:dyDescent="0.25">
      <c r="B12" s="27" t="s">
        <v>10</v>
      </c>
    </row>
    <row r="15" spans="2:2" x14ac:dyDescent="0.25">
      <c r="B15" s="25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53"/>
  <sheetViews>
    <sheetView tabSelected="1" topLeftCell="A34" zoomScaleNormal="100" workbookViewId="0">
      <selection activeCell="A54" sqref="A54:XFD54"/>
    </sheetView>
  </sheetViews>
  <sheetFormatPr defaultColWidth="9.109375" defaultRowHeight="11.4" x14ac:dyDescent="0.2"/>
  <cols>
    <col min="1" max="1" width="9.109375" style="4"/>
    <col min="2" max="2" width="2.21875" style="4" bestFit="1" customWidth="1"/>
    <col min="3" max="3" width="44.6640625" style="4" customWidth="1"/>
    <col min="4" max="11" width="15.77734375" style="4" customWidth="1"/>
    <col min="12" max="15" width="9.109375" style="4"/>
    <col min="16" max="16" width="36.44140625" style="4" bestFit="1" customWidth="1"/>
    <col min="17" max="17" width="47.109375" style="4" bestFit="1" customWidth="1"/>
    <col min="18" max="18" width="49.88671875" style="4" bestFit="1" customWidth="1"/>
    <col min="19" max="19" width="46.77734375" style="4" bestFit="1" customWidth="1"/>
    <col min="20" max="20" width="44.44140625" style="4" bestFit="1" customWidth="1"/>
    <col min="21" max="16384" width="9.109375" style="4"/>
  </cols>
  <sheetData>
    <row r="2" spans="3:11" ht="21" x14ac:dyDescent="0.25">
      <c r="C2" s="7"/>
      <c r="D2" s="63" t="s">
        <v>52</v>
      </c>
      <c r="E2" s="63"/>
      <c r="F2" s="63"/>
      <c r="G2" s="63"/>
      <c r="H2" s="63" t="s">
        <v>53</v>
      </c>
      <c r="I2" s="63"/>
      <c r="J2" s="63"/>
      <c r="K2" s="63"/>
    </row>
    <row r="3" spans="3:11" ht="17.25" customHeight="1" x14ac:dyDescent="0.25">
      <c r="C3" s="5"/>
      <c r="D3" s="63" t="s">
        <v>50</v>
      </c>
      <c r="E3" s="63"/>
      <c r="F3" s="63"/>
      <c r="G3" s="63"/>
      <c r="H3" s="63" t="s">
        <v>51</v>
      </c>
      <c r="I3" s="63"/>
      <c r="J3" s="63"/>
      <c r="K3" s="63"/>
    </row>
    <row r="4" spans="3:11" s="21" customFormat="1" ht="30.75" customHeight="1" thickBot="1" x14ac:dyDescent="0.3">
      <c r="C4" s="29"/>
      <c r="D4" s="67" t="s">
        <v>12</v>
      </c>
      <c r="E4" s="68"/>
      <c r="F4" s="67" t="s">
        <v>13</v>
      </c>
      <c r="G4" s="68"/>
      <c r="H4" s="67" t="s">
        <v>12</v>
      </c>
      <c r="I4" s="68"/>
      <c r="J4" s="67" t="s">
        <v>13</v>
      </c>
      <c r="K4" s="68"/>
    </row>
    <row r="5" spans="3:11" s="8" customFormat="1" ht="17.25" customHeight="1" thickTop="1" thickBot="1" x14ac:dyDescent="0.3">
      <c r="C5" s="30"/>
      <c r="D5" s="69" t="s">
        <v>14</v>
      </c>
      <c r="E5" s="70"/>
      <c r="F5" s="69" t="s">
        <v>14</v>
      </c>
      <c r="G5" s="70"/>
      <c r="H5" s="69" t="s">
        <v>14</v>
      </c>
      <c r="I5" s="70"/>
      <c r="J5" s="69" t="s">
        <v>14</v>
      </c>
      <c r="K5" s="70"/>
    </row>
    <row r="6" spans="3:11" ht="17.25" customHeight="1" thickTop="1" x14ac:dyDescent="0.2">
      <c r="C6" s="31" t="s">
        <v>15</v>
      </c>
      <c r="D6" s="9"/>
      <c r="E6" s="1">
        <v>100</v>
      </c>
      <c r="F6" s="9"/>
      <c r="G6" s="1">
        <v>100</v>
      </c>
      <c r="H6" s="9"/>
      <c r="I6" s="1">
        <v>100</v>
      </c>
      <c r="J6" s="9"/>
      <c r="K6" s="1">
        <v>100</v>
      </c>
    </row>
    <row r="7" spans="3:11" ht="17.25" customHeight="1" x14ac:dyDescent="0.2">
      <c r="C7" s="31" t="s">
        <v>16</v>
      </c>
      <c r="D7" s="42">
        <v>0</v>
      </c>
      <c r="E7" s="59">
        <f>D7*E6</f>
        <v>0</v>
      </c>
      <c r="F7" s="42">
        <v>0</v>
      </c>
      <c r="G7" s="2">
        <f>F7*G6</f>
        <v>0</v>
      </c>
      <c r="H7" s="42">
        <v>0</v>
      </c>
      <c r="I7" s="2">
        <f>H7*I6</f>
        <v>0</v>
      </c>
      <c r="J7" s="42">
        <v>0</v>
      </c>
      <c r="K7" s="2">
        <f>J7*K6</f>
        <v>0</v>
      </c>
    </row>
    <row r="8" spans="3:11" ht="17.25" customHeight="1" x14ac:dyDescent="0.2">
      <c r="C8" s="31" t="s">
        <v>17</v>
      </c>
      <c r="D8" s="42">
        <v>0</v>
      </c>
      <c r="E8" s="2">
        <f>D8*E6</f>
        <v>0</v>
      </c>
      <c r="F8" s="42">
        <v>0</v>
      </c>
      <c r="G8" s="2">
        <f>F8*G6</f>
        <v>0</v>
      </c>
      <c r="H8" s="42">
        <v>0</v>
      </c>
      <c r="I8" s="2">
        <f>H8*I6</f>
        <v>0</v>
      </c>
      <c r="J8" s="42">
        <v>0</v>
      </c>
      <c r="K8" s="2">
        <f>J8*K6</f>
        <v>0</v>
      </c>
    </row>
    <row r="9" spans="3:11" s="23" customFormat="1" ht="17.25" customHeight="1" x14ac:dyDescent="0.25">
      <c r="C9" s="32" t="s">
        <v>18</v>
      </c>
      <c r="D9" s="10"/>
      <c r="E9" s="22">
        <f>SUM(E6:E8)</f>
        <v>100</v>
      </c>
      <c r="F9" s="10"/>
      <c r="G9" s="22">
        <f>SUM(G6:G8)</f>
        <v>100</v>
      </c>
      <c r="H9" s="10"/>
      <c r="I9" s="22">
        <f>SUM(I6:I8)</f>
        <v>100</v>
      </c>
      <c r="J9" s="10"/>
      <c r="K9" s="22">
        <f>SUM(K6:K8)</f>
        <v>100</v>
      </c>
    </row>
    <row r="10" spans="3:11" ht="17.25" customHeight="1" x14ac:dyDescent="0.25">
      <c r="C10" s="33"/>
      <c r="D10" s="10"/>
      <c r="E10" s="3"/>
      <c r="F10" s="10"/>
      <c r="G10" s="3"/>
      <c r="H10" s="10"/>
      <c r="I10" s="3"/>
      <c r="J10" s="10"/>
      <c r="K10" s="3"/>
    </row>
    <row r="11" spans="3:11" ht="17.25" customHeight="1" x14ac:dyDescent="0.25">
      <c r="C11" s="34" t="s">
        <v>19</v>
      </c>
      <c r="D11" s="10"/>
      <c r="E11" s="1"/>
      <c r="F11" s="10"/>
      <c r="G11" s="1"/>
      <c r="H11" s="10"/>
      <c r="I11" s="1"/>
      <c r="J11" s="10"/>
      <c r="K11" s="1"/>
    </row>
    <row r="12" spans="3:11" ht="17.25" customHeight="1" x14ac:dyDescent="0.2">
      <c r="C12" s="31" t="s">
        <v>20</v>
      </c>
      <c r="D12" s="42">
        <v>0</v>
      </c>
      <c r="E12" s="2">
        <f>D12*(E$9)</f>
        <v>0</v>
      </c>
      <c r="F12" s="42">
        <v>0</v>
      </c>
      <c r="G12" s="2">
        <f>F12*(G$9)</f>
        <v>0</v>
      </c>
      <c r="H12" s="42">
        <v>0</v>
      </c>
      <c r="I12" s="2">
        <f>H12*(I$9)</f>
        <v>0</v>
      </c>
      <c r="J12" s="42">
        <v>0</v>
      </c>
      <c r="K12" s="2">
        <f>J12*(K$9)</f>
        <v>0</v>
      </c>
    </row>
    <row r="13" spans="3:11" ht="17.25" customHeight="1" x14ac:dyDescent="0.2">
      <c r="C13" s="31" t="s">
        <v>21</v>
      </c>
      <c r="D13" s="42">
        <v>0</v>
      </c>
      <c r="E13" s="2">
        <f>D13*(E$9)</f>
        <v>0</v>
      </c>
      <c r="F13" s="42">
        <v>0</v>
      </c>
      <c r="G13" s="2">
        <f>F13*(G$9)</f>
        <v>0</v>
      </c>
      <c r="H13" s="42">
        <v>0</v>
      </c>
      <c r="I13" s="2">
        <f>H13*(I$9)</f>
        <v>0</v>
      </c>
      <c r="J13" s="42">
        <v>0</v>
      </c>
      <c r="K13" s="2">
        <f>J13*(K$9)</f>
        <v>0</v>
      </c>
    </row>
    <row r="14" spans="3:11" ht="17.25" customHeight="1" x14ac:dyDescent="0.2">
      <c r="C14" s="31" t="s">
        <v>22</v>
      </c>
      <c r="D14" s="42">
        <v>0</v>
      </c>
      <c r="E14" s="2">
        <f>D14*(E$9)</f>
        <v>0</v>
      </c>
      <c r="F14" s="42">
        <v>0</v>
      </c>
      <c r="G14" s="2">
        <f>F14*(G$9)</f>
        <v>0</v>
      </c>
      <c r="H14" s="42">
        <v>0</v>
      </c>
      <c r="I14" s="2">
        <f>H14*(I$9)</f>
        <v>0</v>
      </c>
      <c r="J14" s="42">
        <v>0</v>
      </c>
      <c r="K14" s="2">
        <f>J14*(K$9)</f>
        <v>0</v>
      </c>
    </row>
    <row r="15" spans="3:11" ht="17.25" customHeight="1" x14ac:dyDescent="0.2">
      <c r="C15" s="31" t="s">
        <v>23</v>
      </c>
      <c r="D15" s="42">
        <v>0</v>
      </c>
      <c r="E15" s="2">
        <f>D15*SUM(E6:E7,E12:E13)</f>
        <v>0</v>
      </c>
      <c r="F15" s="42">
        <v>0</v>
      </c>
      <c r="G15" s="2">
        <f>F15*SUM(G6:G7,G12:G13)</f>
        <v>0</v>
      </c>
      <c r="H15" s="42">
        <v>0</v>
      </c>
      <c r="I15" s="2">
        <f>H15*SUM(I6:I7,I12:I13)</f>
        <v>0</v>
      </c>
      <c r="J15" s="42">
        <v>0</v>
      </c>
      <c r="K15" s="2">
        <f>J15*SUM(K6:K7,K12:K13)</f>
        <v>0</v>
      </c>
    </row>
    <row r="16" spans="3:11" ht="17.25" customHeight="1" x14ac:dyDescent="0.25">
      <c r="C16" s="33" t="s">
        <v>24</v>
      </c>
      <c r="D16" s="10"/>
      <c r="E16" s="6">
        <f>SUM(E9:E15)</f>
        <v>100</v>
      </c>
      <c r="F16" s="10"/>
      <c r="G16" s="6">
        <f>SUM(G9:G15)</f>
        <v>100</v>
      </c>
      <c r="H16" s="10"/>
      <c r="I16" s="6">
        <f>SUM(I9:I15)</f>
        <v>100</v>
      </c>
      <c r="J16" s="10"/>
      <c r="K16" s="6">
        <f>SUM(K9:K15)</f>
        <v>100</v>
      </c>
    </row>
    <row r="17" spans="3:11" ht="17.25" customHeight="1" x14ac:dyDescent="0.25">
      <c r="C17" s="34"/>
      <c r="D17" s="10"/>
      <c r="E17" s="1"/>
      <c r="F17" s="10"/>
      <c r="G17" s="1"/>
      <c r="H17" s="10"/>
      <c r="I17" s="1"/>
      <c r="J17" s="10"/>
      <c r="K17" s="1"/>
    </row>
    <row r="18" spans="3:11" s="12" customFormat="1" ht="17.25" customHeight="1" x14ac:dyDescent="0.2">
      <c r="C18" s="31" t="s">
        <v>25</v>
      </c>
      <c r="D18" s="42">
        <v>0</v>
      </c>
      <c r="E18" s="11">
        <f>D18*(E16)</f>
        <v>0</v>
      </c>
      <c r="F18" s="42">
        <v>0</v>
      </c>
      <c r="G18" s="11">
        <f>F18*(G16)</f>
        <v>0</v>
      </c>
      <c r="H18" s="42">
        <v>0</v>
      </c>
      <c r="I18" s="11">
        <f>H18*(I16)</f>
        <v>0</v>
      </c>
      <c r="J18" s="42">
        <v>0</v>
      </c>
      <c r="K18" s="11">
        <f>J18*(K16)</f>
        <v>0</v>
      </c>
    </row>
    <row r="19" spans="3:11" s="23" customFormat="1" ht="17.25" customHeight="1" x14ac:dyDescent="0.25">
      <c r="C19" s="32" t="s">
        <v>26</v>
      </c>
      <c r="D19" s="10"/>
      <c r="E19" s="24">
        <f>SUM(E16:E18)</f>
        <v>100</v>
      </c>
      <c r="F19" s="10"/>
      <c r="G19" s="24">
        <f>SUM(G16:G18)</f>
        <v>100</v>
      </c>
      <c r="H19" s="10"/>
      <c r="I19" s="24">
        <f>SUM(I16:I18)</f>
        <v>100</v>
      </c>
      <c r="J19" s="10"/>
      <c r="K19" s="24">
        <f>SUM(K16:K18)</f>
        <v>100</v>
      </c>
    </row>
    <row r="20" spans="3:11" ht="17.25" customHeight="1" x14ac:dyDescent="0.25">
      <c r="C20" s="32"/>
      <c r="D20" s="10"/>
      <c r="E20" s="24"/>
      <c r="F20" s="10"/>
      <c r="G20" s="24"/>
      <c r="H20" s="10"/>
      <c r="I20" s="24"/>
      <c r="J20" s="10"/>
      <c r="K20" s="24"/>
    </row>
    <row r="21" spans="3:11" ht="17.25" customHeight="1" x14ac:dyDescent="0.25">
      <c r="C21" s="32" t="s">
        <v>27</v>
      </c>
      <c r="D21" s="10"/>
      <c r="E21" s="1"/>
      <c r="F21" s="10"/>
      <c r="G21" s="1"/>
      <c r="H21" s="10"/>
      <c r="I21" s="1"/>
      <c r="J21" s="10"/>
      <c r="K21" s="1"/>
    </row>
    <row r="22" spans="3:11" ht="17.25" customHeight="1" x14ac:dyDescent="0.2">
      <c r="C22" s="31" t="s">
        <v>28</v>
      </c>
      <c r="D22" s="42">
        <v>0</v>
      </c>
      <c r="E22" s="1">
        <f>ROUND(+E$19*D22,2)</f>
        <v>0</v>
      </c>
      <c r="F22" s="42">
        <v>0</v>
      </c>
      <c r="G22" s="1">
        <f>ROUND(+G$19*F22,2)</f>
        <v>0</v>
      </c>
      <c r="H22" s="42">
        <v>0</v>
      </c>
      <c r="I22" s="1">
        <f>ROUND(+I$19*H22,2)</f>
        <v>0</v>
      </c>
      <c r="J22" s="42">
        <v>0</v>
      </c>
      <c r="K22" s="1">
        <f>ROUND(+K$19*J22,2)</f>
        <v>0</v>
      </c>
    </row>
    <row r="23" spans="3:11" ht="17.25" customHeight="1" x14ac:dyDescent="0.2">
      <c r="C23" s="31" t="s">
        <v>29</v>
      </c>
      <c r="D23" s="42">
        <v>0</v>
      </c>
      <c r="E23" s="1">
        <f t="shared" ref="E23" si="0">ROUND(+E$19*D23,2)</f>
        <v>0</v>
      </c>
      <c r="F23" s="42">
        <v>0</v>
      </c>
      <c r="G23" s="1">
        <f t="shared" ref="G23" si="1">ROUND(+G$19*F23,2)</f>
        <v>0</v>
      </c>
      <c r="H23" s="42">
        <v>0</v>
      </c>
      <c r="I23" s="1">
        <f t="shared" ref="I23" si="2">ROUND(+I$19*H23,2)</f>
        <v>0</v>
      </c>
      <c r="J23" s="42">
        <v>0</v>
      </c>
      <c r="K23" s="1">
        <f t="shared" ref="K23:K31" si="3">ROUND(+K$19*J23,2)</f>
        <v>0</v>
      </c>
    </row>
    <row r="24" spans="3:11" ht="17.25" customHeight="1" x14ac:dyDescent="0.2">
      <c r="C24" s="31" t="s">
        <v>30</v>
      </c>
      <c r="D24" s="42">
        <v>0</v>
      </c>
      <c r="E24" s="1">
        <f t="shared" ref="E24" si="4">ROUND(+E$19*D24,2)</f>
        <v>0</v>
      </c>
      <c r="F24" s="42">
        <v>0</v>
      </c>
      <c r="G24" s="1">
        <f t="shared" ref="G24" si="5">ROUND(+G$19*F24,2)</f>
        <v>0</v>
      </c>
      <c r="H24" s="42">
        <v>0</v>
      </c>
      <c r="I24" s="1">
        <f t="shared" ref="I24" si="6">ROUND(+I$19*H24,2)</f>
        <v>0</v>
      </c>
      <c r="J24" s="42">
        <v>0</v>
      </c>
      <c r="K24" s="1">
        <f t="shared" si="3"/>
        <v>0</v>
      </c>
    </row>
    <row r="25" spans="3:11" ht="17.25" customHeight="1" x14ac:dyDescent="0.2">
      <c r="C25" s="31" t="s">
        <v>31</v>
      </c>
      <c r="D25" s="42">
        <v>0</v>
      </c>
      <c r="E25" s="1">
        <f t="shared" ref="E25" si="7">ROUND(+E$19*D25,2)</f>
        <v>0</v>
      </c>
      <c r="F25" s="42">
        <v>0</v>
      </c>
      <c r="G25" s="1">
        <f t="shared" ref="G25" si="8">ROUND(+G$19*F25,2)</f>
        <v>0</v>
      </c>
      <c r="H25" s="42">
        <v>0</v>
      </c>
      <c r="I25" s="1">
        <f t="shared" ref="I25" si="9">ROUND(+I$19*H25,2)</f>
        <v>0</v>
      </c>
      <c r="J25" s="42">
        <v>0</v>
      </c>
      <c r="K25" s="1">
        <f t="shared" si="3"/>
        <v>0</v>
      </c>
    </row>
    <row r="26" spans="3:11" ht="17.25" customHeight="1" x14ac:dyDescent="0.2">
      <c r="C26" s="31" t="s">
        <v>32</v>
      </c>
      <c r="D26" s="42">
        <v>0</v>
      </c>
      <c r="E26" s="1">
        <f t="shared" ref="E26" si="10">ROUND(+E$19*D26,2)</f>
        <v>0</v>
      </c>
      <c r="F26" s="42">
        <v>0</v>
      </c>
      <c r="G26" s="1">
        <f t="shared" ref="G26" si="11">ROUND(+G$19*F26,2)</f>
        <v>0</v>
      </c>
      <c r="H26" s="42">
        <v>0</v>
      </c>
      <c r="I26" s="1">
        <f t="shared" ref="I26" si="12">ROUND(+I$19*H26,2)</f>
        <v>0</v>
      </c>
      <c r="J26" s="42">
        <v>0</v>
      </c>
      <c r="K26" s="1">
        <f t="shared" si="3"/>
        <v>0</v>
      </c>
    </row>
    <row r="27" spans="3:11" ht="17.25" customHeight="1" x14ac:dyDescent="0.2">
      <c r="C27" s="31" t="s">
        <v>33</v>
      </c>
      <c r="D27" s="42">
        <v>0</v>
      </c>
      <c r="E27" s="1">
        <f t="shared" ref="E27" si="13">ROUND(+E$19*D27,2)</f>
        <v>0</v>
      </c>
      <c r="F27" s="42">
        <v>0</v>
      </c>
      <c r="G27" s="1">
        <f t="shared" ref="G27" si="14">ROUND(+G$19*F27,2)</f>
        <v>0</v>
      </c>
      <c r="H27" s="42">
        <v>0</v>
      </c>
      <c r="I27" s="1">
        <f t="shared" ref="I27" si="15">ROUND(+I$19*H27,2)</f>
        <v>0</v>
      </c>
      <c r="J27" s="42">
        <v>0</v>
      </c>
      <c r="K27" s="1">
        <f t="shared" si="3"/>
        <v>0</v>
      </c>
    </row>
    <row r="28" spans="3:11" ht="17.25" customHeight="1" x14ac:dyDescent="0.2">
      <c r="C28" s="31" t="s">
        <v>34</v>
      </c>
      <c r="D28" s="42">
        <v>0</v>
      </c>
      <c r="E28" s="1">
        <f t="shared" ref="E28" si="16">ROUND(+E$19*D28,2)</f>
        <v>0</v>
      </c>
      <c r="F28" s="42">
        <v>0</v>
      </c>
      <c r="G28" s="1">
        <f t="shared" ref="G28" si="17">ROUND(+G$19*F28,2)</f>
        <v>0</v>
      </c>
      <c r="H28" s="42">
        <v>0</v>
      </c>
      <c r="I28" s="1">
        <f t="shared" ref="I28" si="18">ROUND(+I$19*H28,2)</f>
        <v>0</v>
      </c>
      <c r="J28" s="42">
        <v>0</v>
      </c>
      <c r="K28" s="1">
        <f t="shared" si="3"/>
        <v>0</v>
      </c>
    </row>
    <row r="29" spans="3:11" ht="17.25" customHeight="1" x14ac:dyDescent="0.2">
      <c r="C29" s="31" t="s">
        <v>35</v>
      </c>
      <c r="D29" s="42">
        <v>0</v>
      </c>
      <c r="E29" s="1">
        <f t="shared" ref="E29" si="19">ROUND(+E$19*D29,2)</f>
        <v>0</v>
      </c>
      <c r="F29" s="42">
        <v>0</v>
      </c>
      <c r="G29" s="1">
        <f t="shared" ref="G29" si="20">ROUND(+G$19*F29,2)</f>
        <v>0</v>
      </c>
      <c r="H29" s="42">
        <v>0</v>
      </c>
      <c r="I29" s="1">
        <f t="shared" ref="I29" si="21">ROUND(+I$19*H29,2)</f>
        <v>0</v>
      </c>
      <c r="J29" s="42">
        <v>0</v>
      </c>
      <c r="K29" s="1">
        <f t="shared" si="3"/>
        <v>0</v>
      </c>
    </row>
    <row r="30" spans="3:11" ht="17.25" customHeight="1" x14ac:dyDescent="0.2">
      <c r="C30" s="31" t="s">
        <v>36</v>
      </c>
      <c r="D30" s="42">
        <v>0</v>
      </c>
      <c r="E30" s="1">
        <f t="shared" ref="E30" si="22">ROUND(+E$19*D30,2)</f>
        <v>0</v>
      </c>
      <c r="F30" s="42">
        <v>0</v>
      </c>
      <c r="G30" s="1">
        <f t="shared" ref="G30" si="23">ROUND(+G$19*F30,2)</f>
        <v>0</v>
      </c>
      <c r="H30" s="42">
        <v>0</v>
      </c>
      <c r="I30" s="1">
        <f t="shared" ref="I30" si="24">ROUND(+I$19*H30,2)</f>
        <v>0</v>
      </c>
      <c r="J30" s="42">
        <v>0</v>
      </c>
      <c r="K30" s="1">
        <f t="shared" si="3"/>
        <v>0</v>
      </c>
    </row>
    <row r="31" spans="3:11" ht="17.25" customHeight="1" x14ac:dyDescent="0.2">
      <c r="C31" s="35" t="s">
        <v>37</v>
      </c>
      <c r="D31" s="42">
        <v>0</v>
      </c>
      <c r="E31" s="1">
        <f t="shared" ref="E31" si="25">ROUND(+E$19*D31,2)</f>
        <v>0</v>
      </c>
      <c r="F31" s="42">
        <v>0</v>
      </c>
      <c r="G31" s="1">
        <f t="shared" ref="G31" si="26">ROUND(+G$19*F31,2)</f>
        <v>0</v>
      </c>
      <c r="H31" s="42">
        <v>0</v>
      </c>
      <c r="I31" s="1">
        <f t="shared" ref="I31" si="27">ROUND(+I$19*H31,2)</f>
        <v>0</v>
      </c>
      <c r="J31" s="42">
        <v>0</v>
      </c>
      <c r="K31" s="1">
        <f t="shared" si="3"/>
        <v>0</v>
      </c>
    </row>
    <row r="32" spans="3:11" ht="17.25" customHeight="1" x14ac:dyDescent="0.2">
      <c r="C32" s="35"/>
      <c r="D32" s="10"/>
      <c r="E32" s="1"/>
      <c r="F32" s="10"/>
      <c r="G32" s="1"/>
      <c r="H32" s="10"/>
      <c r="I32" s="1"/>
      <c r="J32" s="10"/>
      <c r="K32" s="1"/>
    </row>
    <row r="33" spans="3:24" s="13" customFormat="1" ht="17.25" customHeight="1" x14ac:dyDescent="0.25">
      <c r="C33" s="36" t="s">
        <v>38</v>
      </c>
      <c r="D33" s="14"/>
      <c r="E33" s="20">
        <f>SUM(E19:E32)</f>
        <v>100</v>
      </c>
      <c r="F33" s="14"/>
      <c r="G33" s="20">
        <f>SUM(G19:G32)</f>
        <v>100</v>
      </c>
      <c r="H33" s="10"/>
      <c r="I33" s="20">
        <f>SUM(I19:I32)</f>
        <v>100</v>
      </c>
      <c r="J33" s="14"/>
      <c r="K33" s="20">
        <f>SUM(K19:K32)</f>
        <v>100</v>
      </c>
      <c r="P33" s="4"/>
      <c r="Q33" s="4"/>
      <c r="R33" s="4"/>
      <c r="S33" s="4"/>
      <c r="T33" s="4"/>
      <c r="U33" s="4"/>
      <c r="V33" s="4"/>
      <c r="W33" s="4"/>
      <c r="X33" s="4"/>
    </row>
    <row r="34" spans="3:24" s="13" customFormat="1" ht="17.25" customHeight="1" x14ac:dyDescent="0.25">
      <c r="C34" s="37"/>
      <c r="D34" s="16"/>
      <c r="E34" s="20"/>
      <c r="F34" s="16"/>
      <c r="G34" s="20"/>
      <c r="H34" s="14"/>
      <c r="I34" s="20"/>
      <c r="J34" s="14"/>
      <c r="K34" s="20"/>
    </row>
    <row r="35" spans="3:24" s="13" customFormat="1" ht="17.25" customHeight="1" x14ac:dyDescent="0.25">
      <c r="C35" s="38" t="s">
        <v>39</v>
      </c>
      <c r="D35" s="15">
        <v>0</v>
      </c>
      <c r="E35" s="17"/>
      <c r="F35" s="15">
        <v>0</v>
      </c>
      <c r="G35" s="17"/>
      <c r="H35" s="15">
        <v>0</v>
      </c>
      <c r="I35" s="17"/>
      <c r="J35" s="15">
        <v>0</v>
      </c>
      <c r="K35" s="17"/>
    </row>
    <row r="36" spans="3:24" s="13" customFormat="1" ht="17.25" customHeight="1" x14ac:dyDescent="0.25">
      <c r="C36" s="36"/>
      <c r="D36" s="14"/>
      <c r="E36" s="18"/>
      <c r="F36" s="14"/>
      <c r="G36" s="18"/>
      <c r="H36" s="15"/>
      <c r="I36" s="18"/>
      <c r="J36" s="15"/>
      <c r="K36" s="18"/>
    </row>
    <row r="37" spans="3:24" s="13" customFormat="1" ht="17.25" customHeight="1" x14ac:dyDescent="0.25">
      <c r="C37" s="37" t="s">
        <v>40</v>
      </c>
      <c r="D37" s="16"/>
      <c r="E37" s="19">
        <f>E33/(100-D35)</f>
        <v>1</v>
      </c>
      <c r="F37" s="16"/>
      <c r="G37" s="19">
        <f>G33/(100-F35)</f>
        <v>1</v>
      </c>
      <c r="H37" s="14"/>
      <c r="I37" s="19">
        <f>I33/(100-H35)</f>
        <v>1</v>
      </c>
      <c r="J37" s="16"/>
      <c r="K37" s="19">
        <f>K33/(100-J35)</f>
        <v>1</v>
      </c>
    </row>
    <row r="38" spans="3:24" s="13" customFormat="1" ht="17.25" customHeight="1" x14ac:dyDescent="0.25">
      <c r="C38" s="39"/>
      <c r="D38" s="40"/>
      <c r="E38" s="41"/>
      <c r="F38" s="40"/>
      <c r="G38" s="41"/>
      <c r="H38" s="16"/>
      <c r="I38" s="19"/>
      <c r="J38" s="16"/>
      <c r="K38" s="19"/>
    </row>
    <row r="40" spans="3:24" ht="13.2" x14ac:dyDescent="0.25">
      <c r="C40" s="71" t="s">
        <v>54</v>
      </c>
      <c r="D40" s="72"/>
      <c r="E40" s="72"/>
      <c r="F40" s="72"/>
      <c r="G40" s="73"/>
      <c r="H40" s="73"/>
    </row>
    <row r="41" spans="3:24" ht="22.8" x14ac:dyDescent="0.2">
      <c r="C41" s="49" t="s">
        <v>41</v>
      </c>
      <c r="D41" s="50" t="s">
        <v>45</v>
      </c>
      <c r="E41" s="51" t="s">
        <v>57</v>
      </c>
      <c r="F41" s="51" t="s">
        <v>42</v>
      </c>
      <c r="G41" s="50" t="s">
        <v>46</v>
      </c>
      <c r="H41" s="50" t="s">
        <v>56</v>
      </c>
    </row>
    <row r="42" spans="3:24" x14ac:dyDescent="0.2">
      <c r="C42" s="43" t="s">
        <v>43</v>
      </c>
      <c r="D42" s="44">
        <v>50</v>
      </c>
      <c r="E42" s="45">
        <f>D42*E37</f>
        <v>50</v>
      </c>
      <c r="F42" s="46">
        <v>100</v>
      </c>
      <c r="G42" s="47">
        <f>E42*F42</f>
        <v>5000</v>
      </c>
      <c r="H42" s="47">
        <f>G42*1.21</f>
        <v>6050</v>
      </c>
    </row>
    <row r="43" spans="3:24" x14ac:dyDescent="0.2">
      <c r="C43" s="43" t="s">
        <v>44</v>
      </c>
      <c r="D43" s="44">
        <v>60</v>
      </c>
      <c r="E43" s="45">
        <f>D43*G37</f>
        <v>60</v>
      </c>
      <c r="F43" s="46">
        <v>20</v>
      </c>
      <c r="G43" s="47">
        <f>E43*F43</f>
        <v>1200</v>
      </c>
      <c r="H43" s="47">
        <f>G43*1.21</f>
        <v>1452</v>
      </c>
    </row>
    <row r="44" spans="3:24" ht="13.2" x14ac:dyDescent="0.25">
      <c r="C44" s="60" t="s">
        <v>58</v>
      </c>
      <c r="D44" s="61"/>
      <c r="E44" s="61"/>
      <c r="F44" s="61"/>
      <c r="G44" s="62"/>
      <c r="H44" s="62"/>
    </row>
    <row r="45" spans="3:24" ht="22.8" x14ac:dyDescent="0.2">
      <c r="C45" s="49" t="s">
        <v>41</v>
      </c>
      <c r="D45" s="50" t="s">
        <v>45</v>
      </c>
      <c r="E45" s="51" t="s">
        <v>57</v>
      </c>
      <c r="F45" s="51" t="s">
        <v>42</v>
      </c>
      <c r="G45" s="50" t="s">
        <v>46</v>
      </c>
      <c r="H45" s="50" t="s">
        <v>56</v>
      </c>
    </row>
    <row r="46" spans="3:24" x14ac:dyDescent="0.2">
      <c r="C46" s="43" t="s">
        <v>43</v>
      </c>
      <c r="D46" s="44">
        <v>50</v>
      </c>
      <c r="E46" s="45">
        <f>D46*I37</f>
        <v>50</v>
      </c>
      <c r="F46" s="46">
        <v>100</v>
      </c>
      <c r="G46" s="47">
        <f>E46*F46</f>
        <v>5000</v>
      </c>
      <c r="H46" s="47">
        <f>G46*1.21</f>
        <v>6050</v>
      </c>
    </row>
    <row r="47" spans="3:24" x14ac:dyDescent="0.2">
      <c r="C47" s="43" t="s">
        <v>44</v>
      </c>
      <c r="D47" s="44">
        <v>60</v>
      </c>
      <c r="E47" s="45">
        <f>D47*K37</f>
        <v>60</v>
      </c>
      <c r="F47" s="46">
        <v>20</v>
      </c>
      <c r="G47" s="47">
        <f>E47*F47</f>
        <v>1200</v>
      </c>
      <c r="H47" s="47">
        <f>G47*1.21</f>
        <v>1452</v>
      </c>
    </row>
    <row r="49" spans="2:13" ht="15.6" x14ac:dyDescent="0.3">
      <c r="C49" s="64" t="s">
        <v>55</v>
      </c>
      <c r="D49" s="65"/>
      <c r="E49" s="65"/>
      <c r="F49" s="66"/>
      <c r="G49" s="48">
        <f>SUM(H42+H43+H46+H47)</f>
        <v>15004</v>
      </c>
    </row>
    <row r="52" spans="2:13" ht="13.8" x14ac:dyDescent="0.2">
      <c r="B52" s="58"/>
      <c r="C52" s="52" t="s">
        <v>47</v>
      </c>
      <c r="D52" s="53"/>
      <c r="E52" s="54"/>
      <c r="F52" s="54"/>
      <c r="G52" s="54"/>
      <c r="H52" s="55"/>
      <c r="I52" s="55"/>
      <c r="J52" s="55"/>
      <c r="K52" s="55"/>
      <c r="L52" s="55"/>
      <c r="M52" s="55"/>
    </row>
    <row r="53" spans="2:13" ht="13.8" x14ac:dyDescent="0.2">
      <c r="B53" s="4" t="s">
        <v>48</v>
      </c>
      <c r="C53" s="52" t="s">
        <v>49</v>
      </c>
      <c r="D53" s="56"/>
      <c r="E53" s="57"/>
      <c r="F53" s="57"/>
      <c r="G53" s="57"/>
      <c r="H53" s="55"/>
      <c r="I53" s="55"/>
      <c r="J53" s="55"/>
      <c r="K53" s="55"/>
      <c r="L53" s="55"/>
      <c r="M53" s="55"/>
    </row>
  </sheetData>
  <mergeCells count="15">
    <mergeCell ref="C44:H44"/>
    <mergeCell ref="H2:K2"/>
    <mergeCell ref="C49:F49"/>
    <mergeCell ref="D2:G2"/>
    <mergeCell ref="H4:I4"/>
    <mergeCell ref="H5:I5"/>
    <mergeCell ref="D3:G3"/>
    <mergeCell ref="J4:K4"/>
    <mergeCell ref="J5:K5"/>
    <mergeCell ref="D4:E4"/>
    <mergeCell ref="D5:E5"/>
    <mergeCell ref="F4:G4"/>
    <mergeCell ref="F5:G5"/>
    <mergeCell ref="H3:K3"/>
    <mergeCell ref="C40:H40"/>
  </mergeCells>
  <pageMargins left="0.70866141732283472" right="0.70866141732283472" top="0.74803149606299213" bottom="0.74803149606299213" header="0.31496062992125984" footer="0.31496062992125984"/>
  <pageSetup paperSize="8" scale="3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1C6D82F6A61F459CEDB35E020B04E9" ma:contentTypeVersion="6" ma:contentTypeDescription="Een nieuw document maken." ma:contentTypeScope="" ma:versionID="72e2c0340445c36fb12a864d48aeb453">
  <xsd:schema xmlns:xsd="http://www.w3.org/2001/XMLSchema" xmlns:xs="http://www.w3.org/2001/XMLSchema" xmlns:p="http://schemas.microsoft.com/office/2006/metadata/properties" xmlns:ns2="ac53f12f-c89a-4b15-b326-f1c3df32fb7f" xmlns:ns3="ec658724-5dc0-4ee2-9b76-aba1c977e240" targetNamespace="http://schemas.microsoft.com/office/2006/metadata/properties" ma:root="true" ma:fieldsID="0a5e921b8edf59cd23b6820dd231eac9" ns2:_="" ns3:_="">
    <xsd:import namespace="ac53f12f-c89a-4b15-b326-f1c3df32fb7f"/>
    <xsd:import namespace="ec658724-5dc0-4ee2-9b76-aba1c977e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f12f-c89a-4b15-b326-f1c3df32f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58724-5dc0-4ee2-9b76-aba1c977e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658724-5dc0-4ee2-9b76-aba1c977e240">
      <UserInfo>
        <DisplayName>Jacintha Pesulima</DisplayName>
        <AccountId>435</AccountId>
        <AccountType/>
      </UserInfo>
      <UserInfo>
        <DisplayName>Jonne Boertjes</DisplayName>
        <AccountId>594</AccountId>
        <AccountType/>
      </UserInfo>
      <UserInfo>
        <DisplayName>Charlotte Kennis</DisplayName>
        <AccountId>13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A606361-C1F7-4E55-81FC-03D8EB2A4B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A36F2C-D473-4E0E-A365-D5D121945A79}"/>
</file>

<file path=customXml/itemProps3.xml><?xml version="1.0" encoding="utf-8"?>
<ds:datastoreItem xmlns:ds="http://schemas.openxmlformats.org/officeDocument/2006/customXml" ds:itemID="{3196225F-745E-48A4-904B-A0971C70B7C2}">
  <ds:schemaRefs>
    <ds:schemaRef ds:uri="http://schemas.microsoft.com/office/2006/metadata/properties"/>
    <ds:schemaRef ds:uri="http://schemas.microsoft.com/office/infopath/2007/PartnerControls"/>
    <ds:schemaRef ds:uri="ec658724-5dc0-4ee2-9b76-aba1c977e2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Prijzenblad uitzenden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Willem Ristenpatt</dc:creator>
  <cp:keywords/>
  <dc:description/>
  <cp:lastModifiedBy>Berends, Jan</cp:lastModifiedBy>
  <cp:revision/>
  <dcterms:created xsi:type="dcterms:W3CDTF">2004-04-20T08:58:42Z</dcterms:created>
  <dcterms:modified xsi:type="dcterms:W3CDTF">2024-01-25T14:27:28Z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0x010100761C6D82F6A61F459CEDB35E020B04E9</vt:lpwstr>
  </property>
  <property fmtid="{D5CDD505-2E9C-101B-9397-08002B2CF9AE}" pid="3" name="AuthorIds_UIVersion_1024">
    <vt:lpwstr>15</vt:lpwstr>
  </property>
  <property fmtid="{D5CDD505-2E9C-101B-9397-08002B2CF9AE}" pid="4" name="MediaServiceImageTags">
    <vt:lpwstr/>
  </property>
</Properties>
</file>