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09"/>
  <workbookPr filterPrivacy="1"/>
  <xr:revisionPtr revIDLastSave="244" documentId="8_{EFEEA638-87C2-2849-973D-93964F2D12BC}" xr6:coauthVersionLast="47" xr6:coauthVersionMax="47" xr10:uidLastSave="{95A9F2E3-58D8-4C46-A1D4-62F380A013F3}"/>
  <bookViews>
    <workbookView xWindow="31660" yWindow="500" windowWidth="37820" windowHeight="20360" xr2:uid="{00000000-000D-0000-FFFF-FFFF00000000}"/>
  </bookViews>
  <sheets>
    <sheet name="Prijzen Digiborden Fierder" sheetId="11" r:id="rId1"/>
    <sheet name="Prijsopbouw praktijkopdr" sheetId="9" r:id="rId2"/>
    <sheet name="Prijs totaal" sheetId="10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" i="11" l="1"/>
  <c r="D8" i="11"/>
  <c r="D7" i="11"/>
  <c r="D9" i="11"/>
  <c r="B19" i="11"/>
  <c r="D6" i="9"/>
  <c r="D9" i="9"/>
  <c r="D11" i="9"/>
  <c r="D15" i="9"/>
  <c r="D19" i="9"/>
  <c r="C3" i="9"/>
  <c r="D3" i="9"/>
  <c r="C4" i="9"/>
  <c r="D4" i="9"/>
  <c r="C7" i="9"/>
  <c r="D7" i="9"/>
  <c r="C8" i="9"/>
  <c r="D8" i="9"/>
  <c r="C10" i="9"/>
  <c r="D10" i="9"/>
  <c r="D20" i="9"/>
  <c r="B4" i="10"/>
  <c r="A4" i="9"/>
  <c r="D12" i="11"/>
  <c r="D11" i="11"/>
  <c r="D6" i="11"/>
  <c r="D5" i="11"/>
  <c r="D4" i="11"/>
  <c r="D3" i="11"/>
  <c r="D13" i="11"/>
  <c r="D14" i="11"/>
  <c r="D15" i="11"/>
  <c r="D16" i="11"/>
  <c r="D17" i="11"/>
  <c r="D18" i="11"/>
  <c r="B3" i="10"/>
  <c r="B6" i="10"/>
</calcChain>
</file>

<file path=xl/sharedStrings.xml><?xml version="1.0" encoding="utf-8"?>
<sst xmlns="http://schemas.openxmlformats.org/spreadsheetml/2006/main" count="55" uniqueCount="41">
  <si>
    <t>Prijzenblad Fierder Onderwijs digiborden</t>
  </si>
  <si>
    <t xml:space="preserve"> </t>
  </si>
  <si>
    <t>aantal eenheden (indicatie) of wegingsfactor</t>
  </si>
  <si>
    <t>opgave prijs per eenheid exclusief BTW</t>
  </si>
  <si>
    <t xml:space="preserve">totaal </t>
  </si>
  <si>
    <t>aangeboden merk en type</t>
  </si>
  <si>
    <t>OPTIONEEL: Beschermhoes</t>
  </si>
  <si>
    <t>uurtarief service en onderhoud buiten de garantie</t>
  </si>
  <si>
    <t>voorrijdkosten buiten de garantie voor service en montage per rit</t>
  </si>
  <si>
    <t xml:space="preserve">Kosten verhuizing tussen locaties  per dag, inclusief vervoersmiddelen </t>
  </si>
  <si>
    <t>Kosten verhuizing binnen een locatie per dag, inclusief vervoersmiddelen</t>
  </si>
  <si>
    <t>Totaal som ten behoeve van prijsbeoordeling</t>
  </si>
  <si>
    <t>kosten advies / projectmanagement per project</t>
  </si>
  <si>
    <t xml:space="preserve">kosten installatie en werkend opleveren </t>
  </si>
  <si>
    <t>kosten instructiekaart op maat gemaakt</t>
  </si>
  <si>
    <t xml:space="preserve">instructie 1 dagdeel </t>
  </si>
  <si>
    <t>alle overige kosten (all-in fee)</t>
  </si>
  <si>
    <t>Kosten open vraag 7.2 bijlage 7 (deze kosten zijn bindend voor nadere opdrachten)</t>
  </si>
  <si>
    <t>Kosten geboden oplossing per scherm</t>
  </si>
  <si>
    <t>Totaal</t>
  </si>
  <si>
    <t>Prijzenblad TOTAAL</t>
  </si>
  <si>
    <t>Totaal som Digiborden werkblad 1</t>
  </si>
  <si>
    <t>Totaal som praktijkopdracht werkblad 2</t>
  </si>
  <si>
    <t>Totaal som geldend als totale inschrijfsom exclusief btw</t>
  </si>
  <si>
    <t>Naam Inschrijver</t>
  </si>
  <si>
    <t>&lt;&lt;&gt;&gt;</t>
  </si>
  <si>
    <t>Kosten fictieve praktijkopdracht 7.1 sub 2 bijlage 7 (deze kosten zijn bindend voor nadere opdrachten)</t>
  </si>
  <si>
    <t>Kosten open vraag 7.5 bijlage 7 (deze kosten zijn bindend voor nadere opdrachten)</t>
  </si>
  <si>
    <t>OPTIONEEL: prijs per dagdeel (4 uur) extra instructie op een locatie van Fierder Onderwijs</t>
  </si>
  <si>
    <t>aanschafprijs DIGIBORD  minimaal 86 inch, exclusief montage</t>
  </si>
  <si>
    <t>Service, updates, upgrades all-in, garantieafhandeling  en onderhoud per beeldschem, eerste 48 maanden</t>
  </si>
  <si>
    <t>2 jaar extra garantie, per eenheid</t>
  </si>
  <si>
    <t>STANDAARD: kosten mechanische in hoogte verstelling (inclusief montage)</t>
  </si>
  <si>
    <t xml:space="preserve">MEERPRIJS TEN OPZICHTE VAN STANDAARD: Kosten verrijdbaar onderstel elektrisch in hoogte te verstellen (inclusief montage) </t>
  </si>
  <si>
    <t>MINDERPRIJS TEN OPZICHTE VAN STANDAARD: Kosten vaste wandmontage per beeldscherm, incl materialen (inclusief montage) (inschrijver vult bij een minderprijs een NEGATIEVE waarde in door een - voor het bedrag te plaatsen)</t>
  </si>
  <si>
    <t>Kosten demonteren en meenemen oude hardware  conform programma van eisen.</t>
  </si>
  <si>
    <t>Kosten installatie (werkend opleveren) per beeldscherm inclueief voorrijdkosten (exclusief ophangen, deze kosten moeten per optie verwerkt worden) maar wel inclusief eventuele hulpmiddelen om de schermen op etages te krijgen.</t>
  </si>
  <si>
    <t>kosten demonteren en afvoeren AV per lokaal (ongeacht scherm/ beamer/ liften etc), fixed price</t>
  </si>
  <si>
    <t xml:space="preserve">Kosten aangeboden DIGIBORD, inclusief aangeboden extra opties </t>
  </si>
  <si>
    <r>
      <t xml:space="preserve">MEERPRIJS TEN OPZICHTE VAN STANDAARD: kosten  elektrisch in hoogte verstelling (inclusief montage).
</t>
    </r>
    <r>
      <rPr>
        <i/>
        <sz val="10"/>
        <color rgb="FFFF0000"/>
        <rFont val="Raleway"/>
      </rPr>
      <t xml:space="preserve">NB: Inschrijvers vullen of regel 8 in óf regel 9. </t>
    </r>
  </si>
  <si>
    <r>
      <t xml:space="preserve">MINDERPRIJS TEN OPZICHTE VAN STANDAARD: kosten  elektrisch in hoogte verstelling (inclusief montage)
</t>
    </r>
    <r>
      <rPr>
        <i/>
        <sz val="10"/>
        <color rgb="FFFF0000"/>
        <rFont val="Raleway"/>
      </rPr>
      <t xml:space="preserve">NB: Inschrijvers vullen of regel 8 in óf regel 9.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</si>
</sst>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Raleway"/>
    </font>
    <font>
      <b/>
      <sz val="18"/>
      <color theme="0"/>
      <name val="Raleway"/>
    </font>
    <font>
      <b/>
      <sz val="20"/>
      <color indexed="9"/>
      <name val="Raleway"/>
    </font>
    <font>
      <b/>
      <sz val="10"/>
      <color indexed="9"/>
      <name val="Raleway"/>
    </font>
    <font>
      <b/>
      <sz val="10"/>
      <name val="Raleway"/>
    </font>
    <font>
      <b/>
      <sz val="11"/>
      <color theme="0"/>
      <name val="Raleway"/>
    </font>
    <font>
      <b/>
      <sz val="10"/>
      <color theme="0"/>
      <name val="Raleway"/>
    </font>
    <font>
      <b/>
      <sz val="24"/>
      <color theme="0"/>
      <name val="Raleway"/>
    </font>
    <font>
      <sz val="10"/>
      <color rgb="FFFF0000"/>
      <name val="Raleway"/>
    </font>
    <font>
      <b/>
      <sz val="12"/>
      <color indexed="9"/>
      <name val="Raleway"/>
    </font>
    <font>
      <sz val="18"/>
      <name val="Raleway"/>
    </font>
    <font>
      <b/>
      <sz val="18"/>
      <name val="Raleway"/>
    </font>
    <font>
      <b/>
      <sz val="36"/>
      <color indexed="9"/>
      <name val="Raleway"/>
    </font>
    <font>
      <b/>
      <sz val="18"/>
      <color theme="1"/>
      <name val="Raleway"/>
    </font>
    <font>
      <b/>
      <sz val="36"/>
      <color theme="1"/>
      <name val="Raleway"/>
    </font>
    <font>
      <sz val="10"/>
      <color theme="6" tint="-0.499984740745262"/>
      <name val="Raleway"/>
    </font>
    <font>
      <i/>
      <sz val="10"/>
      <color theme="6" tint="-0.499984740745262"/>
      <name val="Raleway"/>
    </font>
    <font>
      <i/>
      <sz val="10"/>
      <color rgb="FFFF0000"/>
      <name val="Raleway"/>
    </font>
  </fonts>
  <fills count="1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4" borderId="5" applyNumberFormat="0" applyProtection="0">
      <alignment horizontal="left" vertical="center" indent="1"/>
    </xf>
    <xf numFmtId="0" fontId="1" fillId="4" borderId="5" applyNumberFormat="0" applyProtection="0">
      <alignment horizontal="left" vertical="center" indent="1"/>
    </xf>
    <xf numFmtId="44" fontId="2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/>
    </xf>
    <xf numFmtId="165" fontId="3" fillId="8" borderId="1" xfId="1" applyNumberFormat="1" applyFont="1" applyFill="1" applyBorder="1" applyAlignment="1" applyProtection="1">
      <alignment horizontal="center" vertical="center"/>
    </xf>
    <xf numFmtId="165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wrapText="1"/>
    </xf>
    <xf numFmtId="164" fontId="6" fillId="5" borderId="0" xfId="1" applyFont="1" applyFill="1" applyAlignment="1" applyProtection="1">
      <alignment horizontal="center" vertical="center"/>
    </xf>
    <xf numFmtId="0" fontId="6" fillId="7" borderId="8" xfId="0" applyFont="1" applyFill="1" applyBorder="1" applyAlignment="1">
      <alignment vertical="center"/>
    </xf>
    <xf numFmtId="165" fontId="3" fillId="3" borderId="6" xfId="1" applyNumberFormat="1" applyFont="1" applyFill="1" applyBorder="1" applyAlignment="1" applyProtection="1">
      <alignment horizontal="center" vertical="center"/>
      <protection locked="0"/>
    </xf>
    <xf numFmtId="165" fontId="3" fillId="5" borderId="0" xfId="5" applyNumberFormat="1" applyFont="1" applyFill="1" applyBorder="1" applyAlignment="1" applyProtection="1">
      <alignment horizontal="center" vertical="center"/>
    </xf>
    <xf numFmtId="0" fontId="3" fillId="8" borderId="9" xfId="0" applyFont="1" applyFill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4" fontId="9" fillId="0" borderId="0" xfId="1" applyFont="1" applyFill="1" applyBorder="1" applyAlignment="1" applyProtection="1">
      <alignment vertical="center" wrapText="1"/>
    </xf>
    <xf numFmtId="164" fontId="9" fillId="0" borderId="0" xfId="1" applyFont="1" applyFill="1" applyBorder="1" applyAlignment="1" applyProtection="1">
      <alignment horizontal="center" vertical="center" wrapText="1"/>
    </xf>
    <xf numFmtId="164" fontId="7" fillId="0" borderId="0" xfId="1" applyFont="1" applyFill="1" applyBorder="1" applyProtection="1"/>
    <xf numFmtId="164" fontId="7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/>
    <xf numFmtId="0" fontId="12" fillId="7" borderId="7" xfId="0" applyFont="1" applyFill="1" applyBorder="1" applyAlignment="1">
      <alignment horizontal="center" vertical="center" wrapText="1"/>
    </xf>
    <xf numFmtId="164" fontId="12" fillId="7" borderId="7" xfId="1" applyFont="1" applyFill="1" applyBorder="1" applyAlignment="1" applyProtection="1">
      <alignment horizontal="center" vertical="center" wrapText="1"/>
    </xf>
    <xf numFmtId="0" fontId="13" fillId="0" borderId="0" xfId="0" applyFont="1"/>
    <xf numFmtId="0" fontId="13" fillId="0" borderId="15" xfId="0" applyFont="1" applyBorder="1"/>
    <xf numFmtId="0" fontId="13" fillId="0" borderId="16" xfId="0" applyFont="1" applyBorder="1"/>
    <xf numFmtId="0" fontId="13" fillId="6" borderId="15" xfId="0" applyFont="1" applyFill="1" applyBorder="1"/>
    <xf numFmtId="0" fontId="13" fillId="6" borderId="0" xfId="0" applyFont="1" applyFill="1"/>
    <xf numFmtId="0" fontId="13" fillId="6" borderId="16" xfId="0" applyFont="1" applyFill="1" applyBorder="1"/>
    <xf numFmtId="164" fontId="14" fillId="0" borderId="0" xfId="1" applyFont="1" applyFill="1" applyBorder="1" applyAlignment="1" applyProtection="1">
      <alignment wrapText="1"/>
    </xf>
    <xf numFmtId="164" fontId="14" fillId="0" borderId="0" xfId="1" applyFont="1" applyFill="1" applyBorder="1" applyAlignment="1" applyProtection="1">
      <alignment horizontal="center" wrapText="1"/>
    </xf>
    <xf numFmtId="0" fontId="13" fillId="0" borderId="0" xfId="0" applyFont="1" applyAlignment="1">
      <alignment wrapText="1"/>
    </xf>
    <xf numFmtId="0" fontId="4" fillId="9" borderId="17" xfId="0" applyFont="1" applyFill="1" applyBorder="1" applyAlignment="1">
      <alignment vertical="center" wrapText="1"/>
    </xf>
    <xf numFmtId="0" fontId="4" fillId="7" borderId="21" xfId="0" applyFont="1" applyFill="1" applyBorder="1" applyAlignment="1">
      <alignment vertical="center" wrapText="1"/>
    </xf>
    <xf numFmtId="0" fontId="16" fillId="10" borderId="17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164" fontId="12" fillId="7" borderId="10" xfId="1" applyFont="1" applyFill="1" applyBorder="1" applyAlignment="1" applyProtection="1">
      <alignment horizontal="center" vertical="center"/>
    </xf>
    <xf numFmtId="165" fontId="3" fillId="3" borderId="6" xfId="1" applyNumberFormat="1" applyFont="1" applyFill="1" applyBorder="1" applyAlignment="1" applyProtection="1">
      <alignment horizontal="center" vertical="center" wrapText="1"/>
      <protection locked="0"/>
    </xf>
    <xf numFmtId="165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9" borderId="0" xfId="0" applyFont="1" applyFill="1" applyAlignment="1">
      <alignment wrapText="1"/>
    </xf>
    <xf numFmtId="165" fontId="4" fillId="9" borderId="0" xfId="0" applyNumberFormat="1" applyFont="1" applyFill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12" fillId="7" borderId="1" xfId="1" applyFont="1" applyFill="1" applyBorder="1" applyAlignment="1" applyProtection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18" fillId="10" borderId="10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vertical="center" wrapText="1"/>
    </xf>
    <xf numFmtId="0" fontId="19" fillId="8" borderId="9" xfId="0" applyFont="1" applyFill="1" applyBorder="1" applyAlignment="1">
      <alignment vertical="center" wrapText="1"/>
    </xf>
    <xf numFmtId="0" fontId="18" fillId="8" borderId="1" xfId="0" applyFont="1" applyFill="1" applyBorder="1" applyAlignment="1">
      <alignment vertical="center" wrapText="1"/>
    </xf>
    <xf numFmtId="165" fontId="10" fillId="2" borderId="20" xfId="1" applyNumberFormat="1" applyFont="1" applyFill="1" applyBorder="1" applyAlignment="1" applyProtection="1">
      <alignment horizontal="center" vertical="center" wrapText="1"/>
    </xf>
    <xf numFmtId="165" fontId="10" fillId="2" borderId="2" xfId="1" applyNumberFormat="1" applyFont="1" applyFill="1" applyBorder="1" applyAlignment="1" applyProtection="1">
      <alignment horizontal="center" vertical="center" wrapText="1"/>
    </xf>
    <xf numFmtId="165" fontId="10" fillId="2" borderId="3" xfId="1" applyNumberFormat="1" applyFont="1" applyFill="1" applyBorder="1" applyAlignment="1" applyProtection="1">
      <alignment horizontal="center" vertical="center" wrapText="1"/>
    </xf>
    <xf numFmtId="0" fontId="4" fillId="9" borderId="4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14" fillId="3" borderId="24" xfId="0" applyFont="1" applyFill="1" applyBorder="1" applyAlignment="1" applyProtection="1">
      <alignment horizontal="center" vertical="center" wrapText="1"/>
      <protection locked="0"/>
    </xf>
    <xf numFmtId="0" fontId="15" fillId="7" borderId="12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/>
    </xf>
    <xf numFmtId="165" fontId="4" fillId="9" borderId="20" xfId="1" applyNumberFormat="1" applyFont="1" applyFill="1" applyBorder="1" applyAlignment="1" applyProtection="1">
      <alignment horizontal="center" vertical="center" wrapText="1"/>
    </xf>
    <xf numFmtId="165" fontId="4" fillId="9" borderId="2" xfId="1" applyNumberFormat="1" applyFont="1" applyFill="1" applyBorder="1" applyAlignment="1" applyProtection="1">
      <alignment horizontal="center" vertical="center" wrapText="1"/>
    </xf>
    <xf numFmtId="165" fontId="4" fillId="9" borderId="18" xfId="1" applyNumberFormat="1" applyFont="1" applyFill="1" applyBorder="1" applyAlignment="1" applyProtection="1">
      <alignment horizontal="center" vertical="center" wrapText="1"/>
    </xf>
    <xf numFmtId="165" fontId="17" fillId="10" borderId="20" xfId="1" applyNumberFormat="1" applyFont="1" applyFill="1" applyBorder="1" applyAlignment="1" applyProtection="1">
      <alignment horizontal="center" vertical="center" wrapText="1"/>
    </xf>
    <xf numFmtId="165" fontId="17" fillId="10" borderId="2" xfId="1" applyNumberFormat="1" applyFont="1" applyFill="1" applyBorder="1" applyAlignment="1" applyProtection="1">
      <alignment horizontal="center" vertical="center" wrapText="1"/>
    </xf>
    <xf numFmtId="165" fontId="17" fillId="10" borderId="18" xfId="1" applyNumberFormat="1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5" fillId="11" borderId="20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center" vertical="center"/>
    </xf>
    <xf numFmtId="0" fontId="19" fillId="12" borderId="9" xfId="0" applyFont="1" applyFill="1" applyBorder="1" applyAlignment="1">
      <alignment vertical="center" wrapText="1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519546</xdr:colOff>
      <xdr:row>0</xdr:row>
      <xdr:rowOff>264724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71A3C6E-EBED-F146-B003-B826E6F90A88}"/>
            </a:ext>
          </a:extLst>
        </xdr:cNvPr>
        <xdr:cNvSpPr txBox="1"/>
      </xdr:nvSpPr>
      <xdr:spPr>
        <a:xfrm rot="10417060" flipH="1" flipV="1">
          <a:off x="10933546" y="264724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  <xdr:twoCellAnchor editAs="oneCell">
    <xdr:from>
      <xdr:col>5</xdr:col>
      <xdr:colOff>173967</xdr:colOff>
      <xdr:row>0</xdr:row>
      <xdr:rowOff>290286</xdr:rowOff>
    </xdr:from>
    <xdr:to>
      <xdr:col>9</xdr:col>
      <xdr:colOff>157346</xdr:colOff>
      <xdr:row>1</xdr:row>
      <xdr:rowOff>203200</xdr:rowOff>
    </xdr:to>
    <xdr:pic>
      <xdr:nvPicPr>
        <xdr:cNvPr id="3" name="Afbeelding 2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D8EC8BA9-2F27-5C49-A53D-BCD2ECA21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960067" y="290286"/>
          <a:ext cx="3285379" cy="11829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1384300</xdr:colOff>
      <xdr:row>1</xdr:row>
      <xdr:rowOff>67738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D98F4BA-1B48-7744-8911-F7612338C4AF}"/>
            </a:ext>
          </a:extLst>
        </xdr:cNvPr>
        <xdr:cNvSpPr txBox="1"/>
      </xdr:nvSpPr>
      <xdr:spPr>
        <a:xfrm rot="10800000" flipH="1" flipV="1">
          <a:off x="1384300" y="946155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  <xdr:twoCellAnchor editAs="oneCell">
    <xdr:from>
      <xdr:col>4</xdr:col>
      <xdr:colOff>76200</xdr:colOff>
      <xdr:row>0</xdr:row>
      <xdr:rowOff>63500</xdr:rowOff>
    </xdr:from>
    <xdr:to>
      <xdr:col>4</xdr:col>
      <xdr:colOff>3361579</xdr:colOff>
      <xdr:row>1</xdr:row>
      <xdr:rowOff>370114</xdr:rowOff>
    </xdr:to>
    <xdr:pic>
      <xdr:nvPicPr>
        <xdr:cNvPr id="4" name="Afbeelding 3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6406DD70-5A3C-CF4C-9F05-D80AF4053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00" y="63500"/>
          <a:ext cx="3285379" cy="11829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0</xdr:row>
      <xdr:rowOff>101600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5E4C48E-F563-7E4A-9C34-0FA9690294AF}"/>
            </a:ext>
          </a:extLst>
        </xdr:cNvPr>
        <xdr:cNvSpPr txBox="1"/>
      </xdr:nvSpPr>
      <xdr:spPr>
        <a:xfrm rot="10800000" flipH="1" flipV="1">
          <a:off x="952500" y="101600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  <xdr:twoCellAnchor editAs="oneCell">
    <xdr:from>
      <xdr:col>4</xdr:col>
      <xdr:colOff>108856</xdr:colOff>
      <xdr:row>0</xdr:row>
      <xdr:rowOff>90714</xdr:rowOff>
    </xdr:from>
    <xdr:to>
      <xdr:col>8</xdr:col>
      <xdr:colOff>614</xdr:colOff>
      <xdr:row>1</xdr:row>
      <xdr:rowOff>21771</xdr:rowOff>
    </xdr:to>
    <xdr:pic>
      <xdr:nvPicPr>
        <xdr:cNvPr id="4" name="Afbeelding 3" descr="Afbeelding met Lettertype, logo, Graphics, tekst&#10;&#10;Automatisch gegenereerde beschrijving">
          <a:extLst>
            <a:ext uri="{FF2B5EF4-FFF2-40B4-BE49-F238E27FC236}">
              <a16:creationId xmlns:a16="http://schemas.microsoft.com/office/drawing/2014/main" id="{1CEF7142-B64E-3B49-92AB-D0449B5AA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4999" y="90714"/>
          <a:ext cx="3285379" cy="1182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E3DF-721B-A541-8F70-189BEB9CD70F}">
  <dimension ref="A1:H28"/>
  <sheetViews>
    <sheetView showGridLines="0" tabSelected="1" topLeftCell="A6" zoomScale="130" zoomScaleNormal="130" workbookViewId="0">
      <selection activeCell="A9" sqref="A9"/>
    </sheetView>
  </sheetViews>
  <sheetFormatPr baseColWidth="10" defaultColWidth="10.83203125" defaultRowHeight="12" x14ac:dyDescent="0.15"/>
  <cols>
    <col min="1" max="1" width="77" style="1" customWidth="1"/>
    <col min="2" max="2" width="32.33203125" style="1" customWidth="1"/>
    <col min="3" max="3" width="27.33203125" style="17" customWidth="1"/>
    <col min="4" max="4" width="30.5" style="1" bestFit="1" customWidth="1"/>
    <col min="5" max="5" width="40" style="1" customWidth="1"/>
    <col min="6" max="16384" width="10.83203125" style="1"/>
  </cols>
  <sheetData>
    <row r="1" spans="1:8" ht="100" customHeight="1" x14ac:dyDescent="0.15">
      <c r="A1" s="66" t="s">
        <v>0</v>
      </c>
      <c r="B1" s="67"/>
      <c r="C1" s="67"/>
      <c r="D1" s="67"/>
      <c r="E1" s="68"/>
      <c r="F1" s="7"/>
      <c r="G1" s="7"/>
      <c r="H1" s="7"/>
    </row>
    <row r="2" spans="1:8" ht="60" customHeight="1" x14ac:dyDescent="0.15">
      <c r="A2" s="8" t="s">
        <v>1</v>
      </c>
      <c r="B2" s="19" t="s">
        <v>2</v>
      </c>
      <c r="C2" s="20" t="s">
        <v>3</v>
      </c>
      <c r="D2" s="34" t="s">
        <v>4</v>
      </c>
      <c r="E2" s="34" t="s">
        <v>5</v>
      </c>
      <c r="F2" s="7"/>
    </row>
    <row r="3" spans="1:8" ht="57" customHeight="1" x14ac:dyDescent="0.15">
      <c r="A3" s="45" t="s">
        <v>29</v>
      </c>
      <c r="B3" s="43">
        <v>115</v>
      </c>
      <c r="C3" s="9">
        <v>0</v>
      </c>
      <c r="D3" s="4">
        <f t="shared" ref="D3:D18" si="0">C3*B3</f>
        <v>0</v>
      </c>
      <c r="E3" s="35"/>
      <c r="F3" s="10"/>
    </row>
    <row r="4" spans="1:8" ht="57" customHeight="1" x14ac:dyDescent="0.15">
      <c r="A4" s="45" t="s">
        <v>36</v>
      </c>
      <c r="B4" s="43">
        <v>115</v>
      </c>
      <c r="C4" s="9">
        <v>0</v>
      </c>
      <c r="D4" s="4">
        <f t="shared" ref="D4:D12" si="1">C4*B4</f>
        <v>0</v>
      </c>
      <c r="E4" s="35"/>
      <c r="F4" s="10"/>
    </row>
    <row r="5" spans="1:8" ht="57" customHeight="1" x14ac:dyDescent="0.15">
      <c r="A5" s="45" t="s">
        <v>30</v>
      </c>
      <c r="B5" s="43">
        <v>115</v>
      </c>
      <c r="C5" s="9">
        <v>0</v>
      </c>
      <c r="D5" s="4">
        <f t="shared" si="1"/>
        <v>0</v>
      </c>
      <c r="E5" s="35"/>
      <c r="F5" s="10"/>
    </row>
    <row r="6" spans="1:8" ht="57" customHeight="1" x14ac:dyDescent="0.15">
      <c r="A6" s="45" t="s">
        <v>31</v>
      </c>
      <c r="B6" s="43">
        <v>115</v>
      </c>
      <c r="C6" s="9">
        <v>0</v>
      </c>
      <c r="D6" s="4">
        <f t="shared" si="1"/>
        <v>0</v>
      </c>
      <c r="E6" s="35"/>
      <c r="F6" s="10"/>
    </row>
    <row r="7" spans="1:8" ht="57" customHeight="1" x14ac:dyDescent="0.15">
      <c r="A7" s="45" t="s">
        <v>32</v>
      </c>
      <c r="B7" s="43">
        <v>25</v>
      </c>
      <c r="C7" s="9">
        <v>0</v>
      </c>
      <c r="D7" s="4">
        <f t="shared" si="1"/>
        <v>0</v>
      </c>
      <c r="E7" s="35"/>
      <c r="F7" s="10"/>
    </row>
    <row r="8" spans="1:8" ht="57" customHeight="1" x14ac:dyDescent="0.15">
      <c r="A8" s="69" t="s">
        <v>39</v>
      </c>
      <c r="B8" s="43">
        <v>25</v>
      </c>
      <c r="C8" s="9">
        <v>0</v>
      </c>
      <c r="D8" s="4">
        <f t="shared" si="1"/>
        <v>0</v>
      </c>
      <c r="E8" s="35"/>
      <c r="F8" s="10"/>
    </row>
    <row r="9" spans="1:8" ht="57" customHeight="1" x14ac:dyDescent="0.15">
      <c r="A9" s="69" t="s">
        <v>40</v>
      </c>
      <c r="B9" s="43">
        <v>25</v>
      </c>
      <c r="C9" s="9">
        <v>0</v>
      </c>
      <c r="D9" s="4">
        <f t="shared" ref="D9" si="2">C9*B9</f>
        <v>0</v>
      </c>
      <c r="E9" s="35"/>
      <c r="F9" s="10"/>
    </row>
    <row r="10" spans="1:8" ht="57" customHeight="1" x14ac:dyDescent="0.15">
      <c r="A10" s="45" t="s">
        <v>33</v>
      </c>
      <c r="B10" s="43">
        <v>25</v>
      </c>
      <c r="C10" s="9">
        <v>0</v>
      </c>
      <c r="D10" s="4">
        <f t="shared" si="1"/>
        <v>0</v>
      </c>
      <c r="E10" s="35"/>
      <c r="F10" s="10"/>
    </row>
    <row r="11" spans="1:8" ht="57" customHeight="1" x14ac:dyDescent="0.15">
      <c r="A11" s="45" t="s">
        <v>34</v>
      </c>
      <c r="B11" s="43">
        <v>25</v>
      </c>
      <c r="C11" s="9">
        <v>0</v>
      </c>
      <c r="D11" s="4">
        <f t="shared" si="1"/>
        <v>0</v>
      </c>
      <c r="E11" s="35"/>
      <c r="F11" s="10"/>
    </row>
    <row r="12" spans="1:8" ht="57" customHeight="1" x14ac:dyDescent="0.15">
      <c r="A12" s="45" t="s">
        <v>35</v>
      </c>
      <c r="B12" s="43">
        <v>115</v>
      </c>
      <c r="C12" s="9">
        <v>0</v>
      </c>
      <c r="D12" s="4">
        <f t="shared" si="1"/>
        <v>0</v>
      </c>
      <c r="E12" s="35"/>
      <c r="F12" s="10"/>
    </row>
    <row r="13" spans="1:8" ht="30" customHeight="1" x14ac:dyDescent="0.15">
      <c r="A13" s="44" t="s">
        <v>28</v>
      </c>
      <c r="B13" s="41">
        <v>5</v>
      </c>
      <c r="C13" s="9">
        <v>0</v>
      </c>
      <c r="D13" s="4">
        <f t="shared" si="0"/>
        <v>0</v>
      </c>
      <c r="E13" s="35"/>
      <c r="F13" s="10"/>
    </row>
    <row r="14" spans="1:8" ht="30" customHeight="1" x14ac:dyDescent="0.15">
      <c r="A14" s="11" t="s">
        <v>6</v>
      </c>
      <c r="B14" s="41">
        <v>25</v>
      </c>
      <c r="C14" s="9">
        <v>0</v>
      </c>
      <c r="D14" s="4">
        <f t="shared" ref="D14" si="3">C14*B14</f>
        <v>0</v>
      </c>
      <c r="E14" s="35"/>
      <c r="F14" s="10"/>
    </row>
    <row r="15" spans="1:8" ht="30" customHeight="1" x14ac:dyDescent="0.15">
      <c r="A15" s="11" t="s">
        <v>7</v>
      </c>
      <c r="B15" s="41">
        <v>20</v>
      </c>
      <c r="C15" s="9">
        <v>0</v>
      </c>
      <c r="D15" s="4">
        <f t="shared" si="0"/>
        <v>0</v>
      </c>
      <c r="E15" s="35"/>
      <c r="F15" s="10"/>
    </row>
    <row r="16" spans="1:8" ht="30" customHeight="1" x14ac:dyDescent="0.15">
      <c r="A16" s="11" t="s">
        <v>8</v>
      </c>
      <c r="B16" s="41">
        <v>10</v>
      </c>
      <c r="C16" s="9">
        <v>0</v>
      </c>
      <c r="D16" s="4">
        <f t="shared" si="0"/>
        <v>0</v>
      </c>
      <c r="E16" s="35"/>
      <c r="F16" s="10"/>
    </row>
    <row r="17" spans="1:6" ht="30" customHeight="1" x14ac:dyDescent="0.15">
      <c r="A17" s="11" t="s">
        <v>9</v>
      </c>
      <c r="B17" s="42">
        <v>5</v>
      </c>
      <c r="C17" s="9">
        <v>0</v>
      </c>
      <c r="D17" s="4">
        <f t="shared" si="0"/>
        <v>0</v>
      </c>
      <c r="E17" s="35"/>
      <c r="F17" s="10"/>
    </row>
    <row r="18" spans="1:6" ht="30" customHeight="1" x14ac:dyDescent="0.15">
      <c r="A18" s="11" t="s">
        <v>10</v>
      </c>
      <c r="B18" s="42">
        <v>5</v>
      </c>
      <c r="C18" s="9">
        <v>0</v>
      </c>
      <c r="D18" s="4">
        <f t="shared" si="0"/>
        <v>0</v>
      </c>
      <c r="E18" s="36"/>
      <c r="F18" s="10"/>
    </row>
    <row r="19" spans="1:6" ht="66" customHeight="1" x14ac:dyDescent="0.15">
      <c r="A19" s="39" t="s">
        <v>11</v>
      </c>
      <c r="B19" s="47">
        <f>SUM(D3:D18)-(2*D9)</f>
        <v>0</v>
      </c>
      <c r="C19" s="48"/>
      <c r="D19" s="49"/>
    </row>
    <row r="20" spans="1:6" x14ac:dyDescent="0.15">
      <c r="A20" s="12"/>
      <c r="B20" s="13"/>
      <c r="C20" s="14"/>
      <c r="D20" s="15"/>
      <c r="E20" s="16"/>
    </row>
    <row r="27" spans="1:6" x14ac:dyDescent="0.15">
      <c r="D27" s="18"/>
    </row>
    <row r="28" spans="1:6" x14ac:dyDescent="0.15">
      <c r="D28" s="18"/>
    </row>
  </sheetData>
  <sheetProtection algorithmName="SHA-512" hashValue="vDiqauJOB5/nJZ+OO48VtTLMEwirCKbIcpdqEMg3ymK79LaZePfshxfn6/+cs1HRN7XFTcAI53dtwmy/WXDtZg==" saltValue="KjwdH+ptaUh6NxeeJvTchw==" spinCount="100000" sheet="1" objects="1" scenarios="1"/>
  <mergeCells count="2">
    <mergeCell ref="B19:D19"/>
    <mergeCell ref="A1:E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showGridLines="0" topLeftCell="A4" zoomScale="120" zoomScaleNormal="120" workbookViewId="0">
      <selection activeCell="C6" sqref="C6"/>
    </sheetView>
  </sheetViews>
  <sheetFormatPr baseColWidth="10" defaultColWidth="11.5" defaultRowHeight="23" customHeight="1" x14ac:dyDescent="0.15"/>
  <cols>
    <col min="1" max="1" width="83.83203125" style="1" customWidth="1"/>
    <col min="2" max="2" width="39.5" style="6" customWidth="1"/>
    <col min="3" max="4" width="18.6640625" style="1" customWidth="1"/>
    <col min="5" max="5" width="53.83203125" style="1" customWidth="1"/>
    <col min="6" max="16384" width="11.5" style="1"/>
  </cols>
  <sheetData>
    <row r="1" spans="1:5" ht="69" customHeight="1" x14ac:dyDescent="0.15">
      <c r="A1" s="50" t="s">
        <v>26</v>
      </c>
      <c r="B1" s="51"/>
      <c r="C1" s="51"/>
      <c r="D1" s="51"/>
    </row>
    <row r="2" spans="1:5" ht="90" customHeight="1" x14ac:dyDescent="0.15">
      <c r="A2" s="8" t="s">
        <v>1</v>
      </c>
      <c r="B2" s="19" t="s">
        <v>2</v>
      </c>
      <c r="C2" s="20" t="s">
        <v>3</v>
      </c>
      <c r="D2" s="40" t="s">
        <v>4</v>
      </c>
    </row>
    <row r="3" spans="1:5" ht="60" customHeight="1" x14ac:dyDescent="0.15">
      <c r="A3" s="46" t="s">
        <v>38</v>
      </c>
      <c r="B3" s="3">
        <v>1</v>
      </c>
      <c r="C3" s="4">
        <f>'Prijzen Digiborden Fierder'!C3</f>
        <v>0</v>
      </c>
      <c r="D3" s="4">
        <f t="shared" ref="D3:D4" si="0">C3*B3</f>
        <v>0</v>
      </c>
    </row>
    <row r="4" spans="1:5" ht="60" customHeight="1" x14ac:dyDescent="0.15">
      <c r="A4" s="46" t="str">
        <f>'Prijzen Digiborden Fierder'!A7</f>
        <v>STANDAARD: kosten mechanische in hoogte verstelling (inclusief montage)</v>
      </c>
      <c r="B4" s="3">
        <v>1</v>
      </c>
      <c r="C4" s="4">
        <f>'Prijzen Digiborden Fierder'!C10</f>
        <v>0</v>
      </c>
      <c r="D4" s="4">
        <f t="shared" si="0"/>
        <v>0</v>
      </c>
    </row>
    <row r="6" spans="1:5" ht="23" customHeight="1" x14ac:dyDescent="0.15">
      <c r="A6" s="2" t="s">
        <v>12</v>
      </c>
      <c r="B6" s="3">
        <v>1</v>
      </c>
      <c r="C6" s="5">
        <v>0</v>
      </c>
      <c r="D6" s="4">
        <f t="shared" ref="D6:D11" si="1">C6*B6</f>
        <v>0</v>
      </c>
      <c r="E6" s="33" t="s">
        <v>1</v>
      </c>
    </row>
    <row r="7" spans="1:5" ht="23" customHeight="1" x14ac:dyDescent="0.15">
      <c r="A7" s="46" t="s">
        <v>37</v>
      </c>
      <c r="B7" s="3">
        <v>1</v>
      </c>
      <c r="C7" s="4">
        <f>'Prijzen Digiborden Fierder'!C12</f>
        <v>0</v>
      </c>
      <c r="D7" s="4">
        <f t="shared" si="1"/>
        <v>0</v>
      </c>
    </row>
    <row r="8" spans="1:5" ht="23" customHeight="1" x14ac:dyDescent="0.15">
      <c r="A8" s="46" t="s">
        <v>13</v>
      </c>
      <c r="B8" s="3">
        <v>1</v>
      </c>
      <c r="C8" s="4">
        <f>'Prijzen Digiborden Fierder'!C4</f>
        <v>0</v>
      </c>
      <c r="D8" s="4">
        <f t="shared" si="1"/>
        <v>0</v>
      </c>
    </row>
    <row r="9" spans="1:5" ht="23" customHeight="1" x14ac:dyDescent="0.15">
      <c r="A9" s="2" t="s">
        <v>14</v>
      </c>
      <c r="B9" s="3">
        <v>1</v>
      </c>
      <c r="C9" s="5">
        <v>0</v>
      </c>
      <c r="D9" s="4">
        <f t="shared" si="1"/>
        <v>0</v>
      </c>
    </row>
    <row r="10" spans="1:5" ht="23" customHeight="1" x14ac:dyDescent="0.15">
      <c r="A10" s="2" t="s">
        <v>15</v>
      </c>
      <c r="B10" s="3">
        <v>1</v>
      </c>
      <c r="C10" s="4">
        <f>'Prijzen Digiborden Fierder'!C13</f>
        <v>0</v>
      </c>
      <c r="D10" s="4">
        <f t="shared" si="1"/>
        <v>0</v>
      </c>
    </row>
    <row r="11" spans="1:5" ht="23" customHeight="1" x14ac:dyDescent="0.15">
      <c r="A11" s="2" t="s">
        <v>16</v>
      </c>
      <c r="B11" s="3">
        <v>1</v>
      </c>
      <c r="C11" s="5">
        <v>0</v>
      </c>
      <c r="D11" s="4">
        <f t="shared" si="1"/>
        <v>0</v>
      </c>
    </row>
    <row r="13" spans="1:5" ht="69" customHeight="1" x14ac:dyDescent="0.15">
      <c r="A13" s="50" t="s">
        <v>17</v>
      </c>
      <c r="B13" s="51"/>
      <c r="C13" s="51"/>
      <c r="D13" s="51"/>
    </row>
    <row r="14" spans="1:5" ht="60" customHeight="1" x14ac:dyDescent="0.15">
      <c r="A14" s="8" t="s">
        <v>1</v>
      </c>
      <c r="B14" s="19" t="s">
        <v>2</v>
      </c>
      <c r="C14" s="20" t="s">
        <v>3</v>
      </c>
      <c r="D14" s="40" t="s">
        <v>4</v>
      </c>
    </row>
    <row r="15" spans="1:5" ht="23" customHeight="1" x14ac:dyDescent="0.15">
      <c r="A15" s="2" t="s">
        <v>18</v>
      </c>
      <c r="B15" s="3">
        <v>2</v>
      </c>
      <c r="C15" s="5">
        <v>0</v>
      </c>
      <c r="D15" s="4">
        <f t="shared" ref="D15" si="2">C15*B15</f>
        <v>0</v>
      </c>
    </row>
    <row r="17" spans="1:4" ht="69" customHeight="1" x14ac:dyDescent="0.15">
      <c r="A17" s="50" t="s">
        <v>27</v>
      </c>
      <c r="B17" s="51"/>
      <c r="C17" s="51"/>
      <c r="D17" s="51"/>
    </row>
    <row r="18" spans="1:4" ht="60" customHeight="1" x14ac:dyDescent="0.15">
      <c r="A18" s="8" t="s">
        <v>1</v>
      </c>
      <c r="B18" s="19" t="s">
        <v>2</v>
      </c>
      <c r="C18" s="20" t="s">
        <v>3</v>
      </c>
      <c r="D18" s="40" t="s">
        <v>4</v>
      </c>
    </row>
    <row r="19" spans="1:4" ht="23" customHeight="1" x14ac:dyDescent="0.15">
      <c r="A19" s="2" t="s">
        <v>18</v>
      </c>
      <c r="B19" s="3">
        <v>2</v>
      </c>
      <c r="C19" s="5">
        <v>0</v>
      </c>
      <c r="D19" s="4">
        <f>C19*B19</f>
        <v>0</v>
      </c>
    </row>
    <row r="20" spans="1:4" ht="23" customHeight="1" x14ac:dyDescent="0.25">
      <c r="B20" s="37" t="s">
        <v>19</v>
      </c>
      <c r="C20" s="38"/>
      <c r="D20" s="38">
        <f>SUM(D3:D19)</f>
        <v>0</v>
      </c>
    </row>
  </sheetData>
  <sheetProtection algorithmName="SHA-512" hashValue="ayKAQ8bnfgVhSn7N67kTzfITD3MR0UEz6DTVSP6br1gu6LWLCBgAX6/uaxRuvTaZQWIzqEwozXiwrXL572NyZw==" saltValue="3+Eh7WnWdk7JPay8Rqjhkw==" spinCount="100000" sheet="1" objects="1" scenarios="1"/>
  <mergeCells count="3">
    <mergeCell ref="A1:D1"/>
    <mergeCell ref="A13:D13"/>
    <mergeCell ref="A17:D1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"/>
  <sheetViews>
    <sheetView showGridLines="0" zoomScale="70" zoomScaleNormal="70" workbookViewId="0">
      <selection activeCell="B5" sqref="B5:D5"/>
    </sheetView>
  </sheetViews>
  <sheetFormatPr baseColWidth="10" defaultColWidth="11.5" defaultRowHeight="35" customHeight="1" x14ac:dyDescent="0.25"/>
  <cols>
    <col min="1" max="1" width="99" style="21" customWidth="1"/>
    <col min="2" max="4" width="35.83203125" style="21" customWidth="1"/>
    <col min="5" max="16384" width="11.5" style="21"/>
  </cols>
  <sheetData>
    <row r="1" spans="1:8" ht="98" customHeight="1" x14ac:dyDescent="0.25">
      <c r="A1" s="55" t="s">
        <v>20</v>
      </c>
      <c r="B1" s="56"/>
      <c r="C1" s="56"/>
      <c r="D1" s="57"/>
    </row>
    <row r="2" spans="1:8" ht="7" customHeight="1" x14ac:dyDescent="0.25">
      <c r="A2" s="22"/>
      <c r="D2" s="23"/>
    </row>
    <row r="3" spans="1:8" ht="47" customHeight="1" x14ac:dyDescent="0.25">
      <c r="A3" s="30" t="s">
        <v>21</v>
      </c>
      <c r="B3" s="58">
        <f>'Prijzen Digiborden Fierder'!B19/2</f>
        <v>0</v>
      </c>
      <c r="C3" s="59"/>
      <c r="D3" s="60"/>
    </row>
    <row r="4" spans="1:8" ht="47" customHeight="1" x14ac:dyDescent="0.25">
      <c r="A4" s="30" t="s">
        <v>22</v>
      </c>
      <c r="B4" s="58">
        <f>'Prijsopbouw praktijkopdr'!D20*25</f>
        <v>0</v>
      </c>
      <c r="C4" s="59"/>
      <c r="D4" s="60"/>
    </row>
    <row r="5" spans="1:8" ht="7" customHeight="1" x14ac:dyDescent="0.25">
      <c r="A5" s="22"/>
      <c r="B5" s="64"/>
      <c r="C5" s="64"/>
      <c r="D5" s="65"/>
    </row>
    <row r="6" spans="1:8" ht="166" customHeight="1" x14ac:dyDescent="0.25">
      <c r="A6" s="32" t="s">
        <v>23</v>
      </c>
      <c r="B6" s="61">
        <f>B3+B4</f>
        <v>0</v>
      </c>
      <c r="C6" s="62"/>
      <c r="D6" s="63"/>
    </row>
    <row r="7" spans="1:8" ht="35" customHeight="1" x14ac:dyDescent="0.25">
      <c r="A7" s="24"/>
      <c r="B7" s="25"/>
      <c r="C7" s="25"/>
      <c r="D7" s="26"/>
    </row>
    <row r="8" spans="1:8" s="29" customFormat="1" ht="142" customHeight="1" thickBot="1" x14ac:dyDescent="0.3">
      <c r="A8" s="31" t="s">
        <v>24</v>
      </c>
      <c r="B8" s="52" t="s">
        <v>25</v>
      </c>
      <c r="C8" s="53"/>
      <c r="D8" s="54"/>
      <c r="E8" s="27"/>
      <c r="F8" s="27"/>
      <c r="G8" s="27"/>
      <c r="H8" s="28"/>
    </row>
  </sheetData>
  <sheetProtection algorithmName="SHA-512" hashValue="w7AVjdqDv5pD4QMY3z0zu7NILHRlIP/nJIW3LOwVQFXWY4UWkPsz3734z0ZMjouNHYzFtLWs6rujn0hu+ZhkcQ==" saltValue="h+x1gYXkw5j0YNStjyvatg==" spinCount="100000" sheet="1" objects="1" scenarios="1"/>
  <mergeCells count="6">
    <mergeCell ref="B8:D8"/>
    <mergeCell ref="A1:D1"/>
    <mergeCell ref="B3:D3"/>
    <mergeCell ref="B4:D4"/>
    <mergeCell ref="B6:D6"/>
    <mergeCell ref="B5:D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F731EF-8BB5-4234-B0D0-077645B018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961EF2-775C-4E34-8D1A-3F607EF5B158}">
  <ds:schemaRefs>
    <ds:schemaRef ds:uri="http://purl.org/dc/terms/"/>
    <ds:schemaRef ds:uri="http://schemas.openxmlformats.org/package/2006/metadata/core-properties"/>
    <ds:schemaRef ds:uri="http://purl.org/dc/dcmitype/"/>
    <ds:schemaRef ds:uri="04d4ff2e-cf62-40b0-a5cf-f8c6524922a9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dfd6af9-2027-427e-aee7-f2f3dc2ea94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C3FDF8-D61D-421F-8010-41127CE203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 Digiborden Fierder</vt:lpstr>
      <vt:lpstr>Prijsopbouw praktijkopdr</vt:lpstr>
      <vt:lpstr>Prijs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2025-03-11T15:08:28Z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0x0101004E66FE6FAC840B4880A84AF0B404C46B</vt:lpwstr>
  </property>
  <property fmtid="{D5CDD505-2E9C-101B-9397-08002B2CF9AE}" pid="3" name="MediaServiceImageTags">
    <vt:lpwstr/>
  </property>
</Properties>
</file>