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6"/>
  <workbookPr filterPrivacy="1" codeName="ThisWorkbook" autoCompressPictures="0"/>
  <xr:revisionPtr revIDLastSave="181" documentId="13_ncr:1_{A9647A79-6F3D-A94B-A5DB-3FDF780A62D2}" xr6:coauthVersionLast="47" xr6:coauthVersionMax="47" xr10:uidLastSave="{BA2AA735-3816-CE4D-B69A-E9F5B9467B6C}"/>
  <bookViews>
    <workbookView xWindow="34800" yWindow="500" windowWidth="34560" windowHeight="19880" activeTab="4" xr2:uid="{00000000-000D-0000-FFFF-FFFF00000000}"/>
  </bookViews>
  <sheets>
    <sheet name="Beoordelen wiskundeles" sheetId="6" r:id="rId1"/>
    <sheet name="Beoordelaar 1" sheetId="7" r:id="rId2"/>
    <sheet name="Beoordelaar 2" sheetId="15" r:id="rId3"/>
    <sheet name="Beoordelaar 3" sheetId="16" r:id="rId4"/>
    <sheet name="Eindscores" sheetId="9" r:id="rId5"/>
  </sheets>
  <definedNames>
    <definedName name="SCORE">'Beoordelen wiskundeles'!$A$14:$A$18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38" i="9" l="1"/>
  <c r="J32" i="9"/>
  <c r="G32" i="9"/>
  <c r="D32" i="9"/>
  <c r="J22" i="9"/>
  <c r="G22" i="9"/>
  <c r="D22" i="9"/>
  <c r="J37" i="9"/>
  <c r="G37" i="9"/>
  <c r="D37" i="9"/>
  <c r="J17" i="9"/>
  <c r="G17" i="9"/>
  <c r="D17" i="9"/>
  <c r="J12" i="9"/>
  <c r="G12" i="9"/>
  <c r="D12" i="9"/>
  <c r="J27" i="9"/>
  <c r="G27" i="9"/>
  <c r="D27" i="9"/>
  <c r="J7" i="9"/>
  <c r="G7" i="9"/>
  <c r="D7" i="9"/>
  <c r="J35" i="9" l="1"/>
  <c r="J34" i="9"/>
  <c r="J33" i="9"/>
  <c r="G35" i="9"/>
  <c r="G34" i="9"/>
  <c r="G33" i="9"/>
  <c r="J30" i="9"/>
  <c r="J29" i="9"/>
  <c r="J28" i="9"/>
  <c r="G30" i="9"/>
  <c r="G29" i="9"/>
  <c r="G28" i="9"/>
  <c r="D35" i="9"/>
  <c r="D34" i="9"/>
  <c r="D33" i="9"/>
  <c r="D30" i="9"/>
  <c r="D29" i="9"/>
  <c r="D28" i="9"/>
  <c r="A33" i="9"/>
  <c r="A28" i="9"/>
  <c r="A15" i="16"/>
  <c r="A13" i="16"/>
  <c r="A15" i="15"/>
  <c r="A13" i="15"/>
  <c r="A15" i="7"/>
  <c r="A13" i="7"/>
  <c r="D2" i="9"/>
  <c r="G2" i="9"/>
  <c r="J2" i="9"/>
  <c r="G38" i="9" l="1"/>
  <c r="J38" i="9"/>
  <c r="D8" i="9"/>
  <c r="I1" i="16"/>
  <c r="F1" i="16"/>
  <c r="C1" i="16"/>
  <c r="D23" i="9"/>
  <c r="J25" i="9"/>
  <c r="G25" i="9"/>
  <c r="D25" i="9"/>
  <c r="J24" i="9"/>
  <c r="G24" i="9"/>
  <c r="D24" i="9"/>
  <c r="J23" i="9"/>
  <c r="G23" i="9"/>
  <c r="D18" i="9"/>
  <c r="J18" i="9"/>
  <c r="G18" i="9"/>
  <c r="J13" i="9"/>
  <c r="G13" i="9"/>
  <c r="D13" i="9"/>
  <c r="J8" i="9"/>
  <c r="G8" i="9"/>
  <c r="J3" i="9"/>
  <c r="G3" i="9"/>
  <c r="D3" i="9"/>
  <c r="D4" i="9"/>
  <c r="A23" i="9"/>
  <c r="A18" i="9"/>
  <c r="A13" i="9"/>
  <c r="A8" i="9"/>
  <c r="A3" i="9"/>
  <c r="A11" i="16"/>
  <c r="A9" i="16"/>
  <c r="A7" i="16"/>
  <c r="A5" i="16"/>
  <c r="A3" i="16"/>
  <c r="A2" i="16"/>
  <c r="I1" i="15"/>
  <c r="F1" i="15"/>
  <c r="C1" i="15"/>
  <c r="A11" i="15"/>
  <c r="A9" i="15"/>
  <c r="A7" i="15"/>
  <c r="A5" i="15"/>
  <c r="A3" i="15"/>
  <c r="A2" i="15"/>
  <c r="A2" i="7"/>
  <c r="A11" i="7"/>
  <c r="A9" i="7"/>
  <c r="A7" i="7"/>
  <c r="A5" i="7"/>
  <c r="A3" i="7"/>
  <c r="J15" i="9"/>
  <c r="J10" i="9"/>
  <c r="G20" i="9"/>
  <c r="G15" i="9"/>
  <c r="G10" i="9"/>
  <c r="D20" i="9"/>
  <c r="D15" i="9"/>
  <c r="D10" i="9"/>
  <c r="D5" i="9"/>
  <c r="J20" i="9"/>
  <c r="J19" i="9"/>
  <c r="J14" i="9"/>
  <c r="J9" i="9"/>
  <c r="J5" i="9"/>
  <c r="J4" i="9"/>
  <c r="G19" i="9"/>
  <c r="G14" i="9"/>
  <c r="G9" i="9"/>
  <c r="G5" i="9"/>
  <c r="G4" i="9"/>
  <c r="D19" i="9"/>
  <c r="D14" i="9"/>
  <c r="D9" i="9"/>
</calcChain>
</file>

<file path=xl/sharedStrings.xml><?xml version="1.0" encoding="utf-8"?>
<sst xmlns="http://schemas.openxmlformats.org/spreadsheetml/2006/main" count="237" uniqueCount="36">
  <si>
    <t>Beoordelaar 1: &lt;&lt;&gt;&gt;</t>
  </si>
  <si>
    <t>Beoordelaar 2: &lt;&lt;&gt;&gt;</t>
  </si>
  <si>
    <t>Beoordelaar 3: &lt;&lt;&gt;&gt;</t>
  </si>
  <si>
    <t>&lt;MOTIVATIE&gt;</t>
  </si>
  <si>
    <t>Consensus</t>
  </si>
  <si>
    <t>SCORE</t>
  </si>
  <si>
    <t>Beoordelaar 1</t>
  </si>
  <si>
    <t>Beoordelaar 2</t>
  </si>
  <si>
    <t>Beoordelaar 3</t>
  </si>
  <si>
    <t>Score:</t>
  </si>
  <si>
    <t>Totaalscore van de bovenstaande items (verkregen o.b.v. consensus)</t>
  </si>
  <si>
    <t>De afzonderlijke items zullen worden beoordeeld met:</t>
  </si>
  <si>
    <t>SCORE:</t>
  </si>
  <si>
    <t>Inschrijver 1</t>
  </si>
  <si>
    <t>Inschrijver 2</t>
  </si>
  <si>
    <t>Inschrijver 3</t>
  </si>
  <si>
    <t>Motivatie consensus</t>
  </si>
  <si>
    <t>&lt;&lt;MOTIVATIE&gt;&gt;</t>
  </si>
  <si>
    <t>Totaal behaalde waarde geboden oplossing:</t>
  </si>
  <si>
    <t>Beter</t>
  </si>
  <si>
    <t>dan de huidige oplossing</t>
  </si>
  <si>
    <t>Vergelijkbaar</t>
  </si>
  <si>
    <t>met de huidige oplossing</t>
  </si>
  <si>
    <t>Acceptabel verbeterpunt</t>
  </si>
  <si>
    <t>Onacceptabel verbeterpunt</t>
  </si>
  <si>
    <t>Beoordeling kwaliteit GEBODEN DIGIBORDEN wiskundeles</t>
  </si>
  <si>
    <t>Beoordelingskader geboden oplossing Wiskundeles</t>
  </si>
  <si>
    <t>Totaalwaardes GEBODEN AUDIOVISUELE OPLOSSING wiskundeles</t>
  </si>
  <si>
    <t xml:space="preserve">De werking ten behoeve van een wiskundeles (zie bijlage 12) waaronder de tools voor het trekken van lijnen op het scherm gekoppeld aan het device van de docent. Deze docenten zullen met de eigen de device en software met het aangeboden digibord een proefles geven. </t>
  </si>
  <si>
    <t xml:space="preserve">21. Nauwkeurigheid van tekenen. </t>
  </si>
  <si>
    <t>22. Eenvoud van selecteren van constructiegereedschap (geodriehoek, passer, liniaal).</t>
  </si>
  <si>
    <t>23. Gebruiksvriendelijkheid constructiegereedschap (geodriehoek, passer, liniaal).</t>
  </si>
  <si>
    <t>24. Mate van gebruiksvriendelijkheid GeoGebra</t>
  </si>
  <si>
    <t xml:space="preserve">25. De mate van gebruiksvriendelijkheid van de bediening van de grafische rekenmachine op het smartboard. </t>
  </si>
  <si>
    <t xml:space="preserve">26. Aanwezig kleurenpalet. </t>
  </si>
  <si>
    <t xml:space="preserve">27. Eenvoud maken van rechte lijnen.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</si>
</sst>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_-;&quot;€&quot;\ #,##0.00\-"/>
    <numFmt numFmtId="165" formatCode="&quot;€&quot;\ #,##0_-"/>
  </numFmts>
  <fonts count="16"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1"/>
      <name val="Calibri"/>
      <family val="2"/>
      <scheme val="minor"/>
    </font>
    <font>
      <b/>
      <sz val="11"/>
      <color theme="1"/>
      <name val="Verdana"/>
      <family val="2"/>
    </font>
    <font>
      <b/>
      <sz val="8"/>
      <name val="Verdana"/>
      <family val="2"/>
    </font>
    <font>
      <b/>
      <sz val="11"/>
      <color indexed="8"/>
      <name val="Verdana"/>
      <family val="2"/>
    </font>
    <font>
      <b/>
      <sz val="11"/>
      <color theme="0"/>
      <name val="Verdana"/>
      <family val="2"/>
    </font>
    <font>
      <sz val="11"/>
      <color theme="0"/>
      <name val="Calibri"/>
      <family val="2"/>
      <scheme val="minor"/>
    </font>
    <font>
      <sz val="10"/>
      <color theme="0"/>
      <name val="Verdana"/>
      <family val="2"/>
    </font>
    <font>
      <b/>
      <sz val="8"/>
      <color theme="0"/>
      <name val="Verdana"/>
      <family val="2"/>
    </font>
    <font>
      <b/>
      <sz val="9"/>
      <color theme="0"/>
      <name val="Verdana"/>
      <family val="2"/>
    </font>
  </fonts>
  <fills count="10">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bgColor indexed="64"/>
      </patternFill>
    </fill>
    <fill>
      <patternFill patternType="solid">
        <fgColor theme="2"/>
        <bgColor indexed="64"/>
      </patternFill>
    </fill>
    <fill>
      <patternFill patternType="solid">
        <fgColor theme="6" tint="-0.49998474074526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right/>
      <top/>
      <bottom style="thin">
        <color auto="1"/>
      </bottom>
      <diagonal/>
    </border>
    <border>
      <left/>
      <right style="thin">
        <color auto="1"/>
      </right>
      <top/>
      <bottom/>
      <diagonal/>
    </border>
    <border>
      <left style="thin">
        <color auto="1"/>
      </left>
      <right style="thin">
        <color auto="1"/>
      </right>
      <top/>
      <bottom style="thin">
        <color auto="1"/>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68">
    <xf numFmtId="0" fontId="0" fillId="0" borderId="0" xfId="0"/>
    <xf numFmtId="0" fontId="2" fillId="0" borderId="0" xfId="0" applyFont="1"/>
    <xf numFmtId="0" fontId="0" fillId="0" borderId="0" xfId="0" applyAlignment="1">
      <alignment wrapText="1"/>
    </xf>
    <xf numFmtId="0" fontId="12" fillId="0" borderId="0" xfId="0" applyFont="1"/>
    <xf numFmtId="0" fontId="2" fillId="2" borderId="8" xfId="0" applyFont="1" applyFill="1" applyBorder="1" applyAlignment="1">
      <alignment horizontal="left" vertical="center" wrapText="1"/>
    </xf>
    <xf numFmtId="0" fontId="11" fillId="2" borderId="8" xfId="0" applyFont="1" applyFill="1" applyBorder="1" applyAlignment="1">
      <alignment horizontal="right" vertical="center" wrapText="1"/>
    </xf>
    <xf numFmtId="0" fontId="4" fillId="2" borderId="8"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wrapText="1"/>
    </xf>
    <xf numFmtId="0" fontId="2" fillId="6" borderId="1" xfId="0" applyFont="1" applyFill="1" applyBorder="1" applyAlignment="1">
      <alignment horizontal="left" vertical="center"/>
    </xf>
    <xf numFmtId="0" fontId="9" fillId="7" borderId="1" xfId="0" applyFont="1" applyFill="1" applyBorder="1" applyAlignment="1" applyProtection="1">
      <alignment horizontal="center" vertical="center" wrapText="1"/>
      <protection locked="0"/>
    </xf>
    <xf numFmtId="164" fontId="2" fillId="8" borderId="1" xfId="0" applyNumberFormat="1" applyFont="1" applyFill="1" applyBorder="1" applyAlignment="1">
      <alignment horizontal="center" vertical="center" wrapText="1"/>
    </xf>
    <xf numFmtId="0" fontId="4" fillId="3" borderId="2" xfId="0" applyFont="1" applyFill="1" applyBorder="1" applyAlignment="1" applyProtection="1">
      <alignment horizontal="left" vertical="center" wrapText="1"/>
      <protection locked="0"/>
    </xf>
    <xf numFmtId="0" fontId="4" fillId="2" borderId="8" xfId="0" applyFont="1" applyFill="1" applyBorder="1" applyAlignment="1">
      <alignment horizontal="left" vertical="center" wrapText="1"/>
    </xf>
    <xf numFmtId="0" fontId="1" fillId="0" borderId="0" xfId="0" applyFont="1" applyAlignment="1">
      <alignment wrapText="1"/>
    </xf>
    <xf numFmtId="0" fontId="2" fillId="0" borderId="0" xfId="0" applyFont="1" applyAlignment="1">
      <alignment wrapText="1"/>
    </xf>
    <xf numFmtId="0" fontId="3" fillId="5" borderId="2" xfId="0" applyFont="1" applyFill="1" applyBorder="1" applyAlignment="1">
      <alignment horizontal="left" vertical="center" wrapText="1"/>
    </xf>
    <xf numFmtId="0" fontId="3" fillId="2" borderId="8" xfId="0" applyFont="1" applyFill="1" applyBorder="1" applyAlignment="1">
      <alignment horizontal="left" vertical="center" wrapText="1"/>
    </xf>
    <xf numFmtId="0" fontId="2" fillId="5" borderId="2" xfId="0" applyFont="1" applyFill="1" applyBorder="1" applyAlignment="1">
      <alignment wrapText="1"/>
    </xf>
    <xf numFmtId="0" fontId="2" fillId="2" borderId="8" xfId="0" applyFont="1" applyFill="1" applyBorder="1" applyAlignment="1">
      <alignment wrapText="1"/>
    </xf>
    <xf numFmtId="0" fontId="2" fillId="5" borderId="4" xfId="0" applyFont="1" applyFill="1" applyBorder="1" applyAlignment="1">
      <alignment wrapText="1"/>
    </xf>
    <xf numFmtId="0" fontId="2" fillId="5" borderId="3" xfId="0" applyFont="1" applyFill="1" applyBorder="1" applyAlignment="1">
      <alignment wrapText="1"/>
    </xf>
    <xf numFmtId="0" fontId="2" fillId="2" borderId="0" xfId="0" applyFont="1" applyFill="1" applyAlignment="1">
      <alignment wrapText="1"/>
    </xf>
    <xf numFmtId="165" fontId="2" fillId="0" borderId="0" xfId="0" applyNumberFormat="1" applyFont="1" applyAlignment="1">
      <alignment horizontal="center" wrapText="1"/>
    </xf>
    <xf numFmtId="0" fontId="11" fillId="2" borderId="8"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13" fillId="2" borderId="8" xfId="0" applyFont="1" applyFill="1" applyBorder="1" applyAlignment="1">
      <alignment horizontal="center" vertical="center" wrapText="1"/>
    </xf>
    <xf numFmtId="164" fontId="3" fillId="8" borderId="1" xfId="0" applyNumberFormat="1" applyFont="1" applyFill="1" applyBorder="1" applyAlignment="1">
      <alignment horizontal="center" vertical="center" wrapText="1"/>
    </xf>
    <xf numFmtId="0" fontId="7" fillId="0" borderId="0" xfId="0" applyFont="1" applyAlignment="1">
      <alignment wrapText="1"/>
    </xf>
    <xf numFmtId="0" fontId="12" fillId="2" borderId="0" xfId="0" applyFont="1" applyFill="1" applyAlignment="1">
      <alignment wrapText="1"/>
    </xf>
    <xf numFmtId="0" fontId="14" fillId="9" borderId="1" xfId="0" applyFont="1" applyFill="1" applyBorder="1" applyAlignment="1">
      <alignment horizontal="center" vertical="center" wrapText="1"/>
    </xf>
    <xf numFmtId="0" fontId="2" fillId="6" borderId="1" xfId="0" applyFont="1" applyFill="1" applyBorder="1" applyAlignment="1">
      <alignment horizontal="right" vertical="center" wrapText="1" indent="1"/>
    </xf>
    <xf numFmtId="0" fontId="15" fillId="3" borderId="11" xfId="0" applyFont="1" applyFill="1" applyBorder="1" applyAlignment="1">
      <alignment horizontal="center" vertical="center" wrapText="1"/>
    </xf>
    <xf numFmtId="0" fontId="1" fillId="7" borderId="1" xfId="0" applyFont="1" applyFill="1" applyBorder="1" applyAlignment="1">
      <alignment horizontal="center" vertical="center"/>
    </xf>
    <xf numFmtId="0" fontId="4" fillId="3" borderId="1" xfId="0" applyFont="1" applyFill="1" applyBorder="1" applyAlignment="1">
      <alignment horizontal="center" vertical="center"/>
    </xf>
    <xf numFmtId="0" fontId="3" fillId="5"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165" fontId="3" fillId="2" borderId="2" xfId="0" applyNumberFormat="1" applyFont="1" applyFill="1" applyBorder="1" applyAlignment="1" applyProtection="1">
      <alignment horizontal="center" vertical="center" wrapText="1"/>
      <protection locked="0"/>
    </xf>
    <xf numFmtId="165" fontId="3" fillId="2" borderId="3" xfId="0" applyNumberFormat="1" applyFont="1" applyFill="1" applyBorder="1" applyAlignment="1" applyProtection="1">
      <alignment horizontal="center" vertical="center" wrapText="1"/>
      <protection locked="0"/>
    </xf>
    <xf numFmtId="165" fontId="3" fillId="6" borderId="4" xfId="0" applyNumberFormat="1" applyFont="1" applyFill="1" applyBorder="1" applyAlignment="1" applyProtection="1">
      <alignment horizontal="center" vertical="center" wrapText="1"/>
      <protection locked="0"/>
    </xf>
    <xf numFmtId="165" fontId="3" fillId="6" borderId="3" xfId="0" applyNumberFormat="1" applyFont="1" applyFill="1" applyBorder="1" applyAlignment="1" applyProtection="1">
      <alignment horizontal="center" vertical="center" wrapText="1"/>
      <protection locked="0"/>
    </xf>
    <xf numFmtId="165" fontId="3" fillId="6" borderId="2" xfId="0" applyNumberFormat="1" applyFont="1" applyFill="1" applyBorder="1" applyAlignment="1" applyProtection="1">
      <alignment horizontal="center" vertical="center" wrapText="1"/>
      <protection locked="0"/>
    </xf>
    <xf numFmtId="165" fontId="4" fillId="3" borderId="2" xfId="0" applyNumberFormat="1" applyFont="1" applyFill="1" applyBorder="1" applyAlignment="1" applyProtection="1">
      <alignment horizontal="center" vertical="center" wrapText="1"/>
      <protection locked="0"/>
    </xf>
    <xf numFmtId="165" fontId="4" fillId="3" borderId="3" xfId="0" applyNumberFormat="1" applyFont="1" applyFill="1" applyBorder="1" applyAlignment="1" applyProtection="1">
      <alignment horizontal="center" vertical="center" wrapText="1"/>
      <protection locked="0"/>
    </xf>
    <xf numFmtId="165" fontId="3" fillId="5" borderId="4" xfId="0" applyNumberFormat="1" applyFont="1" applyFill="1" applyBorder="1" applyAlignment="1">
      <alignment horizontal="center" vertical="center" wrapText="1"/>
    </xf>
    <xf numFmtId="165" fontId="3" fillId="5" borderId="3" xfId="0" applyNumberFormat="1" applyFont="1" applyFill="1" applyBorder="1" applyAlignment="1">
      <alignment horizontal="center" vertical="center" wrapText="1"/>
    </xf>
    <xf numFmtId="165" fontId="3" fillId="5" borderId="2" xfId="0" applyNumberFormat="1" applyFont="1" applyFill="1" applyBorder="1" applyAlignment="1">
      <alignment horizontal="center" vertical="center" wrapText="1"/>
    </xf>
    <xf numFmtId="165" fontId="4" fillId="3" borderId="4" xfId="0" applyNumberFormat="1" applyFont="1" applyFill="1" applyBorder="1" applyAlignment="1" applyProtection="1">
      <alignment horizontal="center" vertical="center" wrapText="1"/>
      <protection locked="0"/>
    </xf>
    <xf numFmtId="165" fontId="3" fillId="6" borderId="9" xfId="0" applyNumberFormat="1" applyFont="1" applyFill="1" applyBorder="1" applyAlignment="1" applyProtection="1">
      <alignment horizontal="center" vertical="center" wrapText="1"/>
      <protection locked="0"/>
    </xf>
    <xf numFmtId="165" fontId="3" fillId="6" borderId="5" xfId="0" applyNumberFormat="1" applyFont="1" applyFill="1" applyBorder="1" applyAlignment="1" applyProtection="1">
      <alignment horizontal="center" vertical="center" wrapText="1"/>
      <protection locked="0"/>
    </xf>
    <xf numFmtId="165" fontId="4" fillId="3" borderId="2" xfId="0" applyNumberFormat="1" applyFont="1" applyFill="1" applyBorder="1" applyAlignment="1">
      <alignment horizontal="center" vertical="center" wrapText="1"/>
    </xf>
    <xf numFmtId="165" fontId="4" fillId="3" borderId="3" xfId="0" applyNumberFormat="1" applyFont="1" applyFill="1" applyBorder="1" applyAlignment="1">
      <alignment horizontal="center" vertical="center" wrapText="1"/>
    </xf>
    <xf numFmtId="165" fontId="4" fillId="3" borderId="4" xfId="0" applyNumberFormat="1" applyFont="1" applyFill="1" applyBorder="1" applyAlignment="1">
      <alignment horizontal="center" vertical="center" wrapText="1"/>
    </xf>
    <xf numFmtId="164" fontId="2" fillId="6" borderId="1" xfId="0" applyNumberFormat="1" applyFont="1" applyFill="1" applyBorder="1" applyAlignment="1" applyProtection="1">
      <alignment horizontal="center" vertical="center" wrapText="1"/>
      <protection locked="0"/>
    </xf>
    <xf numFmtId="0" fontId="10" fillId="7" borderId="1" xfId="0" applyFont="1" applyFill="1" applyBorder="1" applyAlignment="1">
      <alignment horizontal="right" vertical="center" wrapText="1"/>
    </xf>
    <xf numFmtId="0" fontId="11" fillId="9" borderId="1" xfId="0" applyFont="1" applyFill="1" applyBorder="1" applyAlignment="1">
      <alignment horizontal="right" vertic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8" fillId="3" borderId="1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1" fillId="7" borderId="1" xfId="0" applyFont="1" applyFill="1" applyBorder="1" applyAlignment="1">
      <alignment horizontal="right" vertical="center" wrapText="1"/>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2F2F2"/>
      <color rgb="FFFDE9D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32563</xdr:colOff>
      <xdr:row>0</xdr:row>
      <xdr:rowOff>162820</xdr:rowOff>
    </xdr:from>
    <xdr:to>
      <xdr:col>5</xdr:col>
      <xdr:colOff>448467</xdr:colOff>
      <xdr:row>1</xdr:row>
      <xdr:rowOff>608520</xdr:rowOff>
    </xdr:to>
    <xdr:pic>
      <xdr:nvPicPr>
        <xdr:cNvPr id="2" name="Afbeelding 1" descr="Afbeelding met Lettertype, logo, Graphics, tekst&#10;&#10;Automatisch gegenereerde beschrijving">
          <a:extLst>
            <a:ext uri="{FF2B5EF4-FFF2-40B4-BE49-F238E27FC236}">
              <a16:creationId xmlns:a16="http://schemas.microsoft.com/office/drawing/2014/main" id="{4E9EF3B7-88B2-FA4B-BA2A-62251E938E3B}"/>
            </a:ext>
          </a:extLst>
        </xdr:cNvPr>
        <xdr:cNvPicPr>
          <a:picLocks noChangeAspect="1"/>
        </xdr:cNvPicPr>
      </xdr:nvPicPr>
      <xdr:blipFill>
        <a:blip xmlns:r="http://schemas.openxmlformats.org/officeDocument/2006/relationships" r:embed="rId1"/>
        <a:stretch>
          <a:fillRect/>
        </a:stretch>
      </xdr:blipFill>
      <xdr:spPr>
        <a:xfrm>
          <a:off x="9302478" y="162820"/>
          <a:ext cx="2434878" cy="8256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76200</xdr:colOff>
      <xdr:row>0</xdr:row>
      <xdr:rowOff>177800</xdr:rowOff>
    </xdr:from>
    <xdr:to>
      <xdr:col>13</xdr:col>
      <xdr:colOff>276204</xdr:colOff>
      <xdr:row>1</xdr:row>
      <xdr:rowOff>369500</xdr:rowOff>
    </xdr:to>
    <xdr:pic>
      <xdr:nvPicPr>
        <xdr:cNvPr id="3" name="Afbeelding 2" descr="Afbeelding met Lettertype, logo, Graphics, tekst&#10;&#10;Automatisch gegenereerde beschrijving">
          <a:extLst>
            <a:ext uri="{FF2B5EF4-FFF2-40B4-BE49-F238E27FC236}">
              <a16:creationId xmlns:a16="http://schemas.microsoft.com/office/drawing/2014/main" id="{75FA749C-6E46-0B4F-9039-9BB103807A8D}"/>
            </a:ext>
          </a:extLst>
        </xdr:cNvPr>
        <xdr:cNvPicPr>
          <a:picLocks noChangeAspect="1"/>
        </xdr:cNvPicPr>
      </xdr:nvPicPr>
      <xdr:blipFill>
        <a:blip xmlns:r="http://schemas.openxmlformats.org/officeDocument/2006/relationships" r:embed="rId1"/>
        <a:stretch>
          <a:fillRect/>
        </a:stretch>
      </xdr:blipFill>
      <xdr:spPr>
        <a:xfrm>
          <a:off x="12941300" y="177800"/>
          <a:ext cx="2435204" cy="826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70970</xdr:colOff>
      <xdr:row>0</xdr:row>
      <xdr:rowOff>231589</xdr:rowOff>
    </xdr:from>
    <xdr:to>
      <xdr:col>13</xdr:col>
      <xdr:colOff>489115</xdr:colOff>
      <xdr:row>1</xdr:row>
      <xdr:rowOff>415818</xdr:rowOff>
    </xdr:to>
    <xdr:pic>
      <xdr:nvPicPr>
        <xdr:cNvPr id="2" name="Afbeelding 1" descr="Afbeelding met Lettertype, logo, Graphics, tekst&#10;&#10;Automatisch gegenereerde beschrijving">
          <a:extLst>
            <a:ext uri="{FF2B5EF4-FFF2-40B4-BE49-F238E27FC236}">
              <a16:creationId xmlns:a16="http://schemas.microsoft.com/office/drawing/2014/main" id="{4EF61001-50A0-4D48-B84D-02463DFDEE25}"/>
            </a:ext>
          </a:extLst>
        </xdr:cNvPr>
        <xdr:cNvPicPr>
          <a:picLocks noChangeAspect="1"/>
        </xdr:cNvPicPr>
      </xdr:nvPicPr>
      <xdr:blipFill>
        <a:blip xmlns:r="http://schemas.openxmlformats.org/officeDocument/2006/relationships" r:embed="rId1"/>
        <a:stretch>
          <a:fillRect/>
        </a:stretch>
      </xdr:blipFill>
      <xdr:spPr>
        <a:xfrm>
          <a:off x="12936070" y="231589"/>
          <a:ext cx="2437445" cy="8192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63500</xdr:colOff>
      <xdr:row>0</xdr:row>
      <xdr:rowOff>203200</xdr:rowOff>
    </xdr:from>
    <xdr:to>
      <xdr:col>13</xdr:col>
      <xdr:colOff>479404</xdr:colOff>
      <xdr:row>1</xdr:row>
      <xdr:rowOff>394900</xdr:rowOff>
    </xdr:to>
    <xdr:pic>
      <xdr:nvPicPr>
        <xdr:cNvPr id="2" name="Afbeelding 1" descr="Afbeelding met Lettertype, logo, Graphics, tekst&#10;&#10;Automatisch gegenereerde beschrijving">
          <a:extLst>
            <a:ext uri="{FF2B5EF4-FFF2-40B4-BE49-F238E27FC236}">
              <a16:creationId xmlns:a16="http://schemas.microsoft.com/office/drawing/2014/main" id="{74D21F93-EF1F-D54F-A976-A47A3D4D543C}"/>
            </a:ext>
          </a:extLst>
        </xdr:cNvPr>
        <xdr:cNvPicPr>
          <a:picLocks noChangeAspect="1"/>
        </xdr:cNvPicPr>
      </xdr:nvPicPr>
      <xdr:blipFill>
        <a:blip xmlns:r="http://schemas.openxmlformats.org/officeDocument/2006/relationships" r:embed="rId1"/>
        <a:stretch>
          <a:fillRect/>
        </a:stretch>
      </xdr:blipFill>
      <xdr:spPr>
        <a:xfrm>
          <a:off x="12928600" y="203200"/>
          <a:ext cx="2435204" cy="826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41681</xdr:colOff>
      <xdr:row>0</xdr:row>
      <xdr:rowOff>80820</xdr:rowOff>
    </xdr:from>
    <xdr:to>
      <xdr:col>14</xdr:col>
      <xdr:colOff>467650</xdr:colOff>
      <xdr:row>2</xdr:row>
      <xdr:rowOff>190617</xdr:rowOff>
    </xdr:to>
    <xdr:pic>
      <xdr:nvPicPr>
        <xdr:cNvPr id="2" name="Afbeelding 1" descr="Afbeelding met Lettertype, logo, Graphics, tekst&#10;&#10;Automatisch gegenereerde beschrijving">
          <a:extLst>
            <a:ext uri="{FF2B5EF4-FFF2-40B4-BE49-F238E27FC236}">
              <a16:creationId xmlns:a16="http://schemas.microsoft.com/office/drawing/2014/main" id="{076CD65B-EA3D-D615-17A1-FC6F862DFBCB}"/>
            </a:ext>
          </a:extLst>
        </xdr:cNvPr>
        <xdr:cNvPicPr>
          <a:picLocks noChangeAspect="1"/>
        </xdr:cNvPicPr>
      </xdr:nvPicPr>
      <xdr:blipFill>
        <a:blip xmlns:r="http://schemas.openxmlformats.org/officeDocument/2006/relationships" r:embed="rId1"/>
        <a:stretch>
          <a:fillRect/>
        </a:stretch>
      </xdr:blipFill>
      <xdr:spPr>
        <a:xfrm>
          <a:off x="19518863" y="80820"/>
          <a:ext cx="2434878" cy="825615"/>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6" tint="0.39997558519241921"/>
    <pageSetUpPr fitToPage="1"/>
  </sheetPr>
  <dimension ref="A1:B18"/>
  <sheetViews>
    <sheetView showGridLines="0" zoomScaleNormal="100" workbookViewId="0">
      <selection activeCell="H3" sqref="H3"/>
    </sheetView>
  </sheetViews>
  <sheetFormatPr baseColWidth="10" defaultColWidth="8.83203125" defaultRowHeight="15" x14ac:dyDescent="0.2"/>
  <cols>
    <col min="1" max="1" width="60.83203125" customWidth="1"/>
    <col min="2" max="2" width="60.83203125" style="1" customWidth="1"/>
  </cols>
  <sheetData>
    <row r="1" spans="1:2" ht="30" customHeight="1" x14ac:dyDescent="0.2">
      <c r="A1" s="35" t="s">
        <v>25</v>
      </c>
      <c r="B1" s="35"/>
    </row>
    <row r="2" spans="1:2" s="2" customFormat="1" ht="60" customHeight="1" x14ac:dyDescent="0.2">
      <c r="A2" s="36" t="s">
        <v>28</v>
      </c>
      <c r="B2" s="36"/>
    </row>
    <row r="3" spans="1:2" s="2" customFormat="1" ht="30" customHeight="1" x14ac:dyDescent="0.2">
      <c r="A3" s="37" t="s">
        <v>26</v>
      </c>
      <c r="B3" s="38"/>
    </row>
    <row r="4" spans="1:2" ht="35" customHeight="1" x14ac:dyDescent="0.2">
      <c r="A4" s="39" t="s">
        <v>29</v>
      </c>
      <c r="B4" s="40"/>
    </row>
    <row r="5" spans="1:2" ht="35" customHeight="1" x14ac:dyDescent="0.2">
      <c r="A5" s="39" t="s">
        <v>30</v>
      </c>
      <c r="B5" s="40"/>
    </row>
    <row r="6" spans="1:2" ht="35" customHeight="1" x14ac:dyDescent="0.2">
      <c r="A6" s="39" t="s">
        <v>31</v>
      </c>
      <c r="B6" s="40"/>
    </row>
    <row r="7" spans="1:2" ht="35" customHeight="1" x14ac:dyDescent="0.2">
      <c r="A7" s="39" t="s">
        <v>32</v>
      </c>
      <c r="B7" s="40"/>
    </row>
    <row r="8" spans="1:2" ht="35" customHeight="1" x14ac:dyDescent="0.2">
      <c r="A8" s="39" t="s">
        <v>33</v>
      </c>
      <c r="B8" s="40"/>
    </row>
    <row r="9" spans="1:2" ht="35" customHeight="1" x14ac:dyDescent="0.2">
      <c r="A9" s="39" t="s">
        <v>34</v>
      </c>
      <c r="B9" s="40"/>
    </row>
    <row r="10" spans="1:2" ht="35" customHeight="1" x14ac:dyDescent="0.2">
      <c r="A10" s="39" t="s">
        <v>35</v>
      </c>
      <c r="B10" s="40"/>
    </row>
    <row r="11" spans="1:2" s="2" customFormat="1" ht="30" customHeight="1" x14ac:dyDescent="0.2">
      <c r="A11" s="37" t="s">
        <v>10</v>
      </c>
      <c r="B11" s="38"/>
    </row>
    <row r="12" spans="1:2" ht="20" customHeight="1" x14ac:dyDescent="0.2">
      <c r="A12" s="34"/>
      <c r="B12" s="34"/>
    </row>
    <row r="13" spans="1:2" s="2" customFormat="1" ht="30" customHeight="1" x14ac:dyDescent="0.2">
      <c r="A13" s="8" t="s">
        <v>11</v>
      </c>
      <c r="B13" s="9"/>
    </row>
    <row r="14" spans="1:2" ht="28" customHeight="1" x14ac:dyDescent="0.2">
      <c r="A14" s="32" t="s">
        <v>19</v>
      </c>
      <c r="B14" s="10" t="s">
        <v>20</v>
      </c>
    </row>
    <row r="15" spans="1:2" ht="28" customHeight="1" x14ac:dyDescent="0.2">
      <c r="A15" s="32" t="s">
        <v>21</v>
      </c>
      <c r="B15" s="10" t="s">
        <v>22</v>
      </c>
    </row>
    <row r="16" spans="1:2" ht="28" customHeight="1" x14ac:dyDescent="0.2">
      <c r="A16" s="32" t="s">
        <v>23</v>
      </c>
      <c r="B16" s="10" t="s">
        <v>22</v>
      </c>
    </row>
    <row r="17" spans="1:2" ht="28" customHeight="1" x14ac:dyDescent="0.2">
      <c r="A17" s="32" t="s">
        <v>24</v>
      </c>
      <c r="B17" s="10" t="s">
        <v>22</v>
      </c>
    </row>
    <row r="18" spans="1:2" x14ac:dyDescent="0.2">
      <c r="A18" s="3" t="s">
        <v>12</v>
      </c>
    </row>
  </sheetData>
  <sheetProtection algorithmName="SHA-512" hashValue="wFLlzy0wTPwl4B24vFi1bdV+rL3sWWNmDJOZJsBJLdclMdv8KZtzM1ZXOkFHNtloo7oZO/M2KiCyeokF+paw3g==" saltValue="jmHx7cs5IGBqMfdHwbol3g==" spinCount="100000" sheet="1" objects="1" scenarios="1"/>
  <mergeCells count="12">
    <mergeCell ref="A12:B12"/>
    <mergeCell ref="A1:B1"/>
    <mergeCell ref="A2:B2"/>
    <mergeCell ref="A3:B3"/>
    <mergeCell ref="A4:B4"/>
    <mergeCell ref="A5:B5"/>
    <mergeCell ref="A6:B6"/>
    <mergeCell ref="A7:B7"/>
    <mergeCell ref="A8:B8"/>
    <mergeCell ref="A11:B11"/>
    <mergeCell ref="A9:B9"/>
    <mergeCell ref="A10:B10"/>
  </mergeCells>
  <pageMargins left="0.31496062992125984" right="0.31496062992125984" top="0.35433070866141736" bottom="0.35433070866141736" header="0.31496062992125984" footer="0.31496062992125984"/>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theme="8" tint="0.59999389629810485"/>
    <pageSetUpPr fitToPage="1"/>
  </sheetPr>
  <dimension ref="A1:K17"/>
  <sheetViews>
    <sheetView showGridLines="0" zoomScaleNormal="100" zoomScalePageLayoutView="85" workbookViewId="0">
      <selection activeCell="B13" sqref="A13:XFD16"/>
    </sheetView>
  </sheetViews>
  <sheetFormatPr baseColWidth="10" defaultColWidth="8.83203125" defaultRowHeight="13" x14ac:dyDescent="0.15"/>
  <cols>
    <col min="1" max="1" width="71.33203125" style="16" customWidth="1"/>
    <col min="2" max="2" width="2.83203125" style="23" customWidth="1"/>
    <col min="3" max="3" width="25.83203125" style="24" customWidth="1"/>
    <col min="4" max="4" width="3.83203125" style="24" customWidth="1"/>
    <col min="5" max="5" width="2.83203125" style="24" customWidth="1"/>
    <col min="6" max="6" width="25.83203125" style="24" customWidth="1"/>
    <col min="7" max="7" width="3.83203125" style="24" customWidth="1"/>
    <col min="8" max="8" width="2.83203125" style="24" customWidth="1"/>
    <col min="9" max="9" width="25.83203125" style="16" customWidth="1"/>
    <col min="10" max="10" width="3.83203125" style="16" customWidth="1"/>
    <col min="11" max="11" width="11.6640625" style="16" bestFit="1" customWidth="1"/>
    <col min="12" max="16384" width="8.83203125" style="16"/>
  </cols>
  <sheetData>
    <row r="1" spans="1:11" ht="50" customHeight="1" x14ac:dyDescent="0.2">
      <c r="A1" s="13" t="s">
        <v>0</v>
      </c>
      <c r="B1" s="14"/>
      <c r="C1" s="53" t="s">
        <v>13</v>
      </c>
      <c r="D1" s="49"/>
      <c r="E1" s="14"/>
      <c r="F1" s="48" t="s">
        <v>14</v>
      </c>
      <c r="G1" s="49"/>
      <c r="H1" s="14"/>
      <c r="I1" s="48" t="s">
        <v>15</v>
      </c>
      <c r="J1" s="49"/>
      <c r="K1" s="15"/>
    </row>
    <row r="2" spans="1:11" ht="40" customHeight="1" x14ac:dyDescent="0.15">
      <c r="A2" s="17" t="str">
        <f>'Beoordelen wiskundeles'!A3</f>
        <v>Beoordelingskader geboden oplossing Wiskundeles</v>
      </c>
      <c r="B2" s="18"/>
      <c r="C2" s="50" t="s">
        <v>9</v>
      </c>
      <c r="D2" s="51"/>
      <c r="E2" s="18"/>
      <c r="F2" s="52" t="s">
        <v>9</v>
      </c>
      <c r="G2" s="51"/>
      <c r="H2" s="18"/>
      <c r="I2" s="52" t="s">
        <v>9</v>
      </c>
      <c r="J2" s="51"/>
    </row>
    <row r="3" spans="1:11" ht="20" customHeight="1" x14ac:dyDescent="0.15">
      <c r="A3" s="41" t="str">
        <f>'Beoordelen wiskundeles'!A4</f>
        <v xml:space="preserve">21. Nauwkeurigheid van tekenen. </v>
      </c>
      <c r="B3" s="4"/>
      <c r="C3" s="43" t="s">
        <v>5</v>
      </c>
      <c r="D3" s="44"/>
      <c r="E3" s="4"/>
      <c r="F3" s="43" t="s">
        <v>5</v>
      </c>
      <c r="G3" s="44"/>
      <c r="H3" s="4"/>
      <c r="I3" s="43" t="s">
        <v>5</v>
      </c>
      <c r="J3" s="44"/>
    </row>
    <row r="4" spans="1:11" ht="130" customHeight="1" x14ac:dyDescent="0.15">
      <c r="A4" s="42"/>
      <c r="B4" s="4"/>
      <c r="C4" s="45" t="s">
        <v>3</v>
      </c>
      <c r="D4" s="46"/>
      <c r="E4" s="4"/>
      <c r="F4" s="47" t="s">
        <v>3</v>
      </c>
      <c r="G4" s="46"/>
      <c r="H4" s="4"/>
      <c r="I4" s="47" t="s">
        <v>3</v>
      </c>
      <c r="J4" s="46"/>
    </row>
    <row r="5" spans="1:11" ht="20" customHeight="1" x14ac:dyDescent="0.15">
      <c r="A5" s="41" t="str">
        <f>'Beoordelen wiskundeles'!A5</f>
        <v>22. Eenvoud van selecteren van constructiegereedschap (geodriehoek, passer, liniaal).</v>
      </c>
      <c r="B5" s="4"/>
      <c r="C5" s="43" t="s">
        <v>5</v>
      </c>
      <c r="D5" s="44"/>
      <c r="E5" s="4"/>
      <c r="F5" s="43" t="s">
        <v>5</v>
      </c>
      <c r="G5" s="44"/>
      <c r="H5" s="4"/>
      <c r="I5" s="43" t="s">
        <v>5</v>
      </c>
      <c r="J5" s="44"/>
    </row>
    <row r="6" spans="1:11" ht="130" customHeight="1" x14ac:dyDescent="0.15">
      <c r="A6" s="42"/>
      <c r="B6" s="4"/>
      <c r="C6" s="45" t="s">
        <v>3</v>
      </c>
      <c r="D6" s="46"/>
      <c r="E6" s="4"/>
      <c r="F6" s="47" t="s">
        <v>3</v>
      </c>
      <c r="G6" s="46"/>
      <c r="H6" s="4"/>
      <c r="I6" s="47" t="s">
        <v>3</v>
      </c>
      <c r="J6" s="46"/>
    </row>
    <row r="7" spans="1:11" ht="20" customHeight="1" x14ac:dyDescent="0.15">
      <c r="A7" s="41" t="str">
        <f>'Beoordelen wiskundeles'!A6</f>
        <v>23. Gebruiksvriendelijkheid constructiegereedschap (geodriehoek, passer, liniaal).</v>
      </c>
      <c r="B7" s="4"/>
      <c r="C7" s="43" t="s">
        <v>5</v>
      </c>
      <c r="D7" s="44"/>
      <c r="E7" s="4"/>
      <c r="F7" s="43" t="s">
        <v>5</v>
      </c>
      <c r="G7" s="44"/>
      <c r="H7" s="4"/>
      <c r="I7" s="43" t="s">
        <v>5</v>
      </c>
      <c r="J7" s="44"/>
    </row>
    <row r="8" spans="1:11" ht="130" customHeight="1" x14ac:dyDescent="0.15">
      <c r="A8" s="42"/>
      <c r="B8" s="4"/>
      <c r="C8" s="54" t="s">
        <v>3</v>
      </c>
      <c r="D8" s="55"/>
      <c r="E8" s="4"/>
      <c r="F8" s="47" t="s">
        <v>3</v>
      </c>
      <c r="G8" s="46"/>
      <c r="H8" s="4"/>
      <c r="I8" s="47" t="s">
        <v>3</v>
      </c>
      <c r="J8" s="46"/>
    </row>
    <row r="9" spans="1:11" ht="20" customHeight="1" x14ac:dyDescent="0.15">
      <c r="A9" s="41" t="str">
        <f>'Beoordelen wiskundeles'!A7</f>
        <v>24. Mate van gebruiksvriendelijkheid GeoGebra</v>
      </c>
      <c r="B9" s="4"/>
      <c r="C9" s="43" t="s">
        <v>5</v>
      </c>
      <c r="D9" s="44"/>
      <c r="E9" s="4"/>
      <c r="F9" s="43" t="s">
        <v>5</v>
      </c>
      <c r="G9" s="44"/>
      <c r="H9" s="4"/>
      <c r="I9" s="43" t="s">
        <v>5</v>
      </c>
      <c r="J9" s="44"/>
    </row>
    <row r="10" spans="1:11" ht="130" customHeight="1" x14ac:dyDescent="0.15">
      <c r="A10" s="42"/>
      <c r="B10" s="4"/>
      <c r="C10" s="45" t="s">
        <v>3</v>
      </c>
      <c r="D10" s="46"/>
      <c r="E10" s="4"/>
      <c r="F10" s="47" t="s">
        <v>3</v>
      </c>
      <c r="G10" s="46"/>
      <c r="H10" s="4"/>
      <c r="I10" s="47" t="s">
        <v>3</v>
      </c>
      <c r="J10" s="46"/>
    </row>
    <row r="11" spans="1:11" ht="20" customHeight="1" x14ac:dyDescent="0.15">
      <c r="A11" s="41" t="str">
        <f>'Beoordelen wiskundeles'!A8</f>
        <v xml:space="preserve">25. De mate van gebruiksvriendelijkheid van de bediening van de grafische rekenmachine op het smartboard. </v>
      </c>
      <c r="B11" s="4"/>
      <c r="C11" s="43" t="s">
        <v>5</v>
      </c>
      <c r="D11" s="44"/>
      <c r="E11" s="4"/>
      <c r="F11" s="43" t="s">
        <v>5</v>
      </c>
      <c r="G11" s="44"/>
      <c r="H11" s="4"/>
      <c r="I11" s="43" t="s">
        <v>5</v>
      </c>
      <c r="J11" s="44"/>
    </row>
    <row r="12" spans="1:11" ht="130" customHeight="1" x14ac:dyDescent="0.15">
      <c r="A12" s="42"/>
      <c r="B12" s="4"/>
      <c r="C12" s="45" t="s">
        <v>3</v>
      </c>
      <c r="D12" s="46"/>
      <c r="E12" s="4"/>
      <c r="F12" s="47" t="s">
        <v>3</v>
      </c>
      <c r="G12" s="46"/>
      <c r="H12" s="4"/>
      <c r="I12" s="47" t="s">
        <v>3</v>
      </c>
      <c r="J12" s="46"/>
    </row>
    <row r="13" spans="1:11" ht="20" customHeight="1" x14ac:dyDescent="0.15">
      <c r="A13" s="41" t="str">
        <f>'Beoordelen wiskundeles'!A9</f>
        <v xml:space="preserve">26. Aanwezig kleurenpalet. </v>
      </c>
      <c r="B13" s="4"/>
      <c r="C13" s="43" t="s">
        <v>5</v>
      </c>
      <c r="D13" s="44"/>
      <c r="E13" s="4"/>
      <c r="F13" s="43" t="s">
        <v>5</v>
      </c>
      <c r="G13" s="44"/>
      <c r="H13" s="4"/>
      <c r="I13" s="43" t="s">
        <v>5</v>
      </c>
      <c r="J13" s="44"/>
    </row>
    <row r="14" spans="1:11" ht="130" customHeight="1" x14ac:dyDescent="0.15">
      <c r="A14" s="42"/>
      <c r="B14" s="4"/>
      <c r="C14" s="45" t="s">
        <v>3</v>
      </c>
      <c r="D14" s="46"/>
      <c r="E14" s="4"/>
      <c r="F14" s="47" t="s">
        <v>3</v>
      </c>
      <c r="G14" s="46"/>
      <c r="H14" s="4"/>
      <c r="I14" s="47" t="s">
        <v>3</v>
      </c>
      <c r="J14" s="46"/>
    </row>
    <row r="15" spans="1:11" ht="20" customHeight="1" x14ac:dyDescent="0.15">
      <c r="A15" s="41" t="str">
        <f>'Beoordelen wiskundeles'!A10</f>
        <v xml:space="preserve">27. Eenvoud maken van rechte lijnen. </v>
      </c>
      <c r="B15" s="4"/>
      <c r="C15" s="43" t="s">
        <v>5</v>
      </c>
      <c r="D15" s="44"/>
      <c r="E15" s="4"/>
      <c r="F15" s="43" t="s">
        <v>5</v>
      </c>
      <c r="G15" s="44"/>
      <c r="H15" s="4"/>
      <c r="I15" s="43" t="s">
        <v>5</v>
      </c>
      <c r="J15" s="44"/>
    </row>
    <row r="16" spans="1:11" ht="130" customHeight="1" x14ac:dyDescent="0.15">
      <c r="A16" s="42"/>
      <c r="B16" s="4"/>
      <c r="C16" s="45" t="s">
        <v>3</v>
      </c>
      <c r="D16" s="46"/>
      <c r="E16" s="4"/>
      <c r="F16" s="47" t="s">
        <v>3</v>
      </c>
      <c r="G16" s="46"/>
      <c r="H16" s="4"/>
      <c r="I16" s="47" t="s">
        <v>3</v>
      </c>
      <c r="J16" s="46"/>
    </row>
    <row r="17" spans="1:10" ht="20" customHeight="1" x14ac:dyDescent="0.15">
      <c r="A17" s="19"/>
      <c r="B17" s="20"/>
      <c r="C17" s="21"/>
      <c r="D17" s="21"/>
      <c r="E17" s="20"/>
      <c r="F17" s="21"/>
      <c r="G17" s="21"/>
      <c r="H17" s="20"/>
      <c r="I17" s="21"/>
      <c r="J17" s="22"/>
    </row>
  </sheetData>
  <sheetProtection algorithmName="SHA-512" hashValue="dF4Mg95AadsrUxOlBKfx0BQKoY0FOKjSw1jEwyEIpGU2/Z7Lw+LM5w+vr3yfI8B6/JJBI6QXOXVsOHpJH3c3vQ==" saltValue="Fj+HSDIpPEd+OsNPOOTTsA==" spinCount="100000" sheet="1" objects="1" scenarios="1"/>
  <mergeCells count="55">
    <mergeCell ref="F7:G7"/>
    <mergeCell ref="I7:J7"/>
    <mergeCell ref="I9:J9"/>
    <mergeCell ref="F9:G9"/>
    <mergeCell ref="C9:D9"/>
    <mergeCell ref="A11:A12"/>
    <mergeCell ref="C12:D12"/>
    <mergeCell ref="F12:G12"/>
    <mergeCell ref="I12:J12"/>
    <mergeCell ref="F8:G8"/>
    <mergeCell ref="I8:J8"/>
    <mergeCell ref="A9:A10"/>
    <mergeCell ref="C10:D10"/>
    <mergeCell ref="F10:G10"/>
    <mergeCell ref="I10:J10"/>
    <mergeCell ref="C11:D11"/>
    <mergeCell ref="F11:G11"/>
    <mergeCell ref="I11:J11"/>
    <mergeCell ref="A3:A4"/>
    <mergeCell ref="A5:A6"/>
    <mergeCell ref="C4:D4"/>
    <mergeCell ref="C6:D6"/>
    <mergeCell ref="A7:A8"/>
    <mergeCell ref="C8:D8"/>
    <mergeCell ref="C3:D3"/>
    <mergeCell ref="C5:D5"/>
    <mergeCell ref="C7:D7"/>
    <mergeCell ref="I1:J1"/>
    <mergeCell ref="I4:J4"/>
    <mergeCell ref="I6:J6"/>
    <mergeCell ref="C2:D2"/>
    <mergeCell ref="I2:J2"/>
    <mergeCell ref="C1:D1"/>
    <mergeCell ref="F1:G1"/>
    <mergeCell ref="F4:G4"/>
    <mergeCell ref="F6:G6"/>
    <mergeCell ref="F2:G2"/>
    <mergeCell ref="F3:G3"/>
    <mergeCell ref="I3:J3"/>
    <mergeCell ref="I5:J5"/>
    <mergeCell ref="F5:G5"/>
    <mergeCell ref="A13:A14"/>
    <mergeCell ref="A15:A16"/>
    <mergeCell ref="C13:D13"/>
    <mergeCell ref="F13:G13"/>
    <mergeCell ref="I13:J13"/>
    <mergeCell ref="C14:D14"/>
    <mergeCell ref="F14:G14"/>
    <mergeCell ref="I14:J14"/>
    <mergeCell ref="C15:D15"/>
    <mergeCell ref="F15:G15"/>
    <mergeCell ref="I15:J15"/>
    <mergeCell ref="C16:D16"/>
    <mergeCell ref="F16:G16"/>
    <mergeCell ref="I16:J16"/>
  </mergeCells>
  <dataValidations count="1">
    <dataValidation type="list" errorStyle="warning" allowBlank="1" showErrorMessage="1" error="Voer juiste waarde in. " sqref="C3 I7 F3 F5 I5 I3 C9 C11 F11 C5 C7 F7 F9 I9 I11 C13 F13 I13 C15 F15 I15" xr:uid="{00000000-0002-0000-0100-000000000000}">
      <formula1>SCORE</formula1>
    </dataValidation>
  </dataValidations>
  <pageMargins left="0.7" right="0.7" top="0.75" bottom="0.75" header="0.3" footer="0.3"/>
  <pageSetup paperSize="8"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K17"/>
  <sheetViews>
    <sheetView showGridLines="0" zoomScaleNormal="100" zoomScalePageLayoutView="85" workbookViewId="0">
      <selection activeCell="A13" sqref="A13:XFD16"/>
    </sheetView>
  </sheetViews>
  <sheetFormatPr baseColWidth="10" defaultColWidth="8.83203125" defaultRowHeight="13" x14ac:dyDescent="0.15"/>
  <cols>
    <col min="1" max="1" width="71.33203125" style="16" customWidth="1"/>
    <col min="2" max="2" width="2.83203125" style="23" customWidth="1"/>
    <col min="3" max="3" width="25.83203125" style="24" customWidth="1"/>
    <col min="4" max="4" width="3.83203125" style="24" customWidth="1"/>
    <col min="5" max="5" width="2.83203125" style="23" customWidth="1"/>
    <col min="6" max="6" width="25.83203125" style="24" customWidth="1"/>
    <col min="7" max="7" width="3.83203125" style="24" customWidth="1"/>
    <col min="8" max="8" width="2.83203125" style="23" customWidth="1"/>
    <col min="9" max="9" width="25.83203125" style="16" customWidth="1"/>
    <col min="10" max="10" width="3.83203125" style="16" customWidth="1"/>
    <col min="11" max="16384" width="8.83203125" style="16"/>
  </cols>
  <sheetData>
    <row r="1" spans="1:11" ht="50" customHeight="1" x14ac:dyDescent="0.2">
      <c r="A1" s="13" t="s">
        <v>1</v>
      </c>
      <c r="B1" s="14"/>
      <c r="C1" s="58" t="str">
        <f>'Beoordelaar 1'!C1:D1</f>
        <v>Inschrijver 1</v>
      </c>
      <c r="D1" s="57"/>
      <c r="E1" s="14"/>
      <c r="F1" s="56" t="str">
        <f>'Beoordelaar 1'!F1:G1</f>
        <v>Inschrijver 2</v>
      </c>
      <c r="G1" s="57"/>
      <c r="H1" s="14"/>
      <c r="I1" s="56" t="str">
        <f>'Beoordelaar 1'!I1:J1</f>
        <v>Inschrijver 3</v>
      </c>
      <c r="J1" s="57"/>
      <c r="K1" s="15"/>
    </row>
    <row r="2" spans="1:11" ht="40" customHeight="1" x14ac:dyDescent="0.15">
      <c r="A2" s="17" t="str">
        <f>'Beoordelen wiskundeles'!A3:A3</f>
        <v>Beoordelingskader geboden oplossing Wiskundeles</v>
      </c>
      <c r="B2" s="18"/>
      <c r="C2" s="50" t="s">
        <v>9</v>
      </c>
      <c r="D2" s="51"/>
      <c r="E2" s="18"/>
      <c r="F2" s="52" t="s">
        <v>9</v>
      </c>
      <c r="G2" s="51"/>
      <c r="H2" s="18"/>
      <c r="I2" s="52" t="s">
        <v>9</v>
      </c>
      <c r="J2" s="51"/>
    </row>
    <row r="3" spans="1:11" ht="20" customHeight="1" x14ac:dyDescent="0.15">
      <c r="A3" s="41" t="str">
        <f>'Beoordelen wiskundeles'!A4:A4</f>
        <v xml:space="preserve">21. Nauwkeurigheid van tekenen. </v>
      </c>
      <c r="B3" s="4"/>
      <c r="C3" s="43" t="s">
        <v>5</v>
      </c>
      <c r="D3" s="44"/>
      <c r="E3" s="4"/>
      <c r="F3" s="43" t="s">
        <v>5</v>
      </c>
      <c r="G3" s="44"/>
      <c r="H3" s="4"/>
      <c r="I3" s="43" t="s">
        <v>5</v>
      </c>
      <c r="J3" s="44"/>
    </row>
    <row r="4" spans="1:11" ht="130" customHeight="1" x14ac:dyDescent="0.15">
      <c r="A4" s="42"/>
      <c r="B4" s="4"/>
      <c r="C4" s="45" t="s">
        <v>3</v>
      </c>
      <c r="D4" s="46"/>
      <c r="E4" s="4"/>
      <c r="F4" s="47" t="s">
        <v>3</v>
      </c>
      <c r="G4" s="46"/>
      <c r="H4" s="4"/>
      <c r="I4" s="47" t="s">
        <v>3</v>
      </c>
      <c r="J4" s="46"/>
    </row>
    <row r="5" spans="1:11" ht="20" customHeight="1" x14ac:dyDescent="0.15">
      <c r="A5" s="41" t="str">
        <f>'Beoordelen wiskundeles'!A5:A5</f>
        <v>22. Eenvoud van selecteren van constructiegereedschap (geodriehoek, passer, liniaal).</v>
      </c>
      <c r="B5" s="4"/>
      <c r="C5" s="43" t="s">
        <v>5</v>
      </c>
      <c r="D5" s="44"/>
      <c r="E5" s="4"/>
      <c r="F5" s="43" t="s">
        <v>5</v>
      </c>
      <c r="G5" s="44"/>
      <c r="H5" s="4"/>
      <c r="I5" s="43" t="s">
        <v>5</v>
      </c>
      <c r="J5" s="44"/>
    </row>
    <row r="6" spans="1:11" ht="130" customHeight="1" x14ac:dyDescent="0.15">
      <c r="A6" s="42"/>
      <c r="B6" s="4"/>
      <c r="C6" s="45" t="s">
        <v>3</v>
      </c>
      <c r="D6" s="46"/>
      <c r="E6" s="4"/>
      <c r="F6" s="47" t="s">
        <v>3</v>
      </c>
      <c r="G6" s="46"/>
      <c r="H6" s="4"/>
      <c r="I6" s="47" t="s">
        <v>3</v>
      </c>
      <c r="J6" s="46"/>
    </row>
    <row r="7" spans="1:11" ht="20" customHeight="1" x14ac:dyDescent="0.15">
      <c r="A7" s="41" t="str">
        <f>'Beoordelen wiskundeles'!A6:A6</f>
        <v>23. Gebruiksvriendelijkheid constructiegereedschap (geodriehoek, passer, liniaal).</v>
      </c>
      <c r="B7" s="4"/>
      <c r="C7" s="43" t="s">
        <v>5</v>
      </c>
      <c r="D7" s="44"/>
      <c r="E7" s="4"/>
      <c r="F7" s="43" t="s">
        <v>5</v>
      </c>
      <c r="G7" s="44"/>
      <c r="H7" s="4"/>
      <c r="I7" s="43" t="s">
        <v>5</v>
      </c>
      <c r="J7" s="44"/>
    </row>
    <row r="8" spans="1:11" ht="130" customHeight="1" x14ac:dyDescent="0.15">
      <c r="A8" s="42"/>
      <c r="B8" s="4"/>
      <c r="C8" s="54" t="s">
        <v>3</v>
      </c>
      <c r="D8" s="55"/>
      <c r="E8" s="4"/>
      <c r="F8" s="47" t="s">
        <v>3</v>
      </c>
      <c r="G8" s="46"/>
      <c r="H8" s="4"/>
      <c r="I8" s="47" t="s">
        <v>3</v>
      </c>
      <c r="J8" s="46"/>
    </row>
    <row r="9" spans="1:11" ht="20" customHeight="1" x14ac:dyDescent="0.15">
      <c r="A9" s="41" t="str">
        <f>'Beoordelen wiskundeles'!A7</f>
        <v>24. Mate van gebruiksvriendelijkheid GeoGebra</v>
      </c>
      <c r="B9" s="4"/>
      <c r="C9" s="43" t="s">
        <v>5</v>
      </c>
      <c r="D9" s="44"/>
      <c r="E9" s="4"/>
      <c r="F9" s="43" t="s">
        <v>5</v>
      </c>
      <c r="G9" s="44"/>
      <c r="H9" s="4"/>
      <c r="I9" s="43" t="s">
        <v>5</v>
      </c>
      <c r="J9" s="44"/>
    </row>
    <row r="10" spans="1:11" ht="130" customHeight="1" x14ac:dyDescent="0.15">
      <c r="A10" s="42"/>
      <c r="B10" s="4"/>
      <c r="C10" s="45" t="s">
        <v>3</v>
      </c>
      <c r="D10" s="46"/>
      <c r="E10" s="4"/>
      <c r="F10" s="47" t="s">
        <v>3</v>
      </c>
      <c r="G10" s="46"/>
      <c r="H10" s="4"/>
      <c r="I10" s="47" t="s">
        <v>3</v>
      </c>
      <c r="J10" s="46"/>
    </row>
    <row r="11" spans="1:11" ht="20" customHeight="1" x14ac:dyDescent="0.15">
      <c r="A11" s="41" t="str">
        <f>'Beoordelen wiskundeles'!A8</f>
        <v xml:space="preserve">25. De mate van gebruiksvriendelijkheid van de bediening van de grafische rekenmachine op het smartboard. </v>
      </c>
      <c r="B11" s="4"/>
      <c r="C11" s="43" t="s">
        <v>5</v>
      </c>
      <c r="D11" s="44"/>
      <c r="E11" s="4"/>
      <c r="F11" s="43" t="s">
        <v>5</v>
      </c>
      <c r="G11" s="44"/>
      <c r="H11" s="4"/>
      <c r="I11" s="43" t="s">
        <v>5</v>
      </c>
      <c r="J11" s="44"/>
    </row>
    <row r="12" spans="1:11" ht="130" customHeight="1" x14ac:dyDescent="0.15">
      <c r="A12" s="42"/>
      <c r="B12" s="4"/>
      <c r="C12" s="45" t="s">
        <v>3</v>
      </c>
      <c r="D12" s="46"/>
      <c r="E12" s="4"/>
      <c r="F12" s="47" t="s">
        <v>3</v>
      </c>
      <c r="G12" s="46"/>
      <c r="H12" s="4"/>
      <c r="I12" s="47" t="s">
        <v>3</v>
      </c>
      <c r="J12" s="46"/>
    </row>
    <row r="13" spans="1:11" ht="20" customHeight="1" x14ac:dyDescent="0.15">
      <c r="A13" s="41" t="str">
        <f>'Beoordelen wiskundeles'!A9</f>
        <v xml:space="preserve">26. Aanwezig kleurenpalet. </v>
      </c>
      <c r="B13" s="4"/>
      <c r="C13" s="43" t="s">
        <v>5</v>
      </c>
      <c r="D13" s="44"/>
      <c r="E13" s="4"/>
      <c r="F13" s="43" t="s">
        <v>5</v>
      </c>
      <c r="G13" s="44"/>
      <c r="H13" s="4"/>
      <c r="I13" s="43" t="s">
        <v>5</v>
      </c>
      <c r="J13" s="44"/>
    </row>
    <row r="14" spans="1:11" ht="130" customHeight="1" x14ac:dyDescent="0.15">
      <c r="A14" s="42"/>
      <c r="B14" s="4"/>
      <c r="C14" s="45" t="s">
        <v>3</v>
      </c>
      <c r="D14" s="46"/>
      <c r="E14" s="4"/>
      <c r="F14" s="47" t="s">
        <v>3</v>
      </c>
      <c r="G14" s="46"/>
      <c r="H14" s="4"/>
      <c r="I14" s="47" t="s">
        <v>3</v>
      </c>
      <c r="J14" s="46"/>
    </row>
    <row r="15" spans="1:11" ht="20" customHeight="1" x14ac:dyDescent="0.15">
      <c r="A15" s="41" t="str">
        <f>'Beoordelen wiskundeles'!A10</f>
        <v xml:space="preserve">27. Eenvoud maken van rechte lijnen. </v>
      </c>
      <c r="B15" s="4"/>
      <c r="C15" s="43" t="s">
        <v>5</v>
      </c>
      <c r="D15" s="44"/>
      <c r="E15" s="4"/>
      <c r="F15" s="43" t="s">
        <v>5</v>
      </c>
      <c r="G15" s="44"/>
      <c r="H15" s="4"/>
      <c r="I15" s="43" t="s">
        <v>5</v>
      </c>
      <c r="J15" s="44"/>
    </row>
    <row r="16" spans="1:11" ht="130" customHeight="1" x14ac:dyDescent="0.15">
      <c r="A16" s="42"/>
      <c r="B16" s="4"/>
      <c r="C16" s="45" t="s">
        <v>3</v>
      </c>
      <c r="D16" s="46"/>
      <c r="E16" s="4"/>
      <c r="F16" s="47" t="s">
        <v>3</v>
      </c>
      <c r="G16" s="46"/>
      <c r="H16" s="4"/>
      <c r="I16" s="47" t="s">
        <v>3</v>
      </c>
      <c r="J16" s="46"/>
    </row>
    <row r="17" spans="1:10" ht="20" customHeight="1" x14ac:dyDescent="0.15">
      <c r="A17" s="19"/>
      <c r="B17" s="20"/>
      <c r="C17" s="21"/>
      <c r="D17" s="21"/>
      <c r="E17" s="20"/>
      <c r="F17" s="21"/>
      <c r="G17" s="21"/>
      <c r="H17" s="20"/>
      <c r="I17" s="21"/>
      <c r="J17" s="22"/>
    </row>
  </sheetData>
  <sheetProtection algorithmName="SHA-512" hashValue="isdBse2cwiuJZsNmsrSxOWtWisLX0hgPFIdC2LdKQsOGnEFaFj1VFqIMpWLB0fKsVh458b1LkKyriUe/DzkwVQ==" saltValue="Z/bHEJu+zneRmL8Yj1RR5Q==" spinCount="100000" sheet="1" objects="1" scenarios="1"/>
  <mergeCells count="55">
    <mergeCell ref="A11:A12"/>
    <mergeCell ref="C12:D12"/>
    <mergeCell ref="F12:G12"/>
    <mergeCell ref="I12:J12"/>
    <mergeCell ref="A9:A10"/>
    <mergeCell ref="C10:D10"/>
    <mergeCell ref="F10:G10"/>
    <mergeCell ref="I10:J10"/>
    <mergeCell ref="I9:J9"/>
    <mergeCell ref="C9:D9"/>
    <mergeCell ref="F9:G9"/>
    <mergeCell ref="F11:G11"/>
    <mergeCell ref="C11:D11"/>
    <mergeCell ref="I11:J11"/>
    <mergeCell ref="I6:J6"/>
    <mergeCell ref="A7:A8"/>
    <mergeCell ref="C8:D8"/>
    <mergeCell ref="F8:G8"/>
    <mergeCell ref="I8:J8"/>
    <mergeCell ref="A5:A6"/>
    <mergeCell ref="C6:D6"/>
    <mergeCell ref="F6:G6"/>
    <mergeCell ref="I5:J5"/>
    <mergeCell ref="F5:G5"/>
    <mergeCell ref="C5:D5"/>
    <mergeCell ref="C7:D7"/>
    <mergeCell ref="F7:G7"/>
    <mergeCell ref="I7:J7"/>
    <mergeCell ref="I1:J1"/>
    <mergeCell ref="A3:A4"/>
    <mergeCell ref="C4:D4"/>
    <mergeCell ref="F4:G4"/>
    <mergeCell ref="I4:J4"/>
    <mergeCell ref="C1:D1"/>
    <mergeCell ref="F1:G1"/>
    <mergeCell ref="C2:D2"/>
    <mergeCell ref="F2:G2"/>
    <mergeCell ref="I2:J2"/>
    <mergeCell ref="C3:D3"/>
    <mergeCell ref="F3:G3"/>
    <mergeCell ref="I3:J3"/>
    <mergeCell ref="A13:A14"/>
    <mergeCell ref="C13:D13"/>
    <mergeCell ref="F13:G13"/>
    <mergeCell ref="I13:J13"/>
    <mergeCell ref="C14:D14"/>
    <mergeCell ref="F14:G14"/>
    <mergeCell ref="I14:J14"/>
    <mergeCell ref="A15:A16"/>
    <mergeCell ref="C15:D15"/>
    <mergeCell ref="F15:G15"/>
    <mergeCell ref="I15:J15"/>
    <mergeCell ref="C16:D16"/>
    <mergeCell ref="F16:G16"/>
    <mergeCell ref="I16:J16"/>
  </mergeCells>
  <dataValidations count="1">
    <dataValidation type="list" errorStyle="warning" allowBlank="1" showErrorMessage="1" error="Voer juiste waarde in. " sqref="C3 I7 F3 F5 I5 I3 F11 F9 C11 C5 C7 F7 I9 C9 I11 C13 F13 I13 C15 F15 I15" xr:uid="{A751256A-610E-E34F-BD24-FC541F7D33DB}">
      <formula1>SCORE</formula1>
    </dataValidation>
  </dataValidations>
  <pageMargins left="0.7" right="0.7" top="0.75" bottom="0.75" header="0.3" footer="0.3"/>
  <pageSetup paperSize="8"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pageSetUpPr fitToPage="1"/>
  </sheetPr>
  <dimension ref="A1:K17"/>
  <sheetViews>
    <sheetView showGridLines="0" zoomScaleNormal="100" zoomScalePageLayoutView="85" workbookViewId="0">
      <selection activeCell="A13" sqref="A13:XFD16"/>
    </sheetView>
  </sheetViews>
  <sheetFormatPr baseColWidth="10" defaultColWidth="8.83203125" defaultRowHeight="13" x14ac:dyDescent="0.15"/>
  <cols>
    <col min="1" max="1" width="71.33203125" style="16" customWidth="1"/>
    <col min="2" max="2" width="2.83203125" style="23" customWidth="1"/>
    <col min="3" max="3" width="25.83203125" style="24" customWidth="1"/>
    <col min="4" max="4" width="3.83203125" style="24" customWidth="1"/>
    <col min="5" max="5" width="2.83203125" style="23" customWidth="1"/>
    <col min="6" max="6" width="25.83203125" style="24" customWidth="1"/>
    <col min="7" max="7" width="3.83203125" style="24" customWidth="1"/>
    <col min="8" max="8" width="2.83203125" style="23" customWidth="1"/>
    <col min="9" max="9" width="25.83203125" style="16" customWidth="1"/>
    <col min="10" max="10" width="3.83203125" style="16" customWidth="1"/>
    <col min="11" max="16384" width="8.83203125" style="16"/>
  </cols>
  <sheetData>
    <row r="1" spans="1:11" ht="50" customHeight="1" x14ac:dyDescent="0.2">
      <c r="A1" s="13" t="s">
        <v>2</v>
      </c>
      <c r="B1" s="14"/>
      <c r="C1" s="58" t="str">
        <f>'Beoordelaar 1'!C1:D1</f>
        <v>Inschrijver 1</v>
      </c>
      <c r="D1" s="57"/>
      <c r="E1" s="14"/>
      <c r="F1" s="58" t="str">
        <f>'Beoordelaar 1'!F1:G1</f>
        <v>Inschrijver 2</v>
      </c>
      <c r="G1" s="57"/>
      <c r="H1" s="14"/>
      <c r="I1" s="58" t="str">
        <f>'Beoordelaar 1'!I1:J1</f>
        <v>Inschrijver 3</v>
      </c>
      <c r="J1" s="57"/>
      <c r="K1" s="15"/>
    </row>
    <row r="2" spans="1:11" ht="40" customHeight="1" x14ac:dyDescent="0.15">
      <c r="A2" s="17" t="str">
        <f>'Beoordelen wiskundeles'!A3:A3</f>
        <v>Beoordelingskader geboden oplossing Wiskundeles</v>
      </c>
      <c r="B2" s="18"/>
      <c r="C2" s="50" t="s">
        <v>9</v>
      </c>
      <c r="D2" s="51"/>
      <c r="E2" s="18"/>
      <c r="F2" s="52" t="s">
        <v>9</v>
      </c>
      <c r="G2" s="51"/>
      <c r="H2" s="18"/>
      <c r="I2" s="52" t="s">
        <v>9</v>
      </c>
      <c r="J2" s="51"/>
    </row>
    <row r="3" spans="1:11" ht="20" customHeight="1" x14ac:dyDescent="0.15">
      <c r="A3" s="41" t="str">
        <f>'Beoordelen wiskundeles'!A4:A4</f>
        <v xml:space="preserve">21. Nauwkeurigheid van tekenen. </v>
      </c>
      <c r="B3" s="4"/>
      <c r="C3" s="43" t="s">
        <v>5</v>
      </c>
      <c r="D3" s="44"/>
      <c r="E3" s="4"/>
      <c r="F3" s="43" t="s">
        <v>5</v>
      </c>
      <c r="G3" s="44"/>
      <c r="H3" s="4"/>
      <c r="I3" s="43" t="s">
        <v>5</v>
      </c>
      <c r="J3" s="44"/>
    </row>
    <row r="4" spans="1:11" ht="130" customHeight="1" x14ac:dyDescent="0.15">
      <c r="A4" s="42"/>
      <c r="B4" s="4"/>
      <c r="C4" s="45" t="s">
        <v>3</v>
      </c>
      <c r="D4" s="46"/>
      <c r="E4" s="4"/>
      <c r="F4" s="47" t="s">
        <v>3</v>
      </c>
      <c r="G4" s="46"/>
      <c r="H4" s="4"/>
      <c r="I4" s="47" t="s">
        <v>3</v>
      </c>
      <c r="J4" s="46"/>
    </row>
    <row r="5" spans="1:11" ht="20" customHeight="1" x14ac:dyDescent="0.15">
      <c r="A5" s="41" t="str">
        <f>'Beoordelen wiskundeles'!A5:A5</f>
        <v>22. Eenvoud van selecteren van constructiegereedschap (geodriehoek, passer, liniaal).</v>
      </c>
      <c r="B5" s="4"/>
      <c r="C5" s="43" t="s">
        <v>5</v>
      </c>
      <c r="D5" s="44"/>
      <c r="E5" s="4"/>
      <c r="F5" s="43" t="s">
        <v>5</v>
      </c>
      <c r="G5" s="44"/>
      <c r="H5" s="4"/>
      <c r="I5" s="43" t="s">
        <v>5</v>
      </c>
      <c r="J5" s="44"/>
    </row>
    <row r="6" spans="1:11" ht="130" customHeight="1" x14ac:dyDescent="0.15">
      <c r="A6" s="42"/>
      <c r="B6" s="4"/>
      <c r="C6" s="45" t="s">
        <v>3</v>
      </c>
      <c r="D6" s="46"/>
      <c r="E6" s="4"/>
      <c r="F6" s="47" t="s">
        <v>3</v>
      </c>
      <c r="G6" s="46"/>
      <c r="H6" s="4"/>
      <c r="I6" s="47" t="s">
        <v>3</v>
      </c>
      <c r="J6" s="46"/>
    </row>
    <row r="7" spans="1:11" ht="20" customHeight="1" x14ac:dyDescent="0.15">
      <c r="A7" s="41" t="str">
        <f>'Beoordelen wiskundeles'!A6:A6</f>
        <v>23. Gebruiksvriendelijkheid constructiegereedschap (geodriehoek, passer, liniaal).</v>
      </c>
      <c r="B7" s="4"/>
      <c r="C7" s="43" t="s">
        <v>5</v>
      </c>
      <c r="D7" s="44"/>
      <c r="E7" s="4"/>
      <c r="F7" s="43" t="s">
        <v>5</v>
      </c>
      <c r="G7" s="44"/>
      <c r="H7" s="4"/>
      <c r="I7" s="43" t="s">
        <v>5</v>
      </c>
      <c r="J7" s="44"/>
    </row>
    <row r="8" spans="1:11" ht="130" customHeight="1" x14ac:dyDescent="0.15">
      <c r="A8" s="42"/>
      <c r="B8" s="4"/>
      <c r="C8" s="54" t="s">
        <v>3</v>
      </c>
      <c r="D8" s="55"/>
      <c r="E8" s="4"/>
      <c r="F8" s="47" t="s">
        <v>3</v>
      </c>
      <c r="G8" s="46"/>
      <c r="H8" s="4"/>
      <c r="I8" s="47" t="s">
        <v>3</v>
      </c>
      <c r="J8" s="46"/>
    </row>
    <row r="9" spans="1:11" ht="20" customHeight="1" x14ac:dyDescent="0.15">
      <c r="A9" s="41" t="str">
        <f>'Beoordelen wiskundeles'!A7</f>
        <v>24. Mate van gebruiksvriendelijkheid GeoGebra</v>
      </c>
      <c r="B9" s="4"/>
      <c r="C9" s="43" t="s">
        <v>5</v>
      </c>
      <c r="D9" s="44"/>
      <c r="E9" s="4"/>
      <c r="F9" s="43" t="s">
        <v>5</v>
      </c>
      <c r="G9" s="44"/>
      <c r="H9" s="4"/>
      <c r="I9" s="43" t="s">
        <v>5</v>
      </c>
      <c r="J9" s="44"/>
    </row>
    <row r="10" spans="1:11" ht="130" customHeight="1" x14ac:dyDescent="0.15">
      <c r="A10" s="42"/>
      <c r="B10" s="4"/>
      <c r="C10" s="45" t="s">
        <v>3</v>
      </c>
      <c r="D10" s="46"/>
      <c r="E10" s="4"/>
      <c r="F10" s="47" t="s">
        <v>3</v>
      </c>
      <c r="G10" s="46"/>
      <c r="H10" s="4"/>
      <c r="I10" s="47" t="s">
        <v>3</v>
      </c>
      <c r="J10" s="46"/>
    </row>
    <row r="11" spans="1:11" ht="20" customHeight="1" x14ac:dyDescent="0.15">
      <c r="A11" s="41" t="str">
        <f>'Beoordelen wiskundeles'!A8</f>
        <v xml:space="preserve">25. De mate van gebruiksvriendelijkheid van de bediening van de grafische rekenmachine op het smartboard. </v>
      </c>
      <c r="B11" s="4"/>
      <c r="C11" s="43" t="s">
        <v>5</v>
      </c>
      <c r="D11" s="44"/>
      <c r="E11" s="4"/>
      <c r="F11" s="43" t="s">
        <v>5</v>
      </c>
      <c r="G11" s="44"/>
      <c r="H11" s="4"/>
      <c r="I11" s="43" t="s">
        <v>5</v>
      </c>
      <c r="J11" s="44"/>
    </row>
    <row r="12" spans="1:11" ht="130" customHeight="1" x14ac:dyDescent="0.15">
      <c r="A12" s="42"/>
      <c r="B12" s="4"/>
      <c r="C12" s="45" t="s">
        <v>3</v>
      </c>
      <c r="D12" s="46"/>
      <c r="E12" s="4"/>
      <c r="F12" s="47" t="s">
        <v>3</v>
      </c>
      <c r="G12" s="46"/>
      <c r="H12" s="4"/>
      <c r="I12" s="47" t="s">
        <v>3</v>
      </c>
      <c r="J12" s="46"/>
    </row>
    <row r="13" spans="1:11" ht="20" customHeight="1" x14ac:dyDescent="0.15">
      <c r="A13" s="41" t="str">
        <f>'Beoordelen wiskundeles'!A9</f>
        <v xml:space="preserve">26. Aanwezig kleurenpalet. </v>
      </c>
      <c r="B13" s="4"/>
      <c r="C13" s="43" t="s">
        <v>5</v>
      </c>
      <c r="D13" s="44"/>
      <c r="E13" s="4"/>
      <c r="F13" s="43" t="s">
        <v>5</v>
      </c>
      <c r="G13" s="44"/>
      <c r="H13" s="4"/>
      <c r="I13" s="43" t="s">
        <v>5</v>
      </c>
      <c r="J13" s="44"/>
    </row>
    <row r="14" spans="1:11" ht="130" customHeight="1" x14ac:dyDescent="0.15">
      <c r="A14" s="42"/>
      <c r="B14" s="4"/>
      <c r="C14" s="45" t="s">
        <v>3</v>
      </c>
      <c r="D14" s="46"/>
      <c r="E14" s="4"/>
      <c r="F14" s="47" t="s">
        <v>3</v>
      </c>
      <c r="G14" s="46"/>
      <c r="H14" s="4"/>
      <c r="I14" s="47" t="s">
        <v>3</v>
      </c>
      <c r="J14" s="46"/>
    </row>
    <row r="15" spans="1:11" ht="20" customHeight="1" x14ac:dyDescent="0.15">
      <c r="A15" s="41" t="str">
        <f>'Beoordelen wiskundeles'!A10</f>
        <v xml:space="preserve">27. Eenvoud maken van rechte lijnen. </v>
      </c>
      <c r="B15" s="4"/>
      <c r="C15" s="43" t="s">
        <v>5</v>
      </c>
      <c r="D15" s="44"/>
      <c r="E15" s="4"/>
      <c r="F15" s="43" t="s">
        <v>5</v>
      </c>
      <c r="G15" s="44"/>
      <c r="H15" s="4"/>
      <c r="I15" s="43" t="s">
        <v>5</v>
      </c>
      <c r="J15" s="44"/>
    </row>
    <row r="16" spans="1:11" ht="130" customHeight="1" x14ac:dyDescent="0.15">
      <c r="A16" s="42"/>
      <c r="B16" s="4"/>
      <c r="C16" s="45" t="s">
        <v>3</v>
      </c>
      <c r="D16" s="46"/>
      <c r="E16" s="4"/>
      <c r="F16" s="47" t="s">
        <v>3</v>
      </c>
      <c r="G16" s="46"/>
      <c r="H16" s="4"/>
      <c r="I16" s="47" t="s">
        <v>3</v>
      </c>
      <c r="J16" s="46"/>
    </row>
    <row r="17" spans="1:10" ht="20" customHeight="1" x14ac:dyDescent="0.15">
      <c r="A17" s="19"/>
      <c r="B17" s="20"/>
      <c r="C17" s="21"/>
      <c r="D17" s="21"/>
      <c r="E17" s="20"/>
      <c r="F17" s="21"/>
      <c r="G17" s="21"/>
      <c r="H17" s="20"/>
      <c r="I17" s="21"/>
      <c r="J17" s="22"/>
    </row>
  </sheetData>
  <sheetProtection algorithmName="SHA-512" hashValue="sClVjjACkUtRw7qzarHKL2qmk7vZf1DJGM8Swpo86c990AUqQ7Tl+6E8NnTC2xk0pA79jqjmhT6CX97NeukLSA==" saltValue="PuAAvZMzkmwmJL00Ucqzzw==" spinCount="100000" sheet="1" objects="1" scenarios="1"/>
  <mergeCells count="55">
    <mergeCell ref="A11:A12"/>
    <mergeCell ref="C12:D12"/>
    <mergeCell ref="F12:G12"/>
    <mergeCell ref="I12:J12"/>
    <mergeCell ref="A9:A10"/>
    <mergeCell ref="C10:D10"/>
    <mergeCell ref="F10:G10"/>
    <mergeCell ref="I10:J10"/>
    <mergeCell ref="C9:D9"/>
    <mergeCell ref="F9:G9"/>
    <mergeCell ref="I9:J9"/>
    <mergeCell ref="I11:J11"/>
    <mergeCell ref="F11:G11"/>
    <mergeCell ref="C11:D11"/>
    <mergeCell ref="I6:J6"/>
    <mergeCell ref="A7:A8"/>
    <mergeCell ref="C8:D8"/>
    <mergeCell ref="F8:G8"/>
    <mergeCell ref="I8:J8"/>
    <mergeCell ref="A5:A6"/>
    <mergeCell ref="C6:D6"/>
    <mergeCell ref="F6:G6"/>
    <mergeCell ref="C5:D5"/>
    <mergeCell ref="F5:G5"/>
    <mergeCell ref="I5:J5"/>
    <mergeCell ref="I7:J7"/>
    <mergeCell ref="F7:G7"/>
    <mergeCell ref="C7:D7"/>
    <mergeCell ref="I1:J1"/>
    <mergeCell ref="A3:A4"/>
    <mergeCell ref="C4:D4"/>
    <mergeCell ref="F4:G4"/>
    <mergeCell ref="I4:J4"/>
    <mergeCell ref="C1:D1"/>
    <mergeCell ref="F1:G1"/>
    <mergeCell ref="C2:D2"/>
    <mergeCell ref="F2:G2"/>
    <mergeCell ref="I2:J2"/>
    <mergeCell ref="I3:J3"/>
    <mergeCell ref="F3:G3"/>
    <mergeCell ref="C3:D3"/>
    <mergeCell ref="A13:A14"/>
    <mergeCell ref="C13:D13"/>
    <mergeCell ref="F13:G13"/>
    <mergeCell ref="I13:J13"/>
    <mergeCell ref="C14:D14"/>
    <mergeCell ref="F14:G14"/>
    <mergeCell ref="I14:J14"/>
    <mergeCell ref="A15:A16"/>
    <mergeCell ref="C15:D15"/>
    <mergeCell ref="F15:G15"/>
    <mergeCell ref="I15:J15"/>
    <mergeCell ref="C16:D16"/>
    <mergeCell ref="F16:G16"/>
    <mergeCell ref="I16:J16"/>
  </mergeCells>
  <dataValidations count="1">
    <dataValidation type="list" errorStyle="warning" allowBlank="1" showErrorMessage="1" error="Voer juiste waarde in. " sqref="F3 F9 I3 C3 C5 F5 F11 I11 I9 F7 I7 I5 C7 C9 C11 C13 F13 I13 C15 F15 I15" xr:uid="{4C251D15-AC9A-9F41-86D8-2C5DE6433FF1}">
      <formula1>SCORE</formula1>
    </dataValidation>
  </dataValidations>
  <pageMargins left="0.7" right="0.7" top="0.75" bottom="0.75" header="0.3" footer="0.3"/>
  <pageSetup paperSize="8"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6" tint="0.39997558519241921"/>
    <pageSetUpPr fitToPage="1"/>
  </sheetPr>
  <dimension ref="A1:K38"/>
  <sheetViews>
    <sheetView showGridLines="0" tabSelected="1" zoomScale="110" zoomScaleNormal="110" workbookViewId="0">
      <selection activeCell="D38" sqref="D38"/>
    </sheetView>
  </sheetViews>
  <sheetFormatPr baseColWidth="10" defaultColWidth="8.83203125" defaultRowHeight="15" x14ac:dyDescent="0.2"/>
  <cols>
    <col min="1" max="1" width="75.83203125" style="2" customWidth="1"/>
    <col min="2" max="2" width="15.6640625" style="2" customWidth="1"/>
    <col min="3" max="3" width="2.83203125" style="30" customWidth="1"/>
    <col min="4" max="5" width="25.83203125" style="2" customWidth="1"/>
    <col min="6" max="6" width="2.83203125" style="2" customWidth="1"/>
    <col min="7" max="8" width="25.83203125" style="2" customWidth="1"/>
    <col min="9" max="9" width="2.83203125" style="2" customWidth="1"/>
    <col min="10" max="11" width="25.83203125" style="2" customWidth="1"/>
    <col min="12" max="16384" width="8.83203125" style="2"/>
  </cols>
  <sheetData>
    <row r="1" spans="1:11" ht="28" customHeight="1" x14ac:dyDescent="0.2">
      <c r="A1" s="62" t="s">
        <v>27</v>
      </c>
      <c r="B1" s="63"/>
      <c r="C1" s="63"/>
      <c r="D1" s="63"/>
      <c r="E1" s="63"/>
      <c r="F1" s="63"/>
      <c r="G1" s="63"/>
      <c r="H1" s="63"/>
      <c r="I1" s="63"/>
      <c r="J1" s="63"/>
      <c r="K1" s="64"/>
    </row>
    <row r="2" spans="1:11" ht="28" customHeight="1" x14ac:dyDescent="0.2">
      <c r="A2" s="65"/>
      <c r="B2" s="65"/>
      <c r="C2" s="25"/>
      <c r="D2" s="33" t="str">
        <f>'Beoordelaar 1'!C1</f>
        <v>Inschrijver 1</v>
      </c>
      <c r="E2" s="33" t="s">
        <v>16</v>
      </c>
      <c r="F2" s="25"/>
      <c r="G2" s="33" t="str">
        <f>'Beoordelaar 1'!F1</f>
        <v>Inschrijver 2</v>
      </c>
      <c r="H2" s="33" t="s">
        <v>16</v>
      </c>
      <c r="I2" s="25"/>
      <c r="J2" s="33" t="str">
        <f>'Beoordelaar 1'!I1</f>
        <v>Inschrijver 3</v>
      </c>
      <c r="K2" s="33" t="s">
        <v>16</v>
      </c>
    </row>
    <row r="3" spans="1:11" ht="18" customHeight="1" x14ac:dyDescent="0.2">
      <c r="A3" s="66" t="str">
        <f>'Beoordelen wiskundeles'!A4</f>
        <v xml:space="preserve">21. Nauwkeurigheid van tekenen. </v>
      </c>
      <c r="B3" s="26" t="s">
        <v>6</v>
      </c>
      <c r="C3" s="27"/>
      <c r="D3" s="12" t="str">
        <f>'Beoordelaar 1'!C3</f>
        <v>SCORE</v>
      </c>
      <c r="E3" s="59" t="s">
        <v>17</v>
      </c>
      <c r="F3" s="27"/>
      <c r="G3" s="12" t="str">
        <f>'Beoordelaar 1'!F3</f>
        <v>SCORE</v>
      </c>
      <c r="H3" s="59" t="s">
        <v>17</v>
      </c>
      <c r="I3" s="27"/>
      <c r="J3" s="12" t="str">
        <f>'Beoordelaar 1'!I3</f>
        <v>SCORE</v>
      </c>
      <c r="K3" s="59" t="s">
        <v>17</v>
      </c>
    </row>
    <row r="4" spans="1:11" ht="18" customHeight="1" x14ac:dyDescent="0.2">
      <c r="A4" s="66"/>
      <c r="B4" s="26" t="s">
        <v>7</v>
      </c>
      <c r="C4" s="27"/>
      <c r="D4" s="12" t="str">
        <f>'Beoordelaar 2'!C3</f>
        <v>SCORE</v>
      </c>
      <c r="E4" s="59"/>
      <c r="F4" s="27"/>
      <c r="G4" s="12" t="str">
        <f>'Beoordelaar 2'!F3</f>
        <v>SCORE</v>
      </c>
      <c r="H4" s="59"/>
      <c r="I4" s="27"/>
      <c r="J4" s="12" t="str">
        <f>'Beoordelaar 2'!I3</f>
        <v>SCORE</v>
      </c>
      <c r="K4" s="59"/>
    </row>
    <row r="5" spans="1:11" ht="18" customHeight="1" x14ac:dyDescent="0.2">
      <c r="A5" s="66"/>
      <c r="B5" s="26" t="s">
        <v>8</v>
      </c>
      <c r="C5" s="27"/>
      <c r="D5" s="12" t="str">
        <f>'Beoordelaar 3'!C3</f>
        <v>SCORE</v>
      </c>
      <c r="E5" s="59"/>
      <c r="F5" s="27"/>
      <c r="G5" s="12" t="str">
        <f>'Beoordelaar 3'!F3</f>
        <v>SCORE</v>
      </c>
      <c r="H5" s="59"/>
      <c r="I5" s="27"/>
      <c r="J5" s="12" t="str">
        <f>'Beoordelaar 3'!I3</f>
        <v>SCORE</v>
      </c>
      <c r="K5" s="59"/>
    </row>
    <row r="6" spans="1:11" ht="20" customHeight="1" x14ac:dyDescent="0.2">
      <c r="A6" s="60" t="s">
        <v>4</v>
      </c>
      <c r="B6" s="60"/>
      <c r="C6" s="5"/>
      <c r="D6" s="11" t="s">
        <v>12</v>
      </c>
      <c r="E6" s="59"/>
      <c r="F6" s="5"/>
      <c r="G6" s="11" t="s">
        <v>12</v>
      </c>
      <c r="H6" s="59"/>
      <c r="I6" s="5"/>
      <c r="J6" s="11" t="s">
        <v>12</v>
      </c>
      <c r="K6" s="59"/>
    </row>
    <row r="7" spans="1:11" ht="20" customHeight="1" x14ac:dyDescent="0.2">
      <c r="A7" s="61"/>
      <c r="B7" s="61"/>
      <c r="C7" s="5"/>
      <c r="D7" s="31" t="str">
        <f>IF(D6="Beter","€ 2.500",IF(D6="Vergelijkbaar","€ 0",IF(D6="Acceptabel verbeterpunt","-€ 10.000",IF(D6="Onacceptabel verbeterpunt","UITSLUITING"," "))))</f>
        <v xml:space="preserve"> </v>
      </c>
      <c r="E7" s="59"/>
      <c r="F7" s="5"/>
      <c r="G7" s="31" t="str">
        <f>IF(G6="Beter","€ 2.500",IF(G6="Vergelijkbaar","€ 0",IF(G6="Acceptabel verbeterpunt","-€ 10.000",IF(G6="Onacceptabel verbeterpunt","UITSLUITING"," "))))</f>
        <v xml:space="preserve"> </v>
      </c>
      <c r="H7" s="59"/>
      <c r="I7" s="5"/>
      <c r="J7" s="31" t="str">
        <f>IF(J6="Beter","€ 2.500",IF(J6="Vergelijkbaar","€ 0",IF(J6="Acceptabel verbeterpunt","-€ 10.000",IF(J6="Onacceptabel verbeterpunt","UITSLUITING"," "))))</f>
        <v xml:space="preserve"> </v>
      </c>
      <c r="K7" s="59"/>
    </row>
    <row r="8" spans="1:11" ht="18" customHeight="1" x14ac:dyDescent="0.2">
      <c r="A8" s="66" t="str">
        <f>'Beoordelen wiskundeles'!A5</f>
        <v>22. Eenvoud van selecteren van constructiegereedschap (geodriehoek, passer, liniaal).</v>
      </c>
      <c r="B8" s="26" t="s">
        <v>6</v>
      </c>
      <c r="C8" s="27"/>
      <c r="D8" s="12" t="str">
        <f>'Beoordelaar 1'!C5</f>
        <v>SCORE</v>
      </c>
      <c r="E8" s="59" t="s">
        <v>17</v>
      </c>
      <c r="F8" s="27"/>
      <c r="G8" s="12" t="str">
        <f>'Beoordelaar 1'!F5</f>
        <v>SCORE</v>
      </c>
      <c r="H8" s="59" t="s">
        <v>17</v>
      </c>
      <c r="I8" s="27"/>
      <c r="J8" s="12" t="str">
        <f>'Beoordelaar 1'!I5</f>
        <v>SCORE</v>
      </c>
      <c r="K8" s="59" t="s">
        <v>17</v>
      </c>
    </row>
    <row r="9" spans="1:11" ht="18" customHeight="1" x14ac:dyDescent="0.2">
      <c r="A9" s="66"/>
      <c r="B9" s="26" t="s">
        <v>7</v>
      </c>
      <c r="C9" s="27"/>
      <c r="D9" s="12" t="str">
        <f>'Beoordelaar 2'!C5</f>
        <v>SCORE</v>
      </c>
      <c r="E9" s="59"/>
      <c r="F9" s="27"/>
      <c r="G9" s="12" t="str">
        <f>'Beoordelaar 2'!F5</f>
        <v>SCORE</v>
      </c>
      <c r="H9" s="59"/>
      <c r="I9" s="27"/>
      <c r="J9" s="12" t="str">
        <f>'Beoordelaar 2'!I5</f>
        <v>SCORE</v>
      </c>
      <c r="K9" s="59"/>
    </row>
    <row r="10" spans="1:11" ht="18" customHeight="1" x14ac:dyDescent="0.2">
      <c r="A10" s="66"/>
      <c r="B10" s="26" t="s">
        <v>8</v>
      </c>
      <c r="C10" s="27"/>
      <c r="D10" s="12" t="str">
        <f>'Beoordelaar 3'!C5</f>
        <v>SCORE</v>
      </c>
      <c r="E10" s="59"/>
      <c r="F10" s="27"/>
      <c r="G10" s="12" t="str">
        <f>'Beoordelaar 3'!F5</f>
        <v>SCORE</v>
      </c>
      <c r="H10" s="59"/>
      <c r="I10" s="27"/>
      <c r="J10" s="12" t="str">
        <f>'Beoordelaar 3'!I5</f>
        <v>SCORE</v>
      </c>
      <c r="K10" s="59"/>
    </row>
    <row r="11" spans="1:11" ht="20" customHeight="1" x14ac:dyDescent="0.2">
      <c r="A11" s="60" t="s">
        <v>4</v>
      </c>
      <c r="B11" s="60"/>
      <c r="C11" s="5"/>
      <c r="D11" s="11" t="s">
        <v>12</v>
      </c>
      <c r="E11" s="59"/>
      <c r="F11" s="5"/>
      <c r="G11" s="11" t="s">
        <v>12</v>
      </c>
      <c r="H11" s="59"/>
      <c r="I11" s="5"/>
      <c r="J11" s="11" t="s">
        <v>12</v>
      </c>
      <c r="K11" s="59"/>
    </row>
    <row r="12" spans="1:11" ht="20" customHeight="1" x14ac:dyDescent="0.2">
      <c r="A12" s="61"/>
      <c r="B12" s="61"/>
      <c r="C12" s="5"/>
      <c r="D12" s="31" t="str">
        <f>IF(D11="Beter","€ 2.000",IF(D11="Vergelijkbaar","€ 0",IF(D11="Acceptabel verbeterpunt","-€ 8.000",IF(D11="Onacceptabel verbeterpunt","UITSLUITING"," "))))</f>
        <v xml:space="preserve"> </v>
      </c>
      <c r="E12" s="59"/>
      <c r="F12" s="5"/>
      <c r="G12" s="31" t="str">
        <f>IF(G11="Beter","€ 2.000",IF(G11="Vergelijkbaar","€ 0",IF(G11="Acceptabel verbeterpunt","-€ 8.000",IF(G11="Onacceptabel verbeterpunt","UITSLUITING"," "))))</f>
        <v xml:space="preserve"> </v>
      </c>
      <c r="H12" s="59"/>
      <c r="I12" s="5"/>
      <c r="J12" s="31" t="str">
        <f>IF(J11="Beter","€ 2.000",IF(J11="Vergelijkbaar","€ 0",IF(J11="Acceptabel verbeterpunt","-€ 8.000",IF(J11="Onacceptabel verbeterpunt","UITSLUITING"," "))))</f>
        <v xml:space="preserve"> </v>
      </c>
      <c r="K12" s="59"/>
    </row>
    <row r="13" spans="1:11" ht="18" customHeight="1" x14ac:dyDescent="0.2">
      <c r="A13" s="66" t="str">
        <f>'Beoordelen wiskundeles'!A6</f>
        <v>23. Gebruiksvriendelijkheid constructiegereedschap (geodriehoek, passer, liniaal).</v>
      </c>
      <c r="B13" s="26" t="s">
        <v>6</v>
      </c>
      <c r="C13" s="27"/>
      <c r="D13" s="12" t="str">
        <f>'Beoordelaar 1'!C7</f>
        <v>SCORE</v>
      </c>
      <c r="E13" s="59" t="s">
        <v>17</v>
      </c>
      <c r="F13" s="27"/>
      <c r="G13" s="12" t="str">
        <f>'Beoordelaar 1'!F7</f>
        <v>SCORE</v>
      </c>
      <c r="H13" s="59" t="s">
        <v>17</v>
      </c>
      <c r="I13" s="27"/>
      <c r="J13" s="12" t="str">
        <f>'Beoordelaar 1'!I7</f>
        <v>SCORE</v>
      </c>
      <c r="K13" s="59" t="s">
        <v>17</v>
      </c>
    </row>
    <row r="14" spans="1:11" ht="18" customHeight="1" x14ac:dyDescent="0.2">
      <c r="A14" s="66"/>
      <c r="B14" s="26" t="s">
        <v>7</v>
      </c>
      <c r="C14" s="27"/>
      <c r="D14" s="12" t="str">
        <f>'Beoordelaar 2'!C7</f>
        <v>SCORE</v>
      </c>
      <c r="E14" s="59"/>
      <c r="F14" s="27"/>
      <c r="G14" s="12" t="str">
        <f>'Beoordelaar 2'!F7</f>
        <v>SCORE</v>
      </c>
      <c r="H14" s="59"/>
      <c r="I14" s="27"/>
      <c r="J14" s="12" t="str">
        <f>'Beoordelaar 2'!I7</f>
        <v>SCORE</v>
      </c>
      <c r="K14" s="59"/>
    </row>
    <row r="15" spans="1:11" ht="18" customHeight="1" x14ac:dyDescent="0.2">
      <c r="A15" s="66"/>
      <c r="B15" s="26" t="s">
        <v>8</v>
      </c>
      <c r="C15" s="27"/>
      <c r="D15" s="12" t="str">
        <f>'Beoordelaar 3'!C7</f>
        <v>SCORE</v>
      </c>
      <c r="E15" s="59"/>
      <c r="F15" s="27"/>
      <c r="G15" s="12" t="str">
        <f>'Beoordelaar 3'!F7</f>
        <v>SCORE</v>
      </c>
      <c r="H15" s="59"/>
      <c r="I15" s="27"/>
      <c r="J15" s="12" t="str">
        <f>'Beoordelaar 3'!I7</f>
        <v>SCORE</v>
      </c>
      <c r="K15" s="59"/>
    </row>
    <row r="16" spans="1:11" ht="20" customHeight="1" x14ac:dyDescent="0.2">
      <c r="A16" s="60" t="s">
        <v>4</v>
      </c>
      <c r="B16" s="60"/>
      <c r="C16" s="5"/>
      <c r="D16" s="11" t="s">
        <v>12</v>
      </c>
      <c r="E16" s="59"/>
      <c r="F16" s="5"/>
      <c r="G16" s="11" t="s">
        <v>12</v>
      </c>
      <c r="H16" s="59"/>
      <c r="I16" s="5"/>
      <c r="J16" s="11" t="s">
        <v>12</v>
      </c>
      <c r="K16" s="59"/>
    </row>
    <row r="17" spans="1:11" ht="20" customHeight="1" x14ac:dyDescent="0.2">
      <c r="A17" s="61"/>
      <c r="B17" s="61"/>
      <c r="C17" s="5"/>
      <c r="D17" s="31" t="str">
        <f>IF(D16="Beter","€ 3.000",IF(D16="Vergelijkbaar","€ 0",IF(D16="Acceptabel verbeterpunt","-€ 12.000",IF(D16="Onacceptabel verbeterpunt","UITSLUITING"," "))))</f>
        <v xml:space="preserve"> </v>
      </c>
      <c r="E17" s="59"/>
      <c r="F17" s="5"/>
      <c r="G17" s="31" t="str">
        <f>IF(G16="Beter","€ 3.000",IF(G16="Vergelijkbaar","€ 0",IF(G16="Acceptabel verbeterpunt","-€ 12.000",IF(G16="Onacceptabel verbeterpunt","UITSLUITING"," "))))</f>
        <v xml:space="preserve"> </v>
      </c>
      <c r="H17" s="59"/>
      <c r="I17" s="5"/>
      <c r="J17" s="31" t="str">
        <f>IF(J16="Beter","€ 3.000",IF(J16="Vergelijkbaar","€ 0",IF(J16="Acceptabel verbeterpunt","-€ 12.000",IF(J16="Onacceptabel verbeterpunt","UITSLUITING"," "))))</f>
        <v xml:space="preserve"> </v>
      </c>
      <c r="K17" s="59"/>
    </row>
    <row r="18" spans="1:11" ht="18" customHeight="1" x14ac:dyDescent="0.2">
      <c r="A18" s="66" t="str">
        <f>'Beoordelen wiskundeles'!A7</f>
        <v>24. Mate van gebruiksvriendelijkheid GeoGebra</v>
      </c>
      <c r="B18" s="26" t="s">
        <v>6</v>
      </c>
      <c r="C18" s="27"/>
      <c r="D18" s="12" t="str">
        <f>'Beoordelaar 1'!C9</f>
        <v>SCORE</v>
      </c>
      <c r="E18" s="59" t="s">
        <v>17</v>
      </c>
      <c r="F18" s="27"/>
      <c r="G18" s="12" t="str">
        <f>'Beoordelaar 1'!F9</f>
        <v>SCORE</v>
      </c>
      <c r="H18" s="59" t="s">
        <v>17</v>
      </c>
      <c r="I18" s="27"/>
      <c r="J18" s="12" t="str">
        <f>'Beoordelaar 1'!I9</f>
        <v>SCORE</v>
      </c>
      <c r="K18" s="59" t="s">
        <v>17</v>
      </c>
    </row>
    <row r="19" spans="1:11" ht="18" customHeight="1" x14ac:dyDescent="0.2">
      <c r="A19" s="66"/>
      <c r="B19" s="26" t="s">
        <v>7</v>
      </c>
      <c r="C19" s="27"/>
      <c r="D19" s="12" t="str">
        <f>'Beoordelaar 2'!C9</f>
        <v>SCORE</v>
      </c>
      <c r="E19" s="59"/>
      <c r="F19" s="27"/>
      <c r="G19" s="12" t="str">
        <f>'Beoordelaar 2'!F9</f>
        <v>SCORE</v>
      </c>
      <c r="H19" s="59"/>
      <c r="I19" s="27"/>
      <c r="J19" s="12" t="str">
        <f>'Beoordelaar 2'!I9</f>
        <v>SCORE</v>
      </c>
      <c r="K19" s="59"/>
    </row>
    <row r="20" spans="1:11" ht="18" customHeight="1" x14ac:dyDescent="0.2">
      <c r="A20" s="66"/>
      <c r="B20" s="26" t="s">
        <v>8</v>
      </c>
      <c r="C20" s="27"/>
      <c r="D20" s="12" t="str">
        <f>'Beoordelaar 3'!C9</f>
        <v>SCORE</v>
      </c>
      <c r="E20" s="59"/>
      <c r="F20" s="27"/>
      <c r="G20" s="12" t="str">
        <f>'Beoordelaar 3'!F9</f>
        <v>SCORE</v>
      </c>
      <c r="H20" s="59"/>
      <c r="I20" s="27"/>
      <c r="J20" s="12" t="str">
        <f>'Beoordelaar 3'!I9</f>
        <v>SCORE</v>
      </c>
      <c r="K20" s="59"/>
    </row>
    <row r="21" spans="1:11" ht="20" customHeight="1" x14ac:dyDescent="0.2">
      <c r="A21" s="60" t="s">
        <v>4</v>
      </c>
      <c r="B21" s="60"/>
      <c r="C21" s="5"/>
      <c r="D21" s="11" t="s">
        <v>12</v>
      </c>
      <c r="E21" s="59"/>
      <c r="F21" s="5"/>
      <c r="G21" s="11" t="s">
        <v>12</v>
      </c>
      <c r="H21" s="59"/>
      <c r="I21" s="5"/>
      <c r="J21" s="11" t="s">
        <v>12</v>
      </c>
      <c r="K21" s="59"/>
    </row>
    <row r="22" spans="1:11" ht="20" customHeight="1" x14ac:dyDescent="0.2">
      <c r="A22" s="61"/>
      <c r="B22" s="61"/>
      <c r="C22" s="5"/>
      <c r="D22" s="31" t="str">
        <f>IF(D21="Beter","€ 1.500",IF(D21="Vergelijkbaar","€ 0",IF(D21="Acceptabel verbeterpunt","-€ 6.000",IF(D21="Onacceptabel verbeterpunt","UITSLUITING"," "))))</f>
        <v xml:space="preserve"> </v>
      </c>
      <c r="E22" s="59"/>
      <c r="F22" s="5"/>
      <c r="G22" s="31" t="str">
        <f>IF(G21="Beter","€ 1.500",IF(G21="Vergelijkbaar","€ 0",IF(G21="Acceptabel verbeterpunt","-€ 6.000",IF(G21="Onacceptabel verbeterpunt","UITSLUITING"," "))))</f>
        <v xml:space="preserve"> </v>
      </c>
      <c r="H22" s="59"/>
      <c r="I22" s="5"/>
      <c r="J22" s="31" t="str">
        <f>IF(J21="Beter","€ 1.500",IF(J21="Vergelijkbaar","€ 0",IF(J21="Acceptabel verbeterpunt","-€ 6.000",IF(J21="Onacceptabel verbeterpunt","UITSLUITING"," "))))</f>
        <v xml:space="preserve"> </v>
      </c>
      <c r="K22" s="59"/>
    </row>
    <row r="23" spans="1:11" ht="18" customHeight="1" x14ac:dyDescent="0.2">
      <c r="A23" s="66" t="str">
        <f>'Beoordelen wiskundeles'!A8</f>
        <v xml:space="preserve">25. De mate van gebruiksvriendelijkheid van de bediening van de grafische rekenmachine op het smartboard. </v>
      </c>
      <c r="B23" s="26" t="s">
        <v>6</v>
      </c>
      <c r="C23" s="27"/>
      <c r="D23" s="12" t="str">
        <f>'Beoordelaar 1'!C11</f>
        <v>SCORE</v>
      </c>
      <c r="E23" s="59" t="s">
        <v>17</v>
      </c>
      <c r="F23" s="27"/>
      <c r="G23" s="12" t="str">
        <f>'Beoordelaar 1'!F11</f>
        <v>SCORE</v>
      </c>
      <c r="H23" s="59" t="s">
        <v>17</v>
      </c>
      <c r="I23" s="27"/>
      <c r="J23" s="12" t="str">
        <f>'Beoordelaar 1'!I11</f>
        <v>SCORE</v>
      </c>
      <c r="K23" s="59" t="s">
        <v>17</v>
      </c>
    </row>
    <row r="24" spans="1:11" ht="18" customHeight="1" x14ac:dyDescent="0.2">
      <c r="A24" s="66"/>
      <c r="B24" s="26" t="s">
        <v>7</v>
      </c>
      <c r="C24" s="27"/>
      <c r="D24" s="12" t="str">
        <f>'Beoordelaar 2'!C11</f>
        <v>SCORE</v>
      </c>
      <c r="E24" s="59"/>
      <c r="F24" s="27"/>
      <c r="G24" s="12" t="str">
        <f>'Beoordelaar 2'!F11</f>
        <v>SCORE</v>
      </c>
      <c r="H24" s="59"/>
      <c r="I24" s="27"/>
      <c r="J24" s="12" t="str">
        <f>'Beoordelaar 2'!I11</f>
        <v>SCORE</v>
      </c>
      <c r="K24" s="59"/>
    </row>
    <row r="25" spans="1:11" ht="18" customHeight="1" x14ac:dyDescent="0.2">
      <c r="A25" s="66"/>
      <c r="B25" s="26" t="s">
        <v>8</v>
      </c>
      <c r="C25" s="27"/>
      <c r="D25" s="12" t="str">
        <f>'Beoordelaar 3'!C11</f>
        <v>SCORE</v>
      </c>
      <c r="E25" s="59"/>
      <c r="F25" s="27"/>
      <c r="G25" s="12" t="str">
        <f>'Beoordelaar 3'!F11</f>
        <v>SCORE</v>
      </c>
      <c r="H25" s="59"/>
      <c r="I25" s="27"/>
      <c r="J25" s="12" t="str">
        <f>'Beoordelaar 3'!I11</f>
        <v>SCORE</v>
      </c>
      <c r="K25" s="59"/>
    </row>
    <row r="26" spans="1:11" ht="20" customHeight="1" x14ac:dyDescent="0.2">
      <c r="A26" s="60" t="s">
        <v>4</v>
      </c>
      <c r="B26" s="60"/>
      <c r="C26" s="5"/>
      <c r="D26" s="11" t="s">
        <v>12</v>
      </c>
      <c r="E26" s="59"/>
      <c r="F26" s="5"/>
      <c r="G26" s="11" t="s">
        <v>12</v>
      </c>
      <c r="H26" s="59"/>
      <c r="I26" s="5"/>
      <c r="J26" s="11" t="s">
        <v>12</v>
      </c>
      <c r="K26" s="59"/>
    </row>
    <row r="27" spans="1:11" ht="20" customHeight="1" x14ac:dyDescent="0.2">
      <c r="A27" s="61"/>
      <c r="B27" s="61"/>
      <c r="C27" s="5"/>
      <c r="D27" s="31" t="str">
        <f>IF(D26="Beter","€ 2.500",IF(D26="Vergelijkbaar","€ 0",IF(D26="Acceptabel verbeterpunt","-€ 10.000",IF(D26="Onacceptabel verbeterpunt","UITSLUITING"," "))))</f>
        <v xml:space="preserve"> </v>
      </c>
      <c r="E27" s="59"/>
      <c r="F27" s="5"/>
      <c r="G27" s="31" t="str">
        <f>IF(G26="Beter","€ 2.500",IF(G26="Vergelijkbaar","€ 0",IF(G26="Acceptabel verbeterpunt","-€ 10.000",IF(G26="Onacceptabel verbeterpunt","UITSLUITING"," "))))</f>
        <v xml:space="preserve"> </v>
      </c>
      <c r="H27" s="59"/>
      <c r="I27" s="5"/>
      <c r="J27" s="31" t="str">
        <f>IF(J26="Beter","€ 2.500",IF(J26="Vergelijkbaar","€ 0",IF(J26="Acceptabel verbeterpunt","-€ 10.000",IF(J26="Onacceptabel verbeterpunt","UITSLUITING"," "))))</f>
        <v xml:space="preserve"> </v>
      </c>
      <c r="K27" s="59"/>
    </row>
    <row r="28" spans="1:11" ht="18" customHeight="1" x14ac:dyDescent="0.2">
      <c r="A28" s="66" t="str">
        <f>'Beoordelen wiskundeles'!A9</f>
        <v xml:space="preserve">26. Aanwezig kleurenpalet. </v>
      </c>
      <c r="B28" s="26" t="s">
        <v>6</v>
      </c>
      <c r="C28" s="27"/>
      <c r="D28" s="12" t="str">
        <f>'Beoordelaar 1'!C13</f>
        <v>SCORE</v>
      </c>
      <c r="E28" s="59" t="s">
        <v>17</v>
      </c>
      <c r="F28" s="27"/>
      <c r="G28" s="12" t="str">
        <f>'Beoordelaar 1'!F13</f>
        <v>SCORE</v>
      </c>
      <c r="H28" s="59" t="s">
        <v>17</v>
      </c>
      <c r="I28" s="27"/>
      <c r="J28" s="12" t="str">
        <f>'Beoordelaar 1'!I13</f>
        <v>SCORE</v>
      </c>
      <c r="K28" s="59" t="s">
        <v>17</v>
      </c>
    </row>
    <row r="29" spans="1:11" ht="18" customHeight="1" x14ac:dyDescent="0.2">
      <c r="A29" s="66"/>
      <c r="B29" s="26" t="s">
        <v>7</v>
      </c>
      <c r="C29" s="27"/>
      <c r="D29" s="12" t="str">
        <f>'Beoordelaar 2'!C13</f>
        <v>SCORE</v>
      </c>
      <c r="E29" s="59"/>
      <c r="F29" s="27"/>
      <c r="G29" s="12" t="str">
        <f>'Beoordelaar 2'!F13</f>
        <v>SCORE</v>
      </c>
      <c r="H29" s="59"/>
      <c r="I29" s="27"/>
      <c r="J29" s="12" t="str">
        <f>'Beoordelaar 2'!I13</f>
        <v>SCORE</v>
      </c>
      <c r="K29" s="59"/>
    </row>
    <row r="30" spans="1:11" ht="18" customHeight="1" x14ac:dyDescent="0.2">
      <c r="A30" s="66"/>
      <c r="B30" s="26" t="s">
        <v>8</v>
      </c>
      <c r="C30" s="27"/>
      <c r="D30" s="12" t="str">
        <f>'Beoordelaar 3'!C13</f>
        <v>SCORE</v>
      </c>
      <c r="E30" s="59"/>
      <c r="F30" s="27"/>
      <c r="G30" s="12" t="str">
        <f>'Beoordelaar 3'!F13</f>
        <v>SCORE</v>
      </c>
      <c r="H30" s="59"/>
      <c r="I30" s="27"/>
      <c r="J30" s="12" t="str">
        <f>'Beoordelaar 3'!I13</f>
        <v>SCORE</v>
      </c>
      <c r="K30" s="59"/>
    </row>
    <row r="31" spans="1:11" ht="20" customHeight="1" x14ac:dyDescent="0.2">
      <c r="A31" s="60" t="s">
        <v>4</v>
      </c>
      <c r="B31" s="60"/>
      <c r="C31" s="5"/>
      <c r="D31" s="11" t="s">
        <v>12</v>
      </c>
      <c r="E31" s="59"/>
      <c r="F31" s="5"/>
      <c r="G31" s="11" t="s">
        <v>12</v>
      </c>
      <c r="H31" s="59"/>
      <c r="I31" s="5"/>
      <c r="J31" s="11" t="s">
        <v>12</v>
      </c>
      <c r="K31" s="59"/>
    </row>
    <row r="32" spans="1:11" ht="20" customHeight="1" x14ac:dyDescent="0.2">
      <c r="A32" s="61"/>
      <c r="B32" s="61"/>
      <c r="C32" s="5"/>
      <c r="D32" s="31" t="str">
        <f>IF(D31="Beter","€ 1.500",IF(D31="Vergelijkbaar","€ 0",IF(D31="Acceptabel verbeterpunt","-€ 6.000",IF(D31="Onacceptabel verbeterpunt","UITSLUITING"," "))))</f>
        <v xml:space="preserve"> </v>
      </c>
      <c r="E32" s="59"/>
      <c r="F32" s="5"/>
      <c r="G32" s="31" t="str">
        <f>IF(G31="Beter","€ 1.500",IF(G31="Vergelijkbaar","€ 0",IF(G31="Acceptabel verbeterpunt","-€ 6.000",IF(G31="Onacceptabel verbeterpunt","UITSLUITING"," "))))</f>
        <v xml:space="preserve"> </v>
      </c>
      <c r="H32" s="59"/>
      <c r="I32" s="5"/>
      <c r="J32" s="31" t="str">
        <f>IF(J31="Beter","€ 1.500",IF(J31="Vergelijkbaar","€ 0",IF(J31="Acceptabel verbeterpunt","-€ 6.000",IF(J31="Onacceptabel verbeterpunt","UITSLUITING"," "))))</f>
        <v xml:space="preserve"> </v>
      </c>
      <c r="K32" s="59"/>
    </row>
    <row r="33" spans="1:11" ht="18" customHeight="1" x14ac:dyDescent="0.2">
      <c r="A33" s="66" t="str">
        <f>'Beoordelen wiskundeles'!A10</f>
        <v xml:space="preserve">27. Eenvoud maken van rechte lijnen. </v>
      </c>
      <c r="B33" s="26" t="s">
        <v>6</v>
      </c>
      <c r="C33" s="27"/>
      <c r="D33" s="12" t="str">
        <f>'Beoordelaar 1'!C15</f>
        <v>SCORE</v>
      </c>
      <c r="E33" s="59" t="s">
        <v>17</v>
      </c>
      <c r="F33" s="27"/>
      <c r="G33" s="12" t="str">
        <f>'Beoordelaar 1'!F15</f>
        <v>SCORE</v>
      </c>
      <c r="H33" s="59" t="s">
        <v>17</v>
      </c>
      <c r="I33" s="27"/>
      <c r="J33" s="12" t="str">
        <f>'Beoordelaar 1'!I15</f>
        <v>SCORE</v>
      </c>
      <c r="K33" s="59" t="s">
        <v>17</v>
      </c>
    </row>
    <row r="34" spans="1:11" ht="18" customHeight="1" x14ac:dyDescent="0.2">
      <c r="A34" s="66"/>
      <c r="B34" s="26" t="s">
        <v>7</v>
      </c>
      <c r="C34" s="27"/>
      <c r="D34" s="12" t="str">
        <f>'Beoordelaar 2'!C15</f>
        <v>SCORE</v>
      </c>
      <c r="E34" s="59"/>
      <c r="F34" s="27"/>
      <c r="G34" s="12" t="str">
        <f>'Beoordelaar 2'!F15</f>
        <v>SCORE</v>
      </c>
      <c r="H34" s="59"/>
      <c r="I34" s="27"/>
      <c r="J34" s="12" t="str">
        <f>'Beoordelaar 2'!I15</f>
        <v>SCORE</v>
      </c>
      <c r="K34" s="59"/>
    </row>
    <row r="35" spans="1:11" ht="18" customHeight="1" x14ac:dyDescent="0.2">
      <c r="A35" s="66"/>
      <c r="B35" s="26" t="s">
        <v>8</v>
      </c>
      <c r="C35" s="27"/>
      <c r="D35" s="12" t="str">
        <f>'Beoordelaar 3'!C15</f>
        <v>SCORE</v>
      </c>
      <c r="E35" s="59"/>
      <c r="F35" s="27"/>
      <c r="G35" s="12" t="str">
        <f>'Beoordelaar 3'!F15</f>
        <v>SCORE</v>
      </c>
      <c r="H35" s="59"/>
      <c r="I35" s="27"/>
      <c r="J35" s="12" t="str">
        <f>'Beoordelaar 3'!I15</f>
        <v>SCORE</v>
      </c>
      <c r="K35" s="59"/>
    </row>
    <row r="36" spans="1:11" ht="20" customHeight="1" x14ac:dyDescent="0.2">
      <c r="A36" s="60" t="s">
        <v>4</v>
      </c>
      <c r="B36" s="60"/>
      <c r="C36" s="5"/>
      <c r="D36" s="11" t="s">
        <v>12</v>
      </c>
      <c r="E36" s="59"/>
      <c r="F36" s="5"/>
      <c r="G36" s="11" t="s">
        <v>12</v>
      </c>
      <c r="H36" s="59"/>
      <c r="I36" s="5"/>
      <c r="J36" s="11" t="s">
        <v>12</v>
      </c>
      <c r="K36" s="59"/>
    </row>
    <row r="37" spans="1:11" ht="20" customHeight="1" x14ac:dyDescent="0.2">
      <c r="A37" s="61"/>
      <c r="B37" s="61"/>
      <c r="C37" s="5"/>
      <c r="D37" s="31" t="str">
        <f>IF(D36="Beter","€ 3.000",IF(D36="Vergelijkbaar","€ 0",IF(D36="Acceptabel verbeterpunt","-€ 12.000",IF(D36="Onacceptabel verbeterpunt","UITSLUITING"," "))))</f>
        <v xml:space="preserve"> </v>
      </c>
      <c r="E37" s="59"/>
      <c r="F37" s="5"/>
      <c r="G37" s="31" t="str">
        <f>IF(G36="Beter","€ 3.000",IF(G36="Vergelijkbaar","€ 0",IF(G36="Acceptabel verbeterpunt","-€ 12.000",IF(G36="Onacceptabel verbeterpunt","UITSLUITING"," "))))</f>
        <v xml:space="preserve"> </v>
      </c>
      <c r="H37" s="59"/>
      <c r="I37" s="5"/>
      <c r="J37" s="31" t="str">
        <f>IF(J36="Beter","€ 3.000",IF(J36="Vergelijkbaar","€ 0",IF(J36="Acceptabel verbeterpunt","-€ 12.000",IF(J36="Onacceptabel verbeterpunt","UITSLUITING"," "))))</f>
        <v xml:space="preserve"> </v>
      </c>
      <c r="K37" s="59"/>
    </row>
    <row r="38" spans="1:11" s="29" customFormat="1" ht="28" customHeight="1" x14ac:dyDescent="0.2">
      <c r="A38" s="67" t="s">
        <v>18</v>
      </c>
      <c r="B38" s="67"/>
      <c r="C38" s="6"/>
      <c r="D38" s="28" t="e">
        <f>D7+D12+D17+D22+D27+D32+D37</f>
        <v>#VALUE!</v>
      </c>
      <c r="E38" s="28"/>
      <c r="F38" s="7"/>
      <c r="G38" s="28" t="e">
        <f>G7+G12+G17+G22+G27+G32+G37</f>
        <v>#VALUE!</v>
      </c>
      <c r="H38" s="28"/>
      <c r="I38" s="7"/>
      <c r="J38" s="28" t="e">
        <f>J7+J12+J17+J22+J27+J32+J37</f>
        <v>#VALUE!</v>
      </c>
      <c r="K38" s="28"/>
    </row>
  </sheetData>
  <sheetProtection algorithmName="SHA-512" hashValue="x51qFrbUAkrHrhhj2hSwMpkPUKZjtA//RezZXDVYMvFADNC1VDsuHUA2LE+4GInmySb4SXLO11r1XbsFWzTReg==" saltValue="532hPx7Nk8BJ4VKdW9LakA==" spinCount="100000" sheet="1" objects="1" scenarios="1"/>
  <mergeCells count="45">
    <mergeCell ref="A22:B22"/>
    <mergeCell ref="A23:A25"/>
    <mergeCell ref="A38:B38"/>
    <mergeCell ref="A18:A20"/>
    <mergeCell ref="A26:B26"/>
    <mergeCell ref="A27:B27"/>
    <mergeCell ref="A28:A30"/>
    <mergeCell ref="A33:A35"/>
    <mergeCell ref="K23:K27"/>
    <mergeCell ref="E18:E22"/>
    <mergeCell ref="E23:E27"/>
    <mergeCell ref="H3:H7"/>
    <mergeCell ref="H8:H12"/>
    <mergeCell ref="H13:H17"/>
    <mergeCell ref="H18:H22"/>
    <mergeCell ref="H23:H27"/>
    <mergeCell ref="E3:E7"/>
    <mergeCell ref="E8:E12"/>
    <mergeCell ref="E13:E17"/>
    <mergeCell ref="A1:K1"/>
    <mergeCell ref="K3:K7"/>
    <mergeCell ref="K8:K12"/>
    <mergeCell ref="K13:K17"/>
    <mergeCell ref="K18:K22"/>
    <mergeCell ref="A2:B2"/>
    <mergeCell ref="A6:B6"/>
    <mergeCell ref="A11:B11"/>
    <mergeCell ref="A12:B12"/>
    <mergeCell ref="A7:B7"/>
    <mergeCell ref="A16:B16"/>
    <mergeCell ref="A17:B17"/>
    <mergeCell ref="A3:A5"/>
    <mergeCell ref="A8:A10"/>
    <mergeCell ref="A13:A15"/>
    <mergeCell ref="A21:B21"/>
    <mergeCell ref="E28:E32"/>
    <mergeCell ref="H28:H32"/>
    <mergeCell ref="K28:K32"/>
    <mergeCell ref="A31:B31"/>
    <mergeCell ref="A32:B32"/>
    <mergeCell ref="E33:E37"/>
    <mergeCell ref="H33:H37"/>
    <mergeCell ref="K33:K37"/>
    <mergeCell ref="A36:B36"/>
    <mergeCell ref="A37:B37"/>
  </mergeCells>
  <dataValidations count="1">
    <dataValidation type="list" errorStyle="warning" allowBlank="1" showErrorMessage="1" sqref="I26:J26 F6:G6 I6:J6 I11:J11 I16:J16 D6 I21:J21 D26 D21 D16 D11 F21:G21 F16:G16 F11:G11 F26:G26 I31:J31 D31 F31:G31 I36:J36 D36 F36:G36" xr:uid="{00000000-0002-0000-0400-000000000000}">
      <formula1>SCORE</formula1>
    </dataValidation>
  </dataValidations>
  <pageMargins left="0.7" right="0.7" top="0.75" bottom="0.75" header="0.3" footer="0.3"/>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4" ma:contentTypeDescription="Een nieuw document maken." ma:contentTypeScope="" ma:versionID="3964b3e97eed59d4853bd82781d2fd6c">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5949da5f1733bfa4c68f9f548d1c0cfe"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BA3F1B-0709-453B-B704-F26EF88AD230}">
  <ds:schemaRefs>
    <ds:schemaRef ds:uri="http://schemas.microsoft.com/sharepoint/v3/contenttype/forms"/>
  </ds:schemaRefs>
</ds:datastoreItem>
</file>

<file path=customXml/itemProps2.xml><?xml version="1.0" encoding="utf-8"?>
<ds:datastoreItem xmlns:ds="http://schemas.openxmlformats.org/officeDocument/2006/customXml" ds:itemID="{A6CE061D-BAFA-4367-BD41-CA74667B342A}">
  <ds:schemaRefs>
    <ds:schemaRef ds:uri="http://www.w3.org/XML/1998/namespace"/>
    <ds:schemaRef ds:uri="04d4ff2e-cf62-40b0-a5cf-f8c6524922a9"/>
    <ds:schemaRef ds:uri="http://purl.org/dc/elements/1.1/"/>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cdfd6af9-2027-427e-aee7-f2f3dc2ea940"/>
    <ds:schemaRef ds:uri="http://purl.org/dc/terms/"/>
  </ds:schemaRefs>
</ds:datastoreItem>
</file>

<file path=customXml/itemProps3.xml><?xml version="1.0" encoding="utf-8"?>
<ds:datastoreItem xmlns:ds="http://schemas.openxmlformats.org/officeDocument/2006/customXml" ds:itemID="{E5B34C30-864C-4DE6-8AF7-4A199AF91177}"/>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Beoordelen wiskundeles</vt:lpstr>
      <vt:lpstr>Beoordelaar 1</vt:lpstr>
      <vt:lpstr>Beoordelaar 2</vt:lpstr>
      <vt:lpstr>Beoordelaar 3</vt:lpstr>
      <vt:lpstr>Eindscores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inkoopadviesbureau BiC</dc:description>
  <cp:lastModifiedBy/>
  <dcterms:created xsi:type="dcterms:W3CDTF">2006-09-16T00:00:00Z</dcterms:created>
  <dcterms:modified xsi:type="dcterms:W3CDTF">2024-09-20T10:38:27Z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