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3"/>
  <workbookPr filterPrivacy="1" codeName="ThisWorkbook" autoCompressPictures="0"/>
  <xr:revisionPtr revIDLastSave="1056" documentId="13_ncr:1_{83FC0A8D-1768-344F-9FAA-EC2C2A5E5B23}" xr6:coauthVersionLast="47" xr6:coauthVersionMax="47" xr10:uidLastSave="{7BA5809F-4717-5747-980E-4772B06D4DF9}"/>
  <bookViews>
    <workbookView xWindow="34260" yWindow="500" windowWidth="35440" windowHeight="20800" xr2:uid="{00000000-000D-0000-FFFF-FFFF00000000}"/>
  </bookViews>
  <sheets>
    <sheet name="Beoordelen geboden oplossing" sheetId="6" r:id="rId1"/>
    <sheet name="Beoordelaar 1" sheetId="7" r:id="rId2"/>
    <sheet name="Beoordelaar 2" sheetId="15" r:id="rId3"/>
    <sheet name="Beoordelaar 3" sheetId="16" r:id="rId4"/>
    <sheet name="Beoordelaar 4" sheetId="17" r:id="rId5"/>
    <sheet name="Beoordelaar 5" sheetId="18" r:id="rId6"/>
    <sheet name="Beoordelaar 6" sheetId="19" r:id="rId7"/>
    <sheet name="Beoordelaar 7" sheetId="20" r:id="rId8"/>
    <sheet name="Beoordelaar 8" sheetId="21" r:id="rId9"/>
    <sheet name="Beoordelaar 9" sheetId="22" r:id="rId10"/>
    <sheet name="Beoordelaar 10" sheetId="23" r:id="rId11"/>
    <sheet name="Beoordelaar 11" sheetId="24" r:id="rId12"/>
    <sheet name="Eindscores" sheetId="9" r:id="rId13"/>
  </sheets>
  <definedNames>
    <definedName name="SCORE">'Beoordelen geboden oplossing'!$A$26:$A$30</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J262" i="9" l="1"/>
  <c r="G262" i="9"/>
  <c r="D262" i="9"/>
  <c r="J236" i="9"/>
  <c r="G236" i="9"/>
  <c r="D236" i="9"/>
  <c r="J249" i="9"/>
  <c r="G249" i="9"/>
  <c r="D249" i="9"/>
  <c r="J223" i="9"/>
  <c r="G223" i="9"/>
  <c r="D223" i="9"/>
  <c r="J210" i="9"/>
  <c r="G210" i="9"/>
  <c r="D210" i="9"/>
  <c r="J197" i="9"/>
  <c r="G197" i="9"/>
  <c r="D197" i="9"/>
  <c r="J184" i="9"/>
  <c r="G184" i="9"/>
  <c r="D184" i="9"/>
  <c r="J171" i="9"/>
  <c r="G171" i="9"/>
  <c r="D171" i="9"/>
  <c r="J158" i="9"/>
  <c r="G158" i="9"/>
  <c r="D158" i="9"/>
  <c r="J145" i="9"/>
  <c r="G145" i="9"/>
  <c r="D145" i="9"/>
  <c r="J132" i="9"/>
  <c r="G132" i="9"/>
  <c r="D132" i="9"/>
  <c r="J119" i="9"/>
  <c r="G119" i="9"/>
  <c r="D119" i="9"/>
  <c r="J106" i="9"/>
  <c r="G106" i="9"/>
  <c r="D106" i="9"/>
  <c r="J93" i="9"/>
  <c r="G93" i="9"/>
  <c r="D93" i="9"/>
  <c r="J80" i="9"/>
  <c r="G80" i="9"/>
  <c r="D80" i="9"/>
  <c r="J67" i="9"/>
  <c r="G67" i="9"/>
  <c r="D67" i="9"/>
  <c r="J54" i="9"/>
  <c r="G54" i="9"/>
  <c r="D54" i="9"/>
  <c r="J41" i="9"/>
  <c r="G41" i="9"/>
  <c r="D41" i="9"/>
  <c r="J28" i="9"/>
  <c r="G28" i="9"/>
  <c r="D28" i="9"/>
  <c r="J15" i="9"/>
  <c r="G15" i="9"/>
  <c r="D15" i="9"/>
  <c r="J263" i="9" l="1"/>
  <c r="G263" i="9"/>
  <c r="D263" i="9"/>
  <c r="J260" i="9"/>
  <c r="J259" i="9"/>
  <c r="J258" i="9"/>
  <c r="J257" i="9"/>
  <c r="J256" i="9"/>
  <c r="J255" i="9"/>
  <c r="J254" i="9"/>
  <c r="J253" i="9"/>
  <c r="J252" i="9"/>
  <c r="J251" i="9"/>
  <c r="J250" i="9"/>
  <c r="G260" i="9"/>
  <c r="G259" i="9"/>
  <c r="G258" i="9"/>
  <c r="G257" i="9"/>
  <c r="G256" i="9"/>
  <c r="G255" i="9"/>
  <c r="G254" i="9"/>
  <c r="G253" i="9"/>
  <c r="G252" i="9"/>
  <c r="G251" i="9"/>
  <c r="G250" i="9"/>
  <c r="D260" i="9"/>
  <c r="D259" i="9"/>
  <c r="D258" i="9"/>
  <c r="D257" i="9"/>
  <c r="D256" i="9"/>
  <c r="D255" i="9"/>
  <c r="D254" i="9"/>
  <c r="D253" i="9"/>
  <c r="D252" i="9"/>
  <c r="D251" i="9"/>
  <c r="D250" i="9"/>
  <c r="J247" i="9"/>
  <c r="J246" i="9"/>
  <c r="J245" i="9"/>
  <c r="J244" i="9"/>
  <c r="J243" i="9"/>
  <c r="J242" i="9"/>
  <c r="J241" i="9"/>
  <c r="J240" i="9"/>
  <c r="J239" i="9"/>
  <c r="J238" i="9"/>
  <c r="J237" i="9"/>
  <c r="G247" i="9"/>
  <c r="G246" i="9"/>
  <c r="G245" i="9"/>
  <c r="G244" i="9"/>
  <c r="G243" i="9"/>
  <c r="G242" i="9"/>
  <c r="G241" i="9"/>
  <c r="G240" i="9"/>
  <c r="G239" i="9"/>
  <c r="G238" i="9"/>
  <c r="G237" i="9"/>
  <c r="D247" i="9"/>
  <c r="D246" i="9"/>
  <c r="D245" i="9"/>
  <c r="D244" i="9"/>
  <c r="D243" i="9"/>
  <c r="D242" i="9"/>
  <c r="D241" i="9"/>
  <c r="D240" i="9"/>
  <c r="D239" i="9"/>
  <c r="D238" i="9"/>
  <c r="D237" i="9"/>
  <c r="A250" i="9"/>
  <c r="A237" i="9"/>
  <c r="A41" i="24"/>
  <c r="A39" i="24"/>
  <c r="A41" i="23"/>
  <c r="A39" i="23"/>
  <c r="A41" i="22"/>
  <c r="A39" i="22"/>
  <c r="A41" i="21"/>
  <c r="A39" i="21"/>
  <c r="A41" i="20"/>
  <c r="A39" i="20"/>
  <c r="A41" i="19"/>
  <c r="A39" i="19"/>
  <c r="A41" i="18"/>
  <c r="A39" i="18"/>
  <c r="A41" i="17"/>
  <c r="A39" i="17"/>
  <c r="A41" i="16"/>
  <c r="A39" i="16"/>
  <c r="A41" i="15"/>
  <c r="A39" i="15"/>
  <c r="A41" i="7"/>
  <c r="A39" i="7"/>
  <c r="J234" i="9"/>
  <c r="G234" i="9"/>
  <c r="D234" i="9"/>
  <c r="D233" i="9"/>
  <c r="J221" i="9"/>
  <c r="G221" i="9"/>
  <c r="D221" i="9"/>
  <c r="D220" i="9"/>
  <c r="J208" i="9"/>
  <c r="G208" i="9"/>
  <c r="D208" i="9"/>
  <c r="D207" i="9"/>
  <c r="J195" i="9"/>
  <c r="G195" i="9"/>
  <c r="D195" i="9"/>
  <c r="D194" i="9"/>
  <c r="J182" i="9"/>
  <c r="G182" i="9"/>
  <c r="D182" i="9"/>
  <c r="D181" i="9"/>
  <c r="D169" i="9"/>
  <c r="J169" i="9"/>
  <c r="G169" i="9"/>
  <c r="D168" i="9"/>
  <c r="J156" i="9"/>
  <c r="G156" i="9"/>
  <c r="D156" i="9"/>
  <c r="D155" i="9"/>
  <c r="J143" i="9"/>
  <c r="G143" i="9"/>
  <c r="D143" i="9"/>
  <c r="D142" i="9"/>
  <c r="J130" i="9"/>
  <c r="G130" i="9"/>
  <c r="D130" i="9"/>
  <c r="D129" i="9"/>
  <c r="J117" i="9"/>
  <c r="G117" i="9"/>
  <c r="D117" i="9"/>
  <c r="D116" i="9"/>
  <c r="J104" i="9"/>
  <c r="G104" i="9"/>
  <c r="D104" i="9"/>
  <c r="D103" i="9"/>
  <c r="J91" i="9"/>
  <c r="G91" i="9"/>
  <c r="D91" i="9"/>
  <c r="D90" i="9"/>
  <c r="J78" i="9"/>
  <c r="G78" i="9"/>
  <c r="D78" i="9"/>
  <c r="D77" i="9"/>
  <c r="J65" i="9"/>
  <c r="G65" i="9"/>
  <c r="D65" i="9"/>
  <c r="D64" i="9"/>
  <c r="J52" i="9"/>
  <c r="G52" i="9"/>
  <c r="D52" i="9"/>
  <c r="D51" i="9"/>
  <c r="J39" i="9"/>
  <c r="G39" i="9"/>
  <c r="D39" i="9"/>
  <c r="D38" i="9"/>
  <c r="J26" i="9"/>
  <c r="G26" i="9"/>
  <c r="D26" i="9"/>
  <c r="D25" i="9"/>
  <c r="J13" i="9"/>
  <c r="G13" i="9"/>
  <c r="D13" i="9"/>
  <c r="D12" i="9"/>
  <c r="A37" i="24"/>
  <c r="A35" i="24"/>
  <c r="A33" i="24"/>
  <c r="A31" i="24"/>
  <c r="A29" i="24"/>
  <c r="A27" i="24"/>
  <c r="A25" i="24"/>
  <c r="A23" i="24"/>
  <c r="A21" i="24"/>
  <c r="A19" i="24"/>
  <c r="A17" i="24"/>
  <c r="A15" i="24"/>
  <c r="A13" i="24"/>
  <c r="A11" i="24"/>
  <c r="A9" i="24"/>
  <c r="A7" i="24"/>
  <c r="A5" i="24"/>
  <c r="A3" i="24"/>
  <c r="A2" i="24"/>
  <c r="J220" i="9"/>
  <c r="J219" i="9"/>
  <c r="J218" i="9"/>
  <c r="J217" i="9"/>
  <c r="J216" i="9"/>
  <c r="J215" i="9"/>
  <c r="J214" i="9"/>
  <c r="J213" i="9"/>
  <c r="J212" i="9"/>
  <c r="J211" i="9"/>
  <c r="G220" i="9"/>
  <c r="G219" i="9"/>
  <c r="G218" i="9"/>
  <c r="G217" i="9"/>
  <c r="G216" i="9"/>
  <c r="G215" i="9"/>
  <c r="G214" i="9"/>
  <c r="G213" i="9"/>
  <c r="G212" i="9"/>
  <c r="G211" i="9"/>
  <c r="D219" i="9"/>
  <c r="D218" i="9"/>
  <c r="D217" i="9"/>
  <c r="D216" i="9"/>
  <c r="D215" i="9"/>
  <c r="D214" i="9"/>
  <c r="D213" i="9"/>
  <c r="D212" i="9"/>
  <c r="D211" i="9"/>
  <c r="J207" i="9"/>
  <c r="J206" i="9"/>
  <c r="J205" i="9"/>
  <c r="J204" i="9"/>
  <c r="J203" i="9"/>
  <c r="J202" i="9"/>
  <c r="J201" i="9"/>
  <c r="J200" i="9"/>
  <c r="J199" i="9"/>
  <c r="J198" i="9"/>
  <c r="G207" i="9"/>
  <c r="G206" i="9"/>
  <c r="G205" i="9"/>
  <c r="G204" i="9"/>
  <c r="G203" i="9"/>
  <c r="G202" i="9"/>
  <c r="G201" i="9"/>
  <c r="G200" i="9"/>
  <c r="G199" i="9"/>
  <c r="G198" i="9"/>
  <c r="D206" i="9"/>
  <c r="D205" i="9"/>
  <c r="D204" i="9"/>
  <c r="D203" i="9"/>
  <c r="D202" i="9"/>
  <c r="D201" i="9"/>
  <c r="D200" i="9"/>
  <c r="D199" i="9"/>
  <c r="D198" i="9"/>
  <c r="J194" i="9"/>
  <c r="J193" i="9"/>
  <c r="J192" i="9"/>
  <c r="J191" i="9"/>
  <c r="J190" i="9"/>
  <c r="J189" i="9"/>
  <c r="J188" i="9"/>
  <c r="J187" i="9"/>
  <c r="J186" i="9"/>
  <c r="J185" i="9"/>
  <c r="G194" i="9"/>
  <c r="G193" i="9"/>
  <c r="G192" i="9"/>
  <c r="G191" i="9"/>
  <c r="G190" i="9"/>
  <c r="G189" i="9"/>
  <c r="G188" i="9"/>
  <c r="G187" i="9"/>
  <c r="G186" i="9"/>
  <c r="G185" i="9"/>
  <c r="D193" i="9"/>
  <c r="D192" i="9"/>
  <c r="D191" i="9"/>
  <c r="D190" i="9"/>
  <c r="D189" i="9"/>
  <c r="D188" i="9"/>
  <c r="D187" i="9"/>
  <c r="D186" i="9"/>
  <c r="D185" i="9"/>
  <c r="J181" i="9"/>
  <c r="J180" i="9"/>
  <c r="J179" i="9"/>
  <c r="J178" i="9"/>
  <c r="J177" i="9"/>
  <c r="J176" i="9"/>
  <c r="J175" i="9"/>
  <c r="J174" i="9"/>
  <c r="J173" i="9"/>
  <c r="J172" i="9"/>
  <c r="G181" i="9"/>
  <c r="G180" i="9"/>
  <c r="G179" i="9"/>
  <c r="G178" i="9"/>
  <c r="G177" i="9"/>
  <c r="G176" i="9"/>
  <c r="G175" i="9"/>
  <c r="G174" i="9"/>
  <c r="G173" i="9"/>
  <c r="G172" i="9"/>
  <c r="D180" i="9"/>
  <c r="D179" i="9"/>
  <c r="D178" i="9"/>
  <c r="D177" i="9"/>
  <c r="D176" i="9"/>
  <c r="D175" i="9"/>
  <c r="D174" i="9"/>
  <c r="D173" i="9"/>
  <c r="D172" i="9"/>
  <c r="J142" i="9"/>
  <c r="J141" i="9"/>
  <c r="J140" i="9"/>
  <c r="J139" i="9"/>
  <c r="J138" i="9"/>
  <c r="J137" i="9"/>
  <c r="J136" i="9"/>
  <c r="J135" i="9"/>
  <c r="J134" i="9"/>
  <c r="J133" i="9"/>
  <c r="G142" i="9"/>
  <c r="G141" i="9"/>
  <c r="G140" i="9"/>
  <c r="G139" i="9"/>
  <c r="G138" i="9"/>
  <c r="G137" i="9"/>
  <c r="G136" i="9"/>
  <c r="G135" i="9"/>
  <c r="G134" i="9"/>
  <c r="G133" i="9"/>
  <c r="D141" i="9"/>
  <c r="D140" i="9"/>
  <c r="D139" i="9"/>
  <c r="D138" i="9"/>
  <c r="D137" i="9"/>
  <c r="D136" i="9"/>
  <c r="D135" i="9"/>
  <c r="D134" i="9"/>
  <c r="D133" i="9"/>
  <c r="J129" i="9"/>
  <c r="J128" i="9"/>
  <c r="J127" i="9"/>
  <c r="J126" i="9"/>
  <c r="J125" i="9"/>
  <c r="J124" i="9"/>
  <c r="J123" i="9"/>
  <c r="J122" i="9"/>
  <c r="J121" i="9"/>
  <c r="J120" i="9"/>
  <c r="G129" i="9"/>
  <c r="G128" i="9"/>
  <c r="G127" i="9"/>
  <c r="G126" i="9"/>
  <c r="G125" i="9"/>
  <c r="G124" i="9"/>
  <c r="G123" i="9"/>
  <c r="G122" i="9"/>
  <c r="G121" i="9"/>
  <c r="G120" i="9"/>
  <c r="J116" i="9"/>
  <c r="J115" i="9"/>
  <c r="J114" i="9"/>
  <c r="J113" i="9"/>
  <c r="J112" i="9"/>
  <c r="J111" i="9"/>
  <c r="J110" i="9"/>
  <c r="J109" i="9"/>
  <c r="J108" i="9"/>
  <c r="J107" i="9"/>
  <c r="D128" i="9"/>
  <c r="D127" i="9"/>
  <c r="D126" i="9"/>
  <c r="D125" i="9"/>
  <c r="D124" i="9"/>
  <c r="D123" i="9"/>
  <c r="D122" i="9"/>
  <c r="D121" i="9"/>
  <c r="D120" i="9"/>
  <c r="G116" i="9"/>
  <c r="G115" i="9"/>
  <c r="G114" i="9"/>
  <c r="G113" i="9"/>
  <c r="G112" i="9"/>
  <c r="G111" i="9"/>
  <c r="G110" i="9"/>
  <c r="G109" i="9"/>
  <c r="G108" i="9"/>
  <c r="G107" i="9"/>
  <c r="D115" i="9"/>
  <c r="D114" i="9"/>
  <c r="D113" i="9"/>
  <c r="D112" i="9"/>
  <c r="D111" i="9"/>
  <c r="D110" i="9"/>
  <c r="D109" i="9"/>
  <c r="D108" i="9"/>
  <c r="D107" i="9"/>
  <c r="J103" i="9"/>
  <c r="J102" i="9"/>
  <c r="J101" i="9"/>
  <c r="J100" i="9"/>
  <c r="J99" i="9"/>
  <c r="J98" i="9"/>
  <c r="J97" i="9"/>
  <c r="J96" i="9"/>
  <c r="J95" i="9"/>
  <c r="J94" i="9"/>
  <c r="G103" i="9"/>
  <c r="G102" i="9"/>
  <c r="G101" i="9"/>
  <c r="G100" i="9"/>
  <c r="G99" i="9"/>
  <c r="G98" i="9"/>
  <c r="G97" i="9"/>
  <c r="G96" i="9"/>
  <c r="G95" i="9"/>
  <c r="G94" i="9"/>
  <c r="D94" i="9"/>
  <c r="D102" i="9"/>
  <c r="D101" i="9"/>
  <c r="D100" i="9"/>
  <c r="D99" i="9"/>
  <c r="D98" i="9"/>
  <c r="D97" i="9"/>
  <c r="D96" i="9"/>
  <c r="D95" i="9"/>
  <c r="J168" i="9"/>
  <c r="J167" i="9"/>
  <c r="J166" i="9"/>
  <c r="J165" i="9"/>
  <c r="J164" i="9"/>
  <c r="J163" i="9"/>
  <c r="J162" i="9"/>
  <c r="J161" i="9"/>
  <c r="J160" i="9"/>
  <c r="J159" i="9"/>
  <c r="G168" i="9"/>
  <c r="G167" i="9"/>
  <c r="G166" i="9"/>
  <c r="G165" i="9"/>
  <c r="G164" i="9"/>
  <c r="G163" i="9"/>
  <c r="G162" i="9"/>
  <c r="G161" i="9"/>
  <c r="G160" i="9"/>
  <c r="G159" i="9"/>
  <c r="D167" i="9"/>
  <c r="D166" i="9"/>
  <c r="D165" i="9"/>
  <c r="D164" i="9"/>
  <c r="D163" i="9"/>
  <c r="D162" i="9"/>
  <c r="D161" i="9"/>
  <c r="D160" i="9"/>
  <c r="D159" i="9"/>
  <c r="J85" i="9"/>
  <c r="J90" i="9"/>
  <c r="J89" i="9"/>
  <c r="J88" i="9"/>
  <c r="J87" i="9"/>
  <c r="J86" i="9"/>
  <c r="J84" i="9"/>
  <c r="J83" i="9"/>
  <c r="J82" i="9"/>
  <c r="J81" i="9"/>
  <c r="G90" i="9"/>
  <c r="G89" i="9"/>
  <c r="G88" i="9"/>
  <c r="G87" i="9"/>
  <c r="G86" i="9"/>
  <c r="G85" i="9"/>
  <c r="G84" i="9"/>
  <c r="G83" i="9"/>
  <c r="G82" i="9"/>
  <c r="G81" i="9"/>
  <c r="D89" i="9"/>
  <c r="D88" i="9"/>
  <c r="D87" i="9"/>
  <c r="D86" i="9"/>
  <c r="D85" i="9"/>
  <c r="D84" i="9"/>
  <c r="D83" i="9"/>
  <c r="D82" i="9"/>
  <c r="D81" i="9"/>
  <c r="J233" i="9"/>
  <c r="J232" i="9"/>
  <c r="J231" i="9"/>
  <c r="J230" i="9"/>
  <c r="J229" i="9"/>
  <c r="J228" i="9"/>
  <c r="J227" i="9"/>
  <c r="J226" i="9"/>
  <c r="J155" i="9"/>
  <c r="J154" i="9"/>
  <c r="J153" i="9"/>
  <c r="J152" i="9"/>
  <c r="J151" i="9"/>
  <c r="J150" i="9"/>
  <c r="J149" i="9"/>
  <c r="J148" i="9"/>
  <c r="J77" i="9"/>
  <c r="J76" i="9"/>
  <c r="J75" i="9"/>
  <c r="J74" i="9"/>
  <c r="J73" i="9"/>
  <c r="J72" i="9"/>
  <c r="J71" i="9"/>
  <c r="J70" i="9"/>
  <c r="J64" i="9"/>
  <c r="J63" i="9"/>
  <c r="J62" i="9"/>
  <c r="J61" i="9"/>
  <c r="J60" i="9"/>
  <c r="J59" i="9"/>
  <c r="J58" i="9"/>
  <c r="J57" i="9"/>
  <c r="J51" i="9"/>
  <c r="J50" i="9"/>
  <c r="J49" i="9"/>
  <c r="J48" i="9"/>
  <c r="J47" i="9"/>
  <c r="J46" i="9"/>
  <c r="J45" i="9"/>
  <c r="J44" i="9"/>
  <c r="J38" i="9"/>
  <c r="J37" i="9"/>
  <c r="J36" i="9"/>
  <c r="J35" i="9"/>
  <c r="J34" i="9"/>
  <c r="J33" i="9"/>
  <c r="J32" i="9"/>
  <c r="J31" i="9"/>
  <c r="J25" i="9"/>
  <c r="J24" i="9"/>
  <c r="J23" i="9"/>
  <c r="J22" i="9"/>
  <c r="J21" i="9"/>
  <c r="J20" i="9"/>
  <c r="J19" i="9"/>
  <c r="J18" i="9"/>
  <c r="J12" i="9"/>
  <c r="J11" i="9"/>
  <c r="J10" i="9"/>
  <c r="J9" i="9"/>
  <c r="J8" i="9"/>
  <c r="J7" i="9"/>
  <c r="J6" i="9"/>
  <c r="J5" i="9"/>
  <c r="G233" i="9"/>
  <c r="G232" i="9"/>
  <c r="G231" i="9"/>
  <c r="G230" i="9"/>
  <c r="G229" i="9"/>
  <c r="G228" i="9"/>
  <c r="G227" i="9"/>
  <c r="G226" i="9"/>
  <c r="G155" i="9"/>
  <c r="G154" i="9"/>
  <c r="G153" i="9"/>
  <c r="G152" i="9"/>
  <c r="G151" i="9"/>
  <c r="G150" i="9"/>
  <c r="G149" i="9"/>
  <c r="G148" i="9"/>
  <c r="G77" i="9"/>
  <c r="G76" i="9"/>
  <c r="G75" i="9"/>
  <c r="G74" i="9"/>
  <c r="G73" i="9"/>
  <c r="G72" i="9"/>
  <c r="G71" i="9"/>
  <c r="G70" i="9"/>
  <c r="G64" i="9"/>
  <c r="G63" i="9"/>
  <c r="G62" i="9"/>
  <c r="G61" i="9"/>
  <c r="G60" i="9"/>
  <c r="G59" i="9"/>
  <c r="G58" i="9"/>
  <c r="G57" i="9"/>
  <c r="G51" i="9"/>
  <c r="G50" i="9"/>
  <c r="G49" i="9"/>
  <c r="G48" i="9"/>
  <c r="G47" i="9"/>
  <c r="G46" i="9"/>
  <c r="G45" i="9"/>
  <c r="G44" i="9"/>
  <c r="G38" i="9"/>
  <c r="G37" i="9"/>
  <c r="G36" i="9"/>
  <c r="G35" i="9"/>
  <c r="G34" i="9"/>
  <c r="G33" i="9"/>
  <c r="G32" i="9"/>
  <c r="G31" i="9"/>
  <c r="G25" i="9"/>
  <c r="G24" i="9"/>
  <c r="G23" i="9"/>
  <c r="G22" i="9"/>
  <c r="G21" i="9"/>
  <c r="G20" i="9"/>
  <c r="G19" i="9"/>
  <c r="G18" i="9"/>
  <c r="G12" i="9"/>
  <c r="G11" i="9"/>
  <c r="G10" i="9"/>
  <c r="G9" i="9"/>
  <c r="G8" i="9"/>
  <c r="G7" i="9"/>
  <c r="G6" i="9"/>
  <c r="G5" i="9"/>
  <c r="D232" i="9"/>
  <c r="D231" i="9"/>
  <c r="D230" i="9"/>
  <c r="D229" i="9"/>
  <c r="D228" i="9"/>
  <c r="D227" i="9"/>
  <c r="D226" i="9"/>
  <c r="D154" i="9"/>
  <c r="D153" i="9"/>
  <c r="D152" i="9"/>
  <c r="D151" i="9"/>
  <c r="D150" i="9"/>
  <c r="D149" i="9"/>
  <c r="D148" i="9"/>
  <c r="D76" i="9"/>
  <c r="D75" i="9"/>
  <c r="D74" i="9"/>
  <c r="D73" i="9"/>
  <c r="D72" i="9"/>
  <c r="D71" i="9"/>
  <c r="D70" i="9"/>
  <c r="D63" i="9"/>
  <c r="D62" i="9"/>
  <c r="D61" i="9"/>
  <c r="D60" i="9"/>
  <c r="D59" i="9"/>
  <c r="D58" i="9"/>
  <c r="D57" i="9"/>
  <c r="D50" i="9"/>
  <c r="D49" i="9"/>
  <c r="D48" i="9"/>
  <c r="D47" i="9"/>
  <c r="D46" i="9"/>
  <c r="D45" i="9"/>
  <c r="D44" i="9"/>
  <c r="D37" i="9"/>
  <c r="D36" i="9"/>
  <c r="D35" i="9"/>
  <c r="D34" i="9"/>
  <c r="D33" i="9"/>
  <c r="D32" i="9"/>
  <c r="D31" i="9"/>
  <c r="D24" i="9"/>
  <c r="D23" i="9"/>
  <c r="D22" i="9"/>
  <c r="D21" i="9"/>
  <c r="D20" i="9"/>
  <c r="D19" i="9"/>
  <c r="D18" i="9"/>
  <c r="D11" i="9"/>
  <c r="D10" i="9"/>
  <c r="D9" i="9"/>
  <c r="D8" i="9"/>
  <c r="D7" i="9"/>
  <c r="D6" i="9"/>
  <c r="D5" i="9"/>
  <c r="A224" i="9"/>
  <c r="A211" i="9"/>
  <c r="A198" i="9"/>
  <c r="A185" i="9"/>
  <c r="A172" i="9"/>
  <c r="A159" i="9"/>
  <c r="A146" i="9"/>
  <c r="A133" i="9"/>
  <c r="A120" i="9"/>
  <c r="A107" i="9"/>
  <c r="A94" i="9"/>
  <c r="A81" i="9"/>
  <c r="J225" i="9"/>
  <c r="G225" i="9"/>
  <c r="D225" i="9"/>
  <c r="J224" i="9"/>
  <c r="G224" i="9"/>
  <c r="D224" i="9"/>
  <c r="J147" i="9"/>
  <c r="G147" i="9"/>
  <c r="D147" i="9"/>
  <c r="J146" i="9"/>
  <c r="G146" i="9"/>
  <c r="D146" i="9"/>
  <c r="A37" i="23"/>
  <c r="A35" i="23"/>
  <c r="A33" i="23"/>
  <c r="A31" i="23"/>
  <c r="A29" i="23"/>
  <c r="A27" i="23"/>
  <c r="A25" i="23"/>
  <c r="A23" i="23"/>
  <c r="A21" i="23"/>
  <c r="A19" i="23"/>
  <c r="A17" i="23"/>
  <c r="A15" i="23"/>
  <c r="A13" i="23"/>
  <c r="A11" i="23"/>
  <c r="A9" i="23"/>
  <c r="A7" i="23"/>
  <c r="A5" i="23"/>
  <c r="A3" i="23"/>
  <c r="A2" i="23"/>
  <c r="A37" i="22"/>
  <c r="A35" i="22"/>
  <c r="A33" i="22"/>
  <c r="A31" i="22"/>
  <c r="A29" i="22"/>
  <c r="A27" i="22"/>
  <c r="A25" i="22"/>
  <c r="A23" i="22"/>
  <c r="A21" i="22"/>
  <c r="A19" i="22"/>
  <c r="A17" i="22"/>
  <c r="A15" i="22"/>
  <c r="A13" i="22"/>
  <c r="A11" i="22"/>
  <c r="A9" i="22"/>
  <c r="A7" i="22"/>
  <c r="A5" i="22"/>
  <c r="A3" i="22"/>
  <c r="A2" i="22"/>
  <c r="A37" i="21"/>
  <c r="A35" i="21"/>
  <c r="A33" i="21"/>
  <c r="A31" i="21"/>
  <c r="A29" i="21"/>
  <c r="A27" i="21"/>
  <c r="A25" i="21"/>
  <c r="A23" i="21"/>
  <c r="A21" i="21"/>
  <c r="A19" i="21"/>
  <c r="A17" i="21"/>
  <c r="A15" i="21"/>
  <c r="A13" i="21"/>
  <c r="A11" i="21"/>
  <c r="A9" i="21"/>
  <c r="A7" i="21"/>
  <c r="A5" i="21"/>
  <c r="A3" i="21"/>
  <c r="A2" i="21"/>
  <c r="A37" i="20"/>
  <c r="A35" i="20"/>
  <c r="A33" i="20"/>
  <c r="A31" i="20"/>
  <c r="A29" i="20"/>
  <c r="A27" i="20"/>
  <c r="A25" i="20"/>
  <c r="A23" i="20"/>
  <c r="A21" i="20"/>
  <c r="A19" i="20"/>
  <c r="A17" i="20"/>
  <c r="A15" i="20"/>
  <c r="A13" i="20"/>
  <c r="A11" i="20"/>
  <c r="A9" i="20"/>
  <c r="A7" i="20"/>
  <c r="A5" i="20"/>
  <c r="A3" i="20"/>
  <c r="A2" i="20"/>
  <c r="A37" i="19"/>
  <c r="A35" i="19"/>
  <c r="A33" i="19"/>
  <c r="A31" i="19"/>
  <c r="A29" i="19"/>
  <c r="A27" i="19"/>
  <c r="A25" i="19"/>
  <c r="A23" i="19"/>
  <c r="A21" i="19"/>
  <c r="A19" i="19"/>
  <c r="A17" i="19"/>
  <c r="A15" i="19"/>
  <c r="A13" i="19"/>
  <c r="A11" i="19"/>
  <c r="A9" i="19"/>
  <c r="A7" i="19"/>
  <c r="A5" i="19"/>
  <c r="A3" i="19"/>
  <c r="A2" i="19"/>
  <c r="A37" i="18"/>
  <c r="A35" i="18"/>
  <c r="A33" i="18"/>
  <c r="A31" i="18"/>
  <c r="A29" i="18"/>
  <c r="A27" i="18"/>
  <c r="A25" i="18"/>
  <c r="A23" i="18"/>
  <c r="A21" i="18"/>
  <c r="A19" i="18"/>
  <c r="A17" i="18"/>
  <c r="A15" i="18"/>
  <c r="A13" i="18"/>
  <c r="A11" i="18"/>
  <c r="A9" i="18"/>
  <c r="A7" i="18"/>
  <c r="A5" i="18"/>
  <c r="A3" i="18"/>
  <c r="A2" i="18"/>
  <c r="A37" i="17"/>
  <c r="A35" i="17"/>
  <c r="A33" i="17"/>
  <c r="A31" i="17"/>
  <c r="A29" i="17"/>
  <c r="A27" i="17"/>
  <c r="A25" i="17"/>
  <c r="A23" i="17"/>
  <c r="A21" i="17"/>
  <c r="A19" i="17"/>
  <c r="A17" i="17"/>
  <c r="A15" i="17"/>
  <c r="A13" i="17"/>
  <c r="A11" i="17"/>
  <c r="A9" i="17"/>
  <c r="A7" i="17"/>
  <c r="A5" i="17"/>
  <c r="A3" i="17"/>
  <c r="A2" i="17"/>
  <c r="A37" i="16"/>
  <c r="A35" i="16"/>
  <c r="A33" i="16"/>
  <c r="A31" i="16"/>
  <c r="A29" i="16"/>
  <c r="A27" i="16"/>
  <c r="A25" i="16"/>
  <c r="A23" i="16"/>
  <c r="A21" i="16"/>
  <c r="A19" i="16"/>
  <c r="A17" i="16"/>
  <c r="A15" i="16"/>
  <c r="A13" i="16"/>
  <c r="A11" i="16"/>
  <c r="A9" i="16"/>
  <c r="A7" i="16"/>
  <c r="A5" i="16"/>
  <c r="A3" i="16"/>
  <c r="A2" i="16"/>
  <c r="A37" i="15"/>
  <c r="A35" i="15"/>
  <c r="A33" i="15"/>
  <c r="A31" i="15"/>
  <c r="A29" i="15"/>
  <c r="A27" i="15"/>
  <c r="A25" i="15"/>
  <c r="A23" i="15"/>
  <c r="A21" i="15"/>
  <c r="A19" i="15"/>
  <c r="A17" i="15"/>
  <c r="A15" i="15"/>
  <c r="A13" i="15"/>
  <c r="A11" i="15"/>
  <c r="A9" i="15"/>
  <c r="A7" i="15"/>
  <c r="A5" i="15"/>
  <c r="A3" i="15"/>
  <c r="A2" i="15"/>
  <c r="A37" i="7"/>
  <c r="A35" i="7"/>
  <c r="A33" i="7"/>
  <c r="A31" i="7"/>
  <c r="A29" i="7"/>
  <c r="A27" i="7"/>
  <c r="A25" i="7"/>
  <c r="A23" i="7"/>
  <c r="A21" i="7"/>
  <c r="A19" i="7"/>
  <c r="A17" i="7"/>
  <c r="A15" i="7"/>
  <c r="A13" i="7"/>
  <c r="D16" i="9"/>
  <c r="D2" i="9"/>
  <c r="J2" i="9"/>
  <c r="G2" i="9"/>
  <c r="D68" i="9"/>
  <c r="J69" i="9"/>
  <c r="J68" i="9"/>
  <c r="G68" i="9"/>
  <c r="G69" i="9"/>
  <c r="D69" i="9"/>
  <c r="D55" i="9"/>
  <c r="J56" i="9"/>
  <c r="G56" i="9"/>
  <c r="D56" i="9"/>
  <c r="J55" i="9"/>
  <c r="G55" i="9"/>
  <c r="D42" i="9"/>
  <c r="J42" i="9"/>
  <c r="G42" i="9"/>
  <c r="J29" i="9"/>
  <c r="G29" i="9"/>
  <c r="D29" i="9"/>
  <c r="J16" i="9"/>
  <c r="G16" i="9"/>
  <c r="J3" i="9"/>
  <c r="G3" i="9"/>
  <c r="D3" i="9"/>
  <c r="D4" i="9"/>
  <c r="A68" i="9"/>
  <c r="A55" i="9"/>
  <c r="A42" i="9"/>
  <c r="A29" i="9"/>
  <c r="A16" i="9"/>
  <c r="A3" i="9"/>
  <c r="A2" i="7"/>
  <c r="A11" i="7"/>
  <c r="A9" i="7"/>
  <c r="A7" i="7"/>
  <c r="A5" i="7"/>
  <c r="A3" i="7"/>
  <c r="J43" i="9"/>
  <c r="J30" i="9"/>
  <c r="J17" i="9"/>
  <c r="J4" i="9"/>
  <c r="G43" i="9"/>
  <c r="G30" i="9"/>
  <c r="G17" i="9"/>
  <c r="G4" i="9"/>
  <c r="D43" i="9"/>
  <c r="D30" i="9"/>
  <c r="D17" i="9"/>
</calcChain>
</file>

<file path=xl/sharedStrings.xml><?xml version="1.0" encoding="utf-8"?>
<sst xmlns="http://schemas.openxmlformats.org/spreadsheetml/2006/main" count="1795" uniqueCount="64">
  <si>
    <t>Beoordelaar 1: &lt;&lt;&gt;&gt;</t>
  </si>
  <si>
    <t>Beoordelaar 2: &lt;&lt;&gt;&gt;</t>
  </si>
  <si>
    <t>Beoordelaar 3: &lt;&lt;&gt;&gt;</t>
  </si>
  <si>
    <t>&lt;MOTIVATIE&gt;</t>
  </si>
  <si>
    <t>Consensus</t>
  </si>
  <si>
    <t>SCORE</t>
  </si>
  <si>
    <t>Beoordelaar 1</t>
  </si>
  <si>
    <t>Beoordelaar 2</t>
  </si>
  <si>
    <t>Beoordelaar 3</t>
  </si>
  <si>
    <t>Score:</t>
  </si>
  <si>
    <t>Beoordelingskader geboden oplossing</t>
  </si>
  <si>
    <t>De afzonderlijke items zullen worden beoordeeld met:</t>
  </si>
  <si>
    <t>SCORE:</t>
  </si>
  <si>
    <t>Inschrijver 1</t>
  </si>
  <si>
    <t>Inschrijver 2</t>
  </si>
  <si>
    <t>Inschrijver 3</t>
  </si>
  <si>
    <t>Motivatie consensus</t>
  </si>
  <si>
    <t>&lt;&lt;MOTIVATIE&gt;&gt;</t>
  </si>
  <si>
    <t>Totaalwaardes GEBODEN AUDIOVISUELE OPLOSSING</t>
  </si>
  <si>
    <t>Totaal behaalde waarde geboden oplossing:</t>
  </si>
  <si>
    <t>Beoordeling kwaliteit GEBODEN DIGIBORDEN</t>
  </si>
  <si>
    <t>Beoordelaar 4</t>
  </si>
  <si>
    <t>Beoordelaar 5</t>
  </si>
  <si>
    <t>Beoordelaar 6</t>
  </si>
  <si>
    <t>Beoordelaar 7</t>
  </si>
  <si>
    <t>Beoordelaar 8</t>
  </si>
  <si>
    <t>Beoordelaar 9</t>
  </si>
  <si>
    <t>Beoordelaar 10</t>
  </si>
  <si>
    <t>Beter</t>
  </si>
  <si>
    <t>Vergelijkbaar</t>
  </si>
  <si>
    <t>Acceptabel verbeterpunt</t>
  </si>
  <si>
    <t>Onacceptabel verbeterpunt</t>
  </si>
  <si>
    <t>dan de huidige oplossing</t>
  </si>
  <si>
    <t>met de huidige oplossing</t>
  </si>
  <si>
    <t>Beoordelaar 4: &lt;&lt;&gt;&gt;</t>
  </si>
  <si>
    <t>Beoordelaar 5: &lt;&lt;&gt;&gt;</t>
  </si>
  <si>
    <t>Beoordelaar 6: &lt;&lt;&gt;&gt;</t>
  </si>
  <si>
    <t>Beoordelaar 10: &lt;&lt;&gt;&gt;</t>
  </si>
  <si>
    <t>Beoordelaar 9: &lt;&lt;&gt;&gt;</t>
  </si>
  <si>
    <t>Beoordelaar 8: &lt;&lt;&gt;&gt;</t>
  </si>
  <si>
    <t>Beoordelaar 7: &lt;&lt;&gt;&gt;</t>
  </si>
  <si>
    <t>Beoordelaar 11: &lt;&lt;&gt;&gt;</t>
  </si>
  <si>
    <t>Beoordelaar 11</t>
  </si>
  <si>
    <t>1. 	Eenvoud opstarten en snelheid digibord werkend gebruiken (beoordelaar sluit een eigen device aan).</t>
  </si>
  <si>
    <t>2. 	Werking van de digitale pen (beoordelaar schrijft en tekent op het bord).</t>
  </si>
  <si>
    <t>5. Werking digitaal whiteboard; schrijffunctie en eenvoud van de bediening vanaf een device (dit wordt getest binnen de whiteboard functie van het scherm).</t>
  </si>
  <si>
    <t xml:space="preserve">6. Werking gumfunctie met hand/vinger (beoordelaar doet beide handelingen). </t>
  </si>
  <si>
    <t>7. 	Werking ‘freezen’ scherm (zie ook programma van eisen) waarbij de docent nog kan werken op de eigen device.</t>
  </si>
  <si>
    <t>8.	 Werking van elektrische lift en de gebruikersvriendelijkheid daarvan.</t>
  </si>
  <si>
    <t>10. 	Mate van bijgeluiden (koeling, brommen, zoemen).</t>
  </si>
  <si>
    <t xml:space="preserve">Uit de proefopstelling moet blijken dat de geboden oplossing minimaal kwalitatief voldoende is en geschikt voor de leslokalen en de lessen van de Opdrachtgever. </t>
  </si>
  <si>
    <t xml:space="preserve">3.	Werking gumfunctie van de digitale pen. </t>
  </si>
  <si>
    <t>4. 	 Werking touch met hand/ vinger en werking gumfunctie (beoordelaar doet beide handelingen).</t>
  </si>
  <si>
    <t>9. 	Geluid (spraak en muziek) van de ingebouwde luidsprekers (spraak en muziek worden getest aan de hand van de video zoals beschreven in bijlage 7b).</t>
  </si>
  <si>
    <t>11. 	Scherpte beeld tot 8,5 meter en invalshoeken vanuit de lessets in het lokaal (met en zonder zonlicht van buiten), voor iedere Inschrijver gelijke positie.</t>
  </si>
  <si>
    <t>12.	 Kwaliteit knoppen en toegankelijkheid (aan/uit/overige) door deze veelvuldig (minimaal 10x) te gebruiken.</t>
  </si>
  <si>
    <t>13. 	Kwaliteit instructiekaart voor een docent.</t>
  </si>
  <si>
    <t>14. 	Kwaliteit glasplaat van het digibord, mate van gladheid (beoordelaar zal de glasplaat niet beschadigen).</t>
  </si>
  <si>
    <t>15. 	Kwaliteit/gebruikersvriendelijkheid van de afstandbediening (leesbaarheid, eenvoud, werking knoppen).</t>
  </si>
  <si>
    <t>16. 	Kwaliteit aansluitpunten toegankelijkheid (hoe makkelijk kun je erbij komen en hoe duidelijk is het welke stekker je waar in moet steken) en gebruikersvriendelijkheid (USB/USB-c/HDMI).</t>
  </si>
  <si>
    <t xml:space="preserve">18.	Gebruiksvriendelijkheid en snelheid browserfunctionaliteit. </t>
  </si>
  <si>
    <t xml:space="preserve">19. 	Kwaliteit en snelheid draadloze verbinding. </t>
  </si>
  <si>
    <t>20. 	Eenvoud en snelheid afsluiten (beoordelaar wil zo snel mogelijk afsluiten om naar een volgende les te kunnen gaan).</t>
  </si>
  <si>
    <t>17.	 Eenvoud koppeling met Airplay 2 en Chromecast 4K door dit aan te sluiten.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</si>
</sst>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_-;&quot;€&quot;\ #,##0.00\-"/>
    <numFmt numFmtId="165" formatCode="&quot;€&quot;\ #,##0_-"/>
  </numFmts>
  <fonts count="17"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sz val="11"/>
      <color theme="0"/>
      <name val="Calibri"/>
      <family val="2"/>
      <scheme val="minor"/>
    </font>
    <font>
      <sz val="10"/>
      <color theme="0"/>
      <name val="Verdana"/>
      <family val="2"/>
    </font>
    <font>
      <b/>
      <sz val="8"/>
      <color theme="0"/>
      <name val="Verdana"/>
      <family val="2"/>
    </font>
    <font>
      <b/>
      <sz val="9"/>
      <color theme="0"/>
      <name val="Verdana"/>
      <family val="2"/>
    </font>
    <font>
      <b/>
      <sz val="10"/>
      <color rgb="FF000000"/>
      <name val="Verdana"/>
      <family val="2"/>
    </font>
  </fonts>
  <fills count="11">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bgColor indexed="64"/>
      </patternFill>
    </fill>
    <fill>
      <patternFill patternType="solid">
        <fgColor theme="2"/>
        <bgColor indexed="64"/>
      </patternFill>
    </fill>
    <fill>
      <patternFill patternType="solid">
        <fgColor theme="6" tint="-0.499984740745262"/>
        <bgColor indexed="64"/>
      </patternFill>
    </fill>
    <fill>
      <patternFill patternType="solid">
        <fgColor rgb="FFFFFFFF"/>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right/>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rgb="FF000000"/>
      </right>
      <top style="thin">
        <color indexed="64"/>
      </top>
      <bottom style="thin">
        <color indexed="64"/>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75">
    <xf numFmtId="0" fontId="0" fillId="0" borderId="0" xfId="0"/>
    <xf numFmtId="0" fontId="2" fillId="0" borderId="0" xfId="0" applyFont="1"/>
    <xf numFmtId="0" fontId="0" fillId="0" borderId="0" xfId="0" applyAlignment="1">
      <alignment wrapText="1"/>
    </xf>
    <xf numFmtId="0" fontId="12" fillId="0" borderId="0" xfId="0" applyFont="1"/>
    <xf numFmtId="165" fontId="3" fillId="2" borderId="4" xfId="0" applyNumberFormat="1" applyFont="1" applyFill="1" applyBorder="1" applyAlignment="1" applyProtection="1">
      <alignment horizontal="center" vertical="center" wrapText="1"/>
      <protection locked="0"/>
    </xf>
    <xf numFmtId="165" fontId="3" fillId="2" borderId="3" xfId="0" applyNumberFormat="1" applyFont="1" applyFill="1" applyBorder="1" applyAlignment="1">
      <alignment horizontal="center" vertical="center" wrapText="1"/>
    </xf>
    <xf numFmtId="0" fontId="2" fillId="2" borderId="8" xfId="0" applyFont="1" applyFill="1" applyBorder="1" applyAlignment="1">
      <alignment horizontal="left" vertical="center" wrapText="1"/>
    </xf>
    <xf numFmtId="0" fontId="11" fillId="2" borderId="8" xfId="0" applyFont="1" applyFill="1" applyBorder="1" applyAlignment="1">
      <alignment horizontal="right" vertical="center" wrapText="1"/>
    </xf>
    <xf numFmtId="0" fontId="4" fillId="2" borderId="8" xfId="0" applyFont="1" applyFill="1" applyBorder="1" applyAlignment="1">
      <alignment horizontal="right" vertical="center" wrapText="1"/>
    </xf>
    <xf numFmtId="0" fontId="4" fillId="2" borderId="10" xfId="0" applyFont="1" applyFill="1" applyBorder="1" applyAlignment="1">
      <alignment horizontal="right"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wrapText="1"/>
    </xf>
    <xf numFmtId="0" fontId="2" fillId="6" borderId="1" xfId="0" applyFont="1" applyFill="1" applyBorder="1" applyAlignment="1">
      <alignment horizontal="left" vertical="center"/>
    </xf>
    <xf numFmtId="0" fontId="9" fillId="7" borderId="1" xfId="0" applyFont="1" applyFill="1" applyBorder="1" applyAlignment="1" applyProtection="1">
      <alignment horizontal="center" vertical="center" wrapText="1"/>
      <protection locked="0"/>
    </xf>
    <xf numFmtId="164" fontId="2" fillId="8" borderId="1" xfId="0" applyNumberFormat="1" applyFont="1" applyFill="1" applyBorder="1" applyAlignment="1">
      <alignment horizontal="center" vertical="center" wrapText="1"/>
    </xf>
    <xf numFmtId="0" fontId="4" fillId="3" borderId="2" xfId="0" applyFont="1" applyFill="1" applyBorder="1" applyAlignment="1" applyProtection="1">
      <alignment horizontal="left" vertical="center" wrapText="1"/>
      <protection locked="0"/>
    </xf>
    <xf numFmtId="0" fontId="4" fillId="2" borderId="8" xfId="0" applyFont="1" applyFill="1" applyBorder="1" applyAlignment="1">
      <alignment horizontal="left" vertical="center" wrapText="1"/>
    </xf>
    <xf numFmtId="0" fontId="1" fillId="0" borderId="0" xfId="0" applyFont="1" applyAlignment="1">
      <alignment wrapText="1"/>
    </xf>
    <xf numFmtId="0" fontId="2" fillId="0" borderId="0" xfId="0" applyFont="1" applyAlignment="1">
      <alignment wrapText="1"/>
    </xf>
    <xf numFmtId="0" fontId="3" fillId="5" borderId="2" xfId="0" applyFont="1" applyFill="1" applyBorder="1" applyAlignment="1">
      <alignment horizontal="left" vertical="center" wrapText="1"/>
    </xf>
    <xf numFmtId="0" fontId="3" fillId="2" borderId="8" xfId="0" applyFont="1" applyFill="1" applyBorder="1" applyAlignment="1">
      <alignment horizontal="left" vertical="center" wrapText="1"/>
    </xf>
    <xf numFmtId="0" fontId="2" fillId="5" borderId="2" xfId="0" applyFont="1" applyFill="1" applyBorder="1" applyAlignment="1">
      <alignment wrapText="1"/>
    </xf>
    <xf numFmtId="0" fontId="2" fillId="2" borderId="8" xfId="0" applyFont="1" applyFill="1" applyBorder="1" applyAlignment="1">
      <alignment wrapText="1"/>
    </xf>
    <xf numFmtId="0" fontId="2" fillId="5" borderId="4" xfId="0" applyFont="1" applyFill="1" applyBorder="1" applyAlignment="1">
      <alignment wrapText="1"/>
    </xf>
    <xf numFmtId="0" fontId="2" fillId="5" borderId="3" xfId="0" applyFont="1" applyFill="1" applyBorder="1" applyAlignment="1">
      <alignment wrapText="1"/>
    </xf>
    <xf numFmtId="0" fontId="2" fillId="2" borderId="0" xfId="0" applyFont="1" applyFill="1" applyAlignment="1">
      <alignment wrapText="1"/>
    </xf>
    <xf numFmtId="165" fontId="2" fillId="0" borderId="0" xfId="0" applyNumberFormat="1" applyFont="1" applyAlignment="1">
      <alignment horizontal="center" wrapText="1"/>
    </xf>
    <xf numFmtId="0" fontId="11" fillId="2" borderId="8"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13" fillId="2" borderId="8" xfId="0" applyFont="1" applyFill="1" applyBorder="1" applyAlignment="1">
      <alignment horizontal="center" vertical="center" wrapText="1"/>
    </xf>
    <xf numFmtId="164" fontId="3" fillId="8" borderId="1" xfId="0" applyNumberFormat="1" applyFont="1" applyFill="1" applyBorder="1" applyAlignment="1">
      <alignment horizontal="center" vertical="center" wrapText="1"/>
    </xf>
    <xf numFmtId="0" fontId="7" fillId="0" borderId="0" xfId="0" applyFont="1" applyAlignment="1">
      <alignment wrapText="1"/>
    </xf>
    <xf numFmtId="0" fontId="12" fillId="2" borderId="0" xfId="0" applyFont="1" applyFill="1" applyAlignment="1">
      <alignment wrapText="1"/>
    </xf>
    <xf numFmtId="0" fontId="14" fillId="9" borderId="1" xfId="0" applyFont="1" applyFill="1" applyBorder="1" applyAlignment="1">
      <alignment horizontal="center" vertical="center" wrapText="1"/>
    </xf>
    <xf numFmtId="0" fontId="2" fillId="6" borderId="1" xfId="0" applyFont="1" applyFill="1" applyBorder="1" applyAlignment="1">
      <alignment horizontal="right" vertical="center" wrapText="1" indent="1"/>
    </xf>
    <xf numFmtId="0" fontId="15" fillId="3" borderId="11" xfId="0" applyFont="1" applyFill="1" applyBorder="1" applyAlignment="1">
      <alignment horizontal="center" vertical="center" wrapText="1"/>
    </xf>
    <xf numFmtId="0" fontId="1" fillId="7" borderId="1" xfId="0" applyFont="1" applyFill="1" applyBorder="1" applyAlignment="1">
      <alignment horizontal="center" vertical="center"/>
    </xf>
    <xf numFmtId="0" fontId="4" fillId="3" borderId="1" xfId="0" applyFont="1" applyFill="1" applyBorder="1" applyAlignment="1">
      <alignment horizontal="center" vertical="center"/>
    </xf>
    <xf numFmtId="0" fontId="3" fillId="5" borderId="1" xfId="0" applyFont="1" applyFill="1" applyBorder="1" applyAlignment="1">
      <alignment horizontal="left" vertical="center" wrapText="1"/>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165" fontId="3" fillId="6" borderId="9" xfId="0" applyNumberFormat="1" applyFont="1" applyFill="1" applyBorder="1" applyAlignment="1" applyProtection="1">
      <alignment horizontal="center" vertical="center" wrapText="1"/>
      <protection locked="0"/>
    </xf>
    <xf numFmtId="165" fontId="3" fillId="6" borderId="5" xfId="0" applyNumberFormat="1" applyFont="1" applyFill="1" applyBorder="1" applyAlignment="1" applyProtection="1">
      <alignment horizontal="center" vertical="center" wrapText="1"/>
      <protection locked="0"/>
    </xf>
    <xf numFmtId="165" fontId="3" fillId="6" borderId="2" xfId="0" applyNumberFormat="1" applyFont="1" applyFill="1" applyBorder="1" applyAlignment="1" applyProtection="1">
      <alignment horizontal="center" vertical="center" wrapText="1"/>
      <protection locked="0"/>
    </xf>
    <xf numFmtId="165" fontId="3" fillId="6" borderId="3" xfId="0" applyNumberFormat="1" applyFont="1" applyFill="1" applyBorder="1" applyAlignment="1" applyProtection="1">
      <alignment horizontal="center" vertical="center" wrapText="1"/>
      <protection locked="0"/>
    </xf>
    <xf numFmtId="165" fontId="3" fillId="6" borderId="4" xfId="0" applyNumberFormat="1" applyFont="1" applyFill="1" applyBorder="1" applyAlignment="1" applyProtection="1">
      <alignment horizontal="center" vertical="center" wrapText="1"/>
      <protection locked="0"/>
    </xf>
    <xf numFmtId="165" fontId="3" fillId="2" borderId="2" xfId="0" applyNumberFormat="1" applyFont="1" applyFill="1" applyBorder="1" applyAlignment="1" applyProtection="1">
      <alignment horizontal="center" vertical="center" wrapText="1"/>
      <protection locked="0"/>
    </xf>
    <xf numFmtId="165" fontId="3" fillId="2" borderId="3" xfId="0" applyNumberFormat="1" applyFont="1" applyFill="1" applyBorder="1" applyAlignment="1" applyProtection="1">
      <alignment horizontal="center" vertical="center" wrapText="1"/>
      <protection locked="0"/>
    </xf>
    <xf numFmtId="165" fontId="4" fillId="3" borderId="2" xfId="0" applyNumberFormat="1" applyFont="1" applyFill="1" applyBorder="1" applyAlignment="1" applyProtection="1">
      <alignment horizontal="center" vertical="center" wrapText="1"/>
      <protection locked="0"/>
    </xf>
    <xf numFmtId="165" fontId="4" fillId="3" borderId="3" xfId="0" applyNumberFormat="1" applyFont="1" applyFill="1" applyBorder="1" applyAlignment="1" applyProtection="1">
      <alignment horizontal="center" vertical="center" wrapText="1"/>
      <protection locked="0"/>
    </xf>
    <xf numFmtId="165" fontId="3" fillId="5" borderId="4" xfId="0" applyNumberFormat="1" applyFont="1" applyFill="1" applyBorder="1" applyAlignment="1">
      <alignment horizontal="center" vertical="center" wrapText="1"/>
    </xf>
    <xf numFmtId="165" fontId="3" fillId="5" borderId="3" xfId="0" applyNumberFormat="1" applyFont="1" applyFill="1" applyBorder="1" applyAlignment="1">
      <alignment horizontal="center" vertical="center" wrapText="1"/>
    </xf>
    <xf numFmtId="165" fontId="3" fillId="5" borderId="2" xfId="0" applyNumberFormat="1" applyFont="1" applyFill="1" applyBorder="1" applyAlignment="1">
      <alignment horizontal="center" vertical="center" wrapText="1"/>
    </xf>
    <xf numFmtId="165" fontId="4" fillId="3" borderId="4" xfId="0" applyNumberFormat="1" applyFont="1" applyFill="1" applyBorder="1" applyAlignment="1" applyProtection="1">
      <alignment horizontal="center" vertical="center" wrapText="1"/>
      <protection locked="0"/>
    </xf>
    <xf numFmtId="165" fontId="16" fillId="10" borderId="2" xfId="0" applyNumberFormat="1" applyFont="1" applyFill="1" applyBorder="1" applyAlignment="1" applyProtection="1">
      <alignment horizontal="center" vertical="center" wrapText="1"/>
      <protection locked="0"/>
    </xf>
    <xf numFmtId="165" fontId="16" fillId="10" borderId="3" xfId="0" applyNumberFormat="1" applyFont="1" applyFill="1" applyBorder="1" applyAlignment="1" applyProtection="1">
      <alignment horizontal="center" vertical="center" wrapText="1"/>
      <protection locked="0"/>
    </xf>
    <xf numFmtId="165" fontId="16" fillId="10" borderId="13" xfId="0" applyNumberFormat="1" applyFont="1" applyFill="1" applyBorder="1" applyAlignment="1" applyProtection="1">
      <alignment horizontal="center" vertical="center" wrapText="1"/>
      <protection locked="0"/>
    </xf>
    <xf numFmtId="165" fontId="4" fillId="3" borderId="2" xfId="0" applyNumberFormat="1" applyFont="1" applyFill="1" applyBorder="1" applyAlignment="1">
      <alignment horizontal="center" vertical="center" wrapText="1"/>
    </xf>
    <xf numFmtId="165" fontId="4" fillId="3" borderId="3" xfId="0" applyNumberFormat="1" applyFont="1" applyFill="1" applyBorder="1" applyAlignment="1">
      <alignment horizontal="center" vertical="center" wrapText="1"/>
    </xf>
    <xf numFmtId="165" fontId="4" fillId="3" borderId="4" xfId="0" applyNumberFormat="1" applyFont="1" applyFill="1" applyBorder="1" applyAlignment="1">
      <alignment horizontal="center" vertical="center" wrapText="1"/>
    </xf>
    <xf numFmtId="164" fontId="2" fillId="6" borderId="1" xfId="0" applyNumberFormat="1" applyFont="1" applyFill="1" applyBorder="1" applyAlignment="1" applyProtection="1">
      <alignment horizontal="center" vertical="center" wrapText="1"/>
      <protection locked="0"/>
    </xf>
    <xf numFmtId="0" fontId="10" fillId="7" borderId="1" xfId="0" applyFont="1" applyFill="1" applyBorder="1" applyAlignment="1">
      <alignment horizontal="right" vertical="center" wrapText="1"/>
    </xf>
    <xf numFmtId="0" fontId="11" fillId="9" borderId="1" xfId="0" applyFont="1" applyFill="1" applyBorder="1" applyAlignment="1">
      <alignment horizontal="right" vertical="center" wrapText="1"/>
    </xf>
    <xf numFmtId="0" fontId="2" fillId="4" borderId="12"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1" fillId="7" borderId="1" xfId="0" applyFont="1" applyFill="1" applyBorder="1" applyAlignment="1">
      <alignment horizontal="right" vertical="center" wrapText="1"/>
    </xf>
    <xf numFmtId="0" fontId="1" fillId="4" borderId="2"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8" fillId="3" borderId="11" xfId="0" applyFont="1" applyFill="1" applyBorder="1" applyAlignment="1">
      <alignment horizontal="left" vertical="center" wrapText="1"/>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43417</xdr:colOff>
      <xdr:row>0</xdr:row>
      <xdr:rowOff>314786</xdr:rowOff>
    </xdr:from>
    <xdr:to>
      <xdr:col>5</xdr:col>
      <xdr:colOff>297428</xdr:colOff>
      <xdr:row>2</xdr:row>
      <xdr:rowOff>70555</xdr:rowOff>
    </xdr:to>
    <xdr:pic>
      <xdr:nvPicPr>
        <xdr:cNvPr id="3" name="Afbeelding 2" descr="Afbeelding met Lettertype, logo, Graphics, tekst&#10;&#10;Automatisch gegenereerde beschrijving">
          <a:extLst>
            <a:ext uri="{FF2B5EF4-FFF2-40B4-BE49-F238E27FC236}">
              <a16:creationId xmlns:a16="http://schemas.microsoft.com/office/drawing/2014/main" id="{52B7CB4D-5CFA-8C92-E8CA-FD490BB9C93C}"/>
            </a:ext>
          </a:extLst>
        </xdr:cNvPr>
        <xdr:cNvPicPr>
          <a:picLocks noChangeAspect="1"/>
        </xdr:cNvPicPr>
      </xdr:nvPicPr>
      <xdr:blipFill>
        <a:blip xmlns:r="http://schemas.openxmlformats.org/officeDocument/2006/relationships" r:embed="rId1"/>
        <a:stretch>
          <a:fillRect/>
        </a:stretch>
      </xdr:blipFill>
      <xdr:spPr>
        <a:xfrm>
          <a:off x="9313332" y="314786"/>
          <a:ext cx="2272985" cy="7706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134471</xdr:colOff>
      <xdr:row>0</xdr:row>
      <xdr:rowOff>44824</xdr:rowOff>
    </xdr:from>
    <xdr:to>
      <xdr:col>13</xdr:col>
      <xdr:colOff>657411</xdr:colOff>
      <xdr:row>0</xdr:row>
      <xdr:rowOff>982033</xdr:rowOff>
    </xdr:to>
    <xdr:pic>
      <xdr:nvPicPr>
        <xdr:cNvPr id="3" name="Afbeelding 2" descr="Afbeelding met Lettertype, logo, Graphics, tekst&#10;&#10;Automatisch gegenereerde beschrijving">
          <a:extLst>
            <a:ext uri="{FF2B5EF4-FFF2-40B4-BE49-F238E27FC236}">
              <a16:creationId xmlns:a16="http://schemas.microsoft.com/office/drawing/2014/main" id="{A42BEEF8-8CCF-B44C-820B-2DE1A951652F}"/>
            </a:ext>
          </a:extLst>
        </xdr:cNvPr>
        <xdr:cNvPicPr>
          <a:picLocks noChangeAspect="1"/>
        </xdr:cNvPicPr>
      </xdr:nvPicPr>
      <xdr:blipFill>
        <a:blip xmlns:r="http://schemas.openxmlformats.org/officeDocument/2006/relationships" r:embed="rId1"/>
        <a:stretch>
          <a:fillRect/>
        </a:stretch>
      </xdr:blipFill>
      <xdr:spPr>
        <a:xfrm>
          <a:off x="13013765" y="44824"/>
          <a:ext cx="2764117" cy="9372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119528</xdr:colOff>
      <xdr:row>0</xdr:row>
      <xdr:rowOff>70925</xdr:rowOff>
    </xdr:from>
    <xdr:to>
      <xdr:col>14</xdr:col>
      <xdr:colOff>261499</xdr:colOff>
      <xdr:row>0</xdr:row>
      <xdr:rowOff>1030941</xdr:rowOff>
    </xdr:to>
    <xdr:pic>
      <xdr:nvPicPr>
        <xdr:cNvPr id="2" name="Afbeelding 1" descr="Afbeelding met Lettertype, logo, Graphics, tekst&#10;&#10;Automatisch gegenereerde beschrijving">
          <a:extLst>
            <a:ext uri="{FF2B5EF4-FFF2-40B4-BE49-F238E27FC236}">
              <a16:creationId xmlns:a16="http://schemas.microsoft.com/office/drawing/2014/main" id="{63B3DBA8-2346-9249-AC0F-A825935845C3}"/>
            </a:ext>
          </a:extLst>
        </xdr:cNvPr>
        <xdr:cNvPicPr>
          <a:picLocks noChangeAspect="1"/>
        </xdr:cNvPicPr>
      </xdr:nvPicPr>
      <xdr:blipFill>
        <a:blip xmlns:r="http://schemas.openxmlformats.org/officeDocument/2006/relationships" r:embed="rId1"/>
        <a:stretch>
          <a:fillRect/>
        </a:stretch>
      </xdr:blipFill>
      <xdr:spPr>
        <a:xfrm>
          <a:off x="12998822" y="70925"/>
          <a:ext cx="2831383" cy="9600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134471</xdr:colOff>
      <xdr:row>0</xdr:row>
      <xdr:rowOff>134471</xdr:rowOff>
    </xdr:from>
    <xdr:to>
      <xdr:col>14</xdr:col>
      <xdr:colOff>149412</xdr:colOff>
      <xdr:row>0</xdr:row>
      <xdr:rowOff>1051416</xdr:rowOff>
    </xdr:to>
    <xdr:pic>
      <xdr:nvPicPr>
        <xdr:cNvPr id="2" name="Afbeelding 1" descr="Afbeelding met Lettertype, logo, Graphics, tekst&#10;&#10;Automatisch gegenereerde beschrijving">
          <a:extLst>
            <a:ext uri="{FF2B5EF4-FFF2-40B4-BE49-F238E27FC236}">
              <a16:creationId xmlns:a16="http://schemas.microsoft.com/office/drawing/2014/main" id="{0A070716-69E6-BA48-90C0-213AF249E281}"/>
            </a:ext>
          </a:extLst>
        </xdr:cNvPr>
        <xdr:cNvPicPr>
          <a:picLocks noChangeAspect="1"/>
        </xdr:cNvPicPr>
      </xdr:nvPicPr>
      <xdr:blipFill>
        <a:blip xmlns:r="http://schemas.openxmlformats.org/officeDocument/2006/relationships" r:embed="rId1"/>
        <a:stretch>
          <a:fillRect/>
        </a:stretch>
      </xdr:blipFill>
      <xdr:spPr>
        <a:xfrm>
          <a:off x="13013765" y="134471"/>
          <a:ext cx="2704353" cy="9169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149411</xdr:colOff>
      <xdr:row>0</xdr:row>
      <xdr:rowOff>48346</xdr:rowOff>
    </xdr:from>
    <xdr:to>
      <xdr:col>13</xdr:col>
      <xdr:colOff>446024</xdr:colOff>
      <xdr:row>0</xdr:row>
      <xdr:rowOff>995081</xdr:rowOff>
    </xdr:to>
    <xdr:pic>
      <xdr:nvPicPr>
        <xdr:cNvPr id="2" name="Afbeelding 1" descr="Afbeelding met Lettertype, logo, Graphics, tekst&#10;&#10;Automatisch gegenereerde beschrijving">
          <a:extLst>
            <a:ext uri="{FF2B5EF4-FFF2-40B4-BE49-F238E27FC236}">
              <a16:creationId xmlns:a16="http://schemas.microsoft.com/office/drawing/2014/main" id="{EEA0BC15-8AC9-914F-A54D-2076E1EDCE5B}"/>
            </a:ext>
          </a:extLst>
        </xdr:cNvPr>
        <xdr:cNvPicPr>
          <a:picLocks noChangeAspect="1"/>
        </xdr:cNvPicPr>
      </xdr:nvPicPr>
      <xdr:blipFill>
        <a:blip xmlns:r="http://schemas.openxmlformats.org/officeDocument/2006/relationships" r:embed="rId1"/>
        <a:stretch>
          <a:fillRect/>
        </a:stretch>
      </xdr:blipFill>
      <xdr:spPr>
        <a:xfrm>
          <a:off x="13028705" y="48346"/>
          <a:ext cx="2761907" cy="9467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121024</xdr:colOff>
      <xdr:row>0</xdr:row>
      <xdr:rowOff>67983</xdr:rowOff>
    </xdr:from>
    <xdr:to>
      <xdr:col>13</xdr:col>
      <xdr:colOff>508001</xdr:colOff>
      <xdr:row>0</xdr:row>
      <xdr:rowOff>1045693</xdr:rowOff>
    </xdr:to>
    <xdr:pic>
      <xdr:nvPicPr>
        <xdr:cNvPr id="2" name="Afbeelding 1" descr="Afbeelding met Lettertype, logo, Graphics, tekst&#10;&#10;Automatisch gegenereerde beschrijving">
          <a:extLst>
            <a:ext uri="{FF2B5EF4-FFF2-40B4-BE49-F238E27FC236}">
              <a16:creationId xmlns:a16="http://schemas.microsoft.com/office/drawing/2014/main" id="{31C4BA29-568D-E747-BE4D-248DBDE3BA88}"/>
            </a:ext>
          </a:extLst>
        </xdr:cNvPr>
        <xdr:cNvPicPr>
          <a:picLocks noChangeAspect="1"/>
        </xdr:cNvPicPr>
      </xdr:nvPicPr>
      <xdr:blipFill>
        <a:blip xmlns:r="http://schemas.openxmlformats.org/officeDocument/2006/relationships" r:embed="rId1"/>
        <a:stretch>
          <a:fillRect/>
        </a:stretch>
      </xdr:blipFill>
      <xdr:spPr>
        <a:xfrm>
          <a:off x="13000318" y="67983"/>
          <a:ext cx="2852271" cy="9777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121023</xdr:colOff>
      <xdr:row>0</xdr:row>
      <xdr:rowOff>121024</xdr:rowOff>
    </xdr:from>
    <xdr:to>
      <xdr:col>13</xdr:col>
      <xdr:colOff>194235</xdr:colOff>
      <xdr:row>0</xdr:row>
      <xdr:rowOff>991181</xdr:rowOff>
    </xdr:to>
    <xdr:pic>
      <xdr:nvPicPr>
        <xdr:cNvPr id="2" name="Afbeelding 1" descr="Afbeelding met Lettertype, logo, Graphics, tekst&#10;&#10;Automatisch gegenereerde beschrijving">
          <a:extLst>
            <a:ext uri="{FF2B5EF4-FFF2-40B4-BE49-F238E27FC236}">
              <a16:creationId xmlns:a16="http://schemas.microsoft.com/office/drawing/2014/main" id="{76E795A3-D373-FB47-8A7D-52636659F695}"/>
            </a:ext>
          </a:extLst>
        </xdr:cNvPr>
        <xdr:cNvPicPr>
          <a:picLocks noChangeAspect="1"/>
        </xdr:cNvPicPr>
      </xdr:nvPicPr>
      <xdr:blipFill>
        <a:blip xmlns:r="http://schemas.openxmlformats.org/officeDocument/2006/relationships" r:embed="rId1"/>
        <a:stretch>
          <a:fillRect/>
        </a:stretch>
      </xdr:blipFill>
      <xdr:spPr>
        <a:xfrm>
          <a:off x="13000317" y="121024"/>
          <a:ext cx="2538506" cy="87015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141941</xdr:colOff>
      <xdr:row>0</xdr:row>
      <xdr:rowOff>137458</xdr:rowOff>
    </xdr:from>
    <xdr:to>
      <xdr:col>13</xdr:col>
      <xdr:colOff>164353</xdr:colOff>
      <xdr:row>0</xdr:row>
      <xdr:rowOff>990201</xdr:rowOff>
    </xdr:to>
    <xdr:pic>
      <xdr:nvPicPr>
        <xdr:cNvPr id="2" name="Afbeelding 1" descr="Afbeelding met Lettertype, logo, Graphics, tekst&#10;&#10;Automatisch gegenereerde beschrijving">
          <a:extLst>
            <a:ext uri="{FF2B5EF4-FFF2-40B4-BE49-F238E27FC236}">
              <a16:creationId xmlns:a16="http://schemas.microsoft.com/office/drawing/2014/main" id="{AA93DE46-8741-B445-A896-2724446FD5F4}"/>
            </a:ext>
          </a:extLst>
        </xdr:cNvPr>
        <xdr:cNvPicPr>
          <a:picLocks noChangeAspect="1"/>
        </xdr:cNvPicPr>
      </xdr:nvPicPr>
      <xdr:blipFill>
        <a:blip xmlns:r="http://schemas.openxmlformats.org/officeDocument/2006/relationships" r:embed="rId1"/>
        <a:stretch>
          <a:fillRect/>
        </a:stretch>
      </xdr:blipFill>
      <xdr:spPr>
        <a:xfrm>
          <a:off x="13021235" y="137458"/>
          <a:ext cx="2487706" cy="85274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162442</xdr:colOff>
      <xdr:row>0</xdr:row>
      <xdr:rowOff>163047</xdr:rowOff>
    </xdr:from>
    <xdr:to>
      <xdr:col>13</xdr:col>
      <xdr:colOff>147674</xdr:colOff>
      <xdr:row>0</xdr:row>
      <xdr:rowOff>989315</xdr:rowOff>
    </xdr:to>
    <xdr:pic>
      <xdr:nvPicPr>
        <xdr:cNvPr id="2" name="Afbeelding 1" descr="Afbeelding met Lettertype, logo, Graphics, tekst&#10;&#10;Automatisch gegenereerde beschrijving">
          <a:extLst>
            <a:ext uri="{FF2B5EF4-FFF2-40B4-BE49-F238E27FC236}">
              <a16:creationId xmlns:a16="http://schemas.microsoft.com/office/drawing/2014/main" id="{DCA42B36-0003-2941-B99D-1259A1EF76C5}"/>
            </a:ext>
          </a:extLst>
        </xdr:cNvPr>
        <xdr:cNvPicPr>
          <a:picLocks noChangeAspect="1"/>
        </xdr:cNvPicPr>
      </xdr:nvPicPr>
      <xdr:blipFill>
        <a:blip xmlns:r="http://schemas.openxmlformats.org/officeDocument/2006/relationships" r:embed="rId1"/>
        <a:stretch>
          <a:fillRect/>
        </a:stretch>
      </xdr:blipFill>
      <xdr:spPr>
        <a:xfrm>
          <a:off x="13039651" y="163047"/>
          <a:ext cx="2466163" cy="82626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162442</xdr:colOff>
      <xdr:row>0</xdr:row>
      <xdr:rowOff>143359</xdr:rowOff>
    </xdr:from>
    <xdr:to>
      <xdr:col>13</xdr:col>
      <xdr:colOff>171598</xdr:colOff>
      <xdr:row>0</xdr:row>
      <xdr:rowOff>986198</xdr:rowOff>
    </xdr:to>
    <xdr:pic>
      <xdr:nvPicPr>
        <xdr:cNvPr id="2" name="Afbeelding 1" descr="Afbeelding met Lettertype, logo, Graphics, tekst&#10;&#10;Automatisch gegenereerde beschrijving">
          <a:extLst>
            <a:ext uri="{FF2B5EF4-FFF2-40B4-BE49-F238E27FC236}">
              <a16:creationId xmlns:a16="http://schemas.microsoft.com/office/drawing/2014/main" id="{8D3609AF-0DD6-394E-84D6-DB3B8439FC87}"/>
            </a:ext>
          </a:extLst>
        </xdr:cNvPr>
        <xdr:cNvPicPr>
          <a:picLocks noChangeAspect="1"/>
        </xdr:cNvPicPr>
      </xdr:nvPicPr>
      <xdr:blipFill>
        <a:blip xmlns:r="http://schemas.openxmlformats.org/officeDocument/2006/relationships" r:embed="rId1"/>
        <a:stretch>
          <a:fillRect/>
        </a:stretch>
      </xdr:blipFill>
      <xdr:spPr>
        <a:xfrm>
          <a:off x="13039651" y="143359"/>
          <a:ext cx="2490087" cy="84283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177801</xdr:colOff>
      <xdr:row>0</xdr:row>
      <xdr:rowOff>127000</xdr:rowOff>
    </xdr:from>
    <xdr:to>
      <xdr:col>13</xdr:col>
      <xdr:colOff>177210</xdr:colOff>
      <xdr:row>0</xdr:row>
      <xdr:rowOff>966602</xdr:rowOff>
    </xdr:to>
    <xdr:pic>
      <xdr:nvPicPr>
        <xdr:cNvPr id="2" name="Afbeelding 1" descr="Afbeelding met Lettertype, logo, Graphics, tekst&#10;&#10;Automatisch gegenereerde beschrijving">
          <a:extLst>
            <a:ext uri="{FF2B5EF4-FFF2-40B4-BE49-F238E27FC236}">
              <a16:creationId xmlns:a16="http://schemas.microsoft.com/office/drawing/2014/main" id="{37870922-8745-A941-84A6-BA44EF2C7A30}"/>
            </a:ext>
          </a:extLst>
        </xdr:cNvPr>
        <xdr:cNvPicPr>
          <a:picLocks noChangeAspect="1"/>
        </xdr:cNvPicPr>
      </xdr:nvPicPr>
      <xdr:blipFill>
        <a:blip xmlns:r="http://schemas.openxmlformats.org/officeDocument/2006/relationships" r:embed="rId1"/>
        <a:stretch>
          <a:fillRect/>
        </a:stretch>
      </xdr:blipFill>
      <xdr:spPr>
        <a:xfrm>
          <a:off x="13055010" y="127000"/>
          <a:ext cx="2480340" cy="83960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228600</xdr:colOff>
      <xdr:row>0</xdr:row>
      <xdr:rowOff>166288</xdr:rowOff>
    </xdr:from>
    <xdr:to>
      <xdr:col>13</xdr:col>
      <xdr:colOff>152400</xdr:colOff>
      <xdr:row>0</xdr:row>
      <xdr:rowOff>980140</xdr:rowOff>
    </xdr:to>
    <xdr:pic>
      <xdr:nvPicPr>
        <xdr:cNvPr id="2" name="Afbeelding 1" descr="Afbeelding met Lettertype, logo, Graphics, tekst&#10;&#10;Automatisch gegenereerde beschrijving">
          <a:extLst>
            <a:ext uri="{FF2B5EF4-FFF2-40B4-BE49-F238E27FC236}">
              <a16:creationId xmlns:a16="http://schemas.microsoft.com/office/drawing/2014/main" id="{DBA54215-CFF2-3641-AAB5-DF4F97F22FFF}"/>
            </a:ext>
          </a:extLst>
        </xdr:cNvPr>
        <xdr:cNvPicPr>
          <a:picLocks noChangeAspect="1"/>
        </xdr:cNvPicPr>
      </xdr:nvPicPr>
      <xdr:blipFill>
        <a:blip xmlns:r="http://schemas.openxmlformats.org/officeDocument/2006/relationships" r:embed="rId1"/>
        <a:stretch>
          <a:fillRect/>
        </a:stretch>
      </xdr:blipFill>
      <xdr:spPr>
        <a:xfrm>
          <a:off x="13093700" y="166288"/>
          <a:ext cx="2400300" cy="81385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184728</xdr:colOff>
      <xdr:row>1</xdr:row>
      <xdr:rowOff>46182</xdr:rowOff>
    </xdr:from>
    <xdr:to>
      <xdr:col>15</xdr:col>
      <xdr:colOff>546743</xdr:colOff>
      <xdr:row>5</xdr:row>
      <xdr:rowOff>26486</xdr:rowOff>
    </xdr:to>
    <xdr:pic>
      <xdr:nvPicPr>
        <xdr:cNvPr id="2" name="Afbeelding 1" descr="Afbeelding met Lettertype, logo, Graphics, tekst&#10;&#10;Automatisch gegenereerde beschrijving">
          <a:extLst>
            <a:ext uri="{FF2B5EF4-FFF2-40B4-BE49-F238E27FC236}">
              <a16:creationId xmlns:a16="http://schemas.microsoft.com/office/drawing/2014/main" id="{2A1BA342-E5B8-B640-AEDD-4B26A31C7584}"/>
            </a:ext>
          </a:extLst>
        </xdr:cNvPr>
        <xdr:cNvPicPr>
          <a:picLocks noChangeAspect="1"/>
        </xdr:cNvPicPr>
      </xdr:nvPicPr>
      <xdr:blipFill>
        <a:blip xmlns:r="http://schemas.openxmlformats.org/officeDocument/2006/relationships" r:embed="rId1"/>
        <a:stretch>
          <a:fillRect/>
        </a:stretch>
      </xdr:blipFill>
      <xdr:spPr>
        <a:xfrm>
          <a:off x="19661910" y="404091"/>
          <a:ext cx="3040560" cy="1030940"/>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6" tint="0.39997558519241921"/>
    <pageSetUpPr fitToPage="1"/>
  </sheetPr>
  <dimension ref="A1:B30"/>
  <sheetViews>
    <sheetView showGridLines="0" tabSelected="1" topLeftCell="A13" zoomScale="112" zoomScaleNormal="112" workbookViewId="0">
      <selection activeCell="A21" sqref="A21:B21"/>
    </sheetView>
  </sheetViews>
  <sheetFormatPr baseColWidth="10" defaultColWidth="8.83203125" defaultRowHeight="15" x14ac:dyDescent="0.2"/>
  <cols>
    <col min="1" max="1" width="60.83203125" customWidth="1"/>
    <col min="2" max="2" width="60.83203125" style="1" customWidth="1"/>
  </cols>
  <sheetData>
    <row r="1" spans="1:2" ht="30" customHeight="1" x14ac:dyDescent="0.2">
      <c r="A1" s="37" t="s">
        <v>20</v>
      </c>
      <c r="B1" s="37"/>
    </row>
    <row r="2" spans="1:2" s="2" customFormat="1" ht="50" customHeight="1" x14ac:dyDescent="0.2">
      <c r="A2" s="38" t="s">
        <v>50</v>
      </c>
      <c r="B2" s="38"/>
    </row>
    <row r="3" spans="1:2" s="2" customFormat="1" ht="30" customHeight="1" x14ac:dyDescent="0.2">
      <c r="A3" s="41" t="s">
        <v>10</v>
      </c>
      <c r="B3" s="42"/>
    </row>
    <row r="4" spans="1:2" ht="35" customHeight="1" x14ac:dyDescent="0.2">
      <c r="A4" s="39" t="s">
        <v>43</v>
      </c>
      <c r="B4" s="40"/>
    </row>
    <row r="5" spans="1:2" ht="35" customHeight="1" x14ac:dyDescent="0.2">
      <c r="A5" s="39" t="s">
        <v>44</v>
      </c>
      <c r="B5" s="40"/>
    </row>
    <row r="6" spans="1:2" ht="35" customHeight="1" x14ac:dyDescent="0.2">
      <c r="A6" s="39" t="s">
        <v>51</v>
      </c>
      <c r="B6" s="40"/>
    </row>
    <row r="7" spans="1:2" ht="35" customHeight="1" x14ac:dyDescent="0.2">
      <c r="A7" s="39" t="s">
        <v>52</v>
      </c>
      <c r="B7" s="40"/>
    </row>
    <row r="8" spans="1:2" ht="35" customHeight="1" x14ac:dyDescent="0.2">
      <c r="A8" s="39" t="s">
        <v>45</v>
      </c>
      <c r="B8" s="40"/>
    </row>
    <row r="9" spans="1:2" ht="35" customHeight="1" x14ac:dyDescent="0.2">
      <c r="A9" s="39" t="s">
        <v>46</v>
      </c>
      <c r="B9" s="40"/>
    </row>
    <row r="10" spans="1:2" ht="35" customHeight="1" x14ac:dyDescent="0.2">
      <c r="A10" s="39" t="s">
        <v>47</v>
      </c>
      <c r="B10" s="40"/>
    </row>
    <row r="11" spans="1:2" ht="35" customHeight="1" x14ac:dyDescent="0.2">
      <c r="A11" s="39" t="s">
        <v>48</v>
      </c>
      <c r="B11" s="40"/>
    </row>
    <row r="12" spans="1:2" ht="35" customHeight="1" x14ac:dyDescent="0.2">
      <c r="A12" s="39" t="s">
        <v>53</v>
      </c>
      <c r="B12" s="40"/>
    </row>
    <row r="13" spans="1:2" ht="35" customHeight="1" x14ac:dyDescent="0.2">
      <c r="A13" s="39" t="s">
        <v>49</v>
      </c>
      <c r="B13" s="40"/>
    </row>
    <row r="14" spans="1:2" ht="35" customHeight="1" x14ac:dyDescent="0.2">
      <c r="A14" s="39" t="s">
        <v>54</v>
      </c>
      <c r="B14" s="40"/>
    </row>
    <row r="15" spans="1:2" ht="35" customHeight="1" x14ac:dyDescent="0.2">
      <c r="A15" s="39" t="s">
        <v>55</v>
      </c>
      <c r="B15" s="40"/>
    </row>
    <row r="16" spans="1:2" ht="35" customHeight="1" x14ac:dyDescent="0.2">
      <c r="A16" s="39" t="s">
        <v>56</v>
      </c>
      <c r="B16" s="40"/>
    </row>
    <row r="17" spans="1:2" ht="35" customHeight="1" x14ac:dyDescent="0.2">
      <c r="A17" s="39" t="s">
        <v>57</v>
      </c>
      <c r="B17" s="40"/>
    </row>
    <row r="18" spans="1:2" ht="35" customHeight="1" x14ac:dyDescent="0.2">
      <c r="A18" s="39" t="s">
        <v>58</v>
      </c>
      <c r="B18" s="40"/>
    </row>
    <row r="19" spans="1:2" ht="35" customHeight="1" x14ac:dyDescent="0.2">
      <c r="A19" s="39" t="s">
        <v>59</v>
      </c>
      <c r="B19" s="40"/>
    </row>
    <row r="20" spans="1:2" ht="35" customHeight="1" x14ac:dyDescent="0.2">
      <c r="A20" s="39" t="s">
        <v>63</v>
      </c>
      <c r="B20" s="40"/>
    </row>
    <row r="21" spans="1:2" ht="35" customHeight="1" x14ac:dyDescent="0.2">
      <c r="A21" s="39" t="s">
        <v>60</v>
      </c>
      <c r="B21" s="40"/>
    </row>
    <row r="22" spans="1:2" ht="35" customHeight="1" x14ac:dyDescent="0.2">
      <c r="A22" s="39" t="s">
        <v>61</v>
      </c>
      <c r="B22" s="40"/>
    </row>
    <row r="23" spans="1:2" ht="35" customHeight="1" x14ac:dyDescent="0.2">
      <c r="A23" s="39" t="s">
        <v>62</v>
      </c>
      <c r="B23" s="40"/>
    </row>
    <row r="24" spans="1:2" ht="20" customHeight="1" x14ac:dyDescent="0.2">
      <c r="A24" s="36"/>
      <c r="B24" s="36"/>
    </row>
    <row r="25" spans="1:2" s="2" customFormat="1" ht="30" customHeight="1" x14ac:dyDescent="0.2">
      <c r="A25" s="10" t="s">
        <v>11</v>
      </c>
      <c r="B25" s="11"/>
    </row>
    <row r="26" spans="1:2" ht="28" customHeight="1" x14ac:dyDescent="0.2">
      <c r="A26" s="34" t="s">
        <v>28</v>
      </c>
      <c r="B26" s="12" t="s">
        <v>32</v>
      </c>
    </row>
    <row r="27" spans="1:2" ht="28" customHeight="1" x14ac:dyDescent="0.2">
      <c r="A27" s="34" t="s">
        <v>29</v>
      </c>
      <c r="B27" s="12" t="s">
        <v>33</v>
      </c>
    </row>
    <row r="28" spans="1:2" ht="28" customHeight="1" x14ac:dyDescent="0.2">
      <c r="A28" s="34" t="s">
        <v>30</v>
      </c>
      <c r="B28" s="12" t="s">
        <v>33</v>
      </c>
    </row>
    <row r="29" spans="1:2" ht="28" customHeight="1" x14ac:dyDescent="0.2">
      <c r="A29" s="34" t="s">
        <v>31</v>
      </c>
      <c r="B29" s="12" t="s">
        <v>33</v>
      </c>
    </row>
    <row r="30" spans="1:2" x14ac:dyDescent="0.2">
      <c r="A30" s="3" t="s">
        <v>12</v>
      </c>
    </row>
  </sheetData>
  <sheetProtection algorithmName="SHA-512" hashValue="dprakj6HrvmhJmEB9J+icBOHkXhDvhzHq84poBRf9mIy2tEcLslcKmivrzvWaxYJlAJhVAQrx7iy7IVN0dPYHw==" saltValue="RBqK7CMh/jtaxFiAdHQP1Q==" spinCount="100000" sheet="1" objects="1" scenarios="1"/>
  <mergeCells count="24">
    <mergeCell ref="A22:B22"/>
    <mergeCell ref="A23:B23"/>
    <mergeCell ref="A21:B21"/>
    <mergeCell ref="A16:B16"/>
    <mergeCell ref="A17:B17"/>
    <mergeCell ref="A18:B18"/>
    <mergeCell ref="A19:B19"/>
    <mergeCell ref="A20:B20"/>
    <mergeCell ref="A24:B24"/>
    <mergeCell ref="A1:B1"/>
    <mergeCell ref="A2:B2"/>
    <mergeCell ref="A4:B4"/>
    <mergeCell ref="A5:B5"/>
    <mergeCell ref="A6:B6"/>
    <mergeCell ref="A7:B7"/>
    <mergeCell ref="A8:B8"/>
    <mergeCell ref="A9:B9"/>
    <mergeCell ref="A3:B3"/>
    <mergeCell ref="A10:B10"/>
    <mergeCell ref="A11:B11"/>
    <mergeCell ref="A12:B12"/>
    <mergeCell ref="A13:B13"/>
    <mergeCell ref="A14:B14"/>
    <mergeCell ref="A15:B15"/>
  </mergeCells>
  <pageMargins left="0.31496062992125984" right="0.31496062992125984" top="0.35433070866141736" bottom="0.35433070866141736"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8" tint="0.59999389629810485"/>
    <pageSetUpPr fitToPage="1"/>
  </sheetPr>
  <dimension ref="A1:K43"/>
  <sheetViews>
    <sheetView showGridLines="0" zoomScale="85" zoomScaleNormal="85" zoomScalePageLayoutView="85" workbookViewId="0">
      <pane xSplit="1" ySplit="1" topLeftCell="B39" activePane="bottomRight" state="frozen"/>
      <selection pane="topRight" activeCell="B1" sqref="B1"/>
      <selection pane="bottomLeft" activeCell="A2" sqref="A2"/>
      <selection pane="bottomRight" activeCell="B43" sqref="A43:XFD46"/>
    </sheetView>
  </sheetViews>
  <sheetFormatPr baseColWidth="10" defaultColWidth="8.83203125" defaultRowHeight="13" x14ac:dyDescent="0.15"/>
  <cols>
    <col min="1" max="1" width="71.33203125" style="18" customWidth="1"/>
    <col min="2" max="2" width="2.83203125" style="25" customWidth="1"/>
    <col min="3" max="3" width="25.83203125" style="26" customWidth="1"/>
    <col min="4" max="4" width="3.83203125" style="26" customWidth="1"/>
    <col min="5" max="5" width="2.83203125" style="26" customWidth="1"/>
    <col min="6" max="6" width="25.83203125" style="26" customWidth="1"/>
    <col min="7" max="7" width="3.83203125" style="26" customWidth="1"/>
    <col min="8" max="8" width="2.83203125" style="26" customWidth="1"/>
    <col min="9" max="9" width="25.83203125" style="18" customWidth="1"/>
    <col min="10" max="10" width="3.83203125" style="18" customWidth="1"/>
    <col min="11" max="11" width="11.6640625" style="18" bestFit="1" customWidth="1"/>
    <col min="12" max="16384" width="8.83203125" style="18"/>
  </cols>
  <sheetData>
    <row r="1" spans="1:11" ht="85" customHeight="1" x14ac:dyDescent="0.2">
      <c r="A1" s="15" t="s">
        <v>0</v>
      </c>
      <c r="B1" s="16"/>
      <c r="C1" s="57" t="s">
        <v>13</v>
      </c>
      <c r="D1" s="53"/>
      <c r="E1" s="16"/>
      <c r="F1" s="52" t="s">
        <v>14</v>
      </c>
      <c r="G1" s="53"/>
      <c r="H1" s="16"/>
      <c r="I1" s="52" t="s">
        <v>15</v>
      </c>
      <c r="J1" s="53"/>
      <c r="K1" s="17"/>
    </row>
    <row r="2" spans="1:11" ht="40" customHeight="1" x14ac:dyDescent="0.15">
      <c r="A2" s="19" t="str">
        <f>'Beoordelen geboden oplossing'!A3</f>
        <v>Beoordelingskader geboden oplossing</v>
      </c>
      <c r="B2" s="20"/>
      <c r="C2" s="54" t="s">
        <v>9</v>
      </c>
      <c r="D2" s="55"/>
      <c r="E2" s="20"/>
      <c r="F2" s="56" t="s">
        <v>9</v>
      </c>
      <c r="G2" s="55"/>
      <c r="H2" s="20"/>
      <c r="I2" s="56" t="s">
        <v>9</v>
      </c>
      <c r="J2" s="55"/>
    </row>
    <row r="3" spans="1:11" ht="20" customHeight="1" x14ac:dyDescent="0.15">
      <c r="A3" s="43" t="str">
        <f>'Beoordelen geboden oplossing'!A4</f>
        <v>1. 	Eenvoud opstarten en snelheid digibord werkend gebruiken (beoordelaar sluit een eigen device aan).</v>
      </c>
      <c r="B3" s="6"/>
      <c r="C3" s="50" t="s">
        <v>5</v>
      </c>
      <c r="D3" s="51"/>
      <c r="E3" s="6"/>
      <c r="F3" s="50" t="s">
        <v>5</v>
      </c>
      <c r="G3" s="51"/>
      <c r="H3" s="6"/>
      <c r="I3" s="50" t="s">
        <v>5</v>
      </c>
      <c r="J3" s="51"/>
    </row>
    <row r="4" spans="1:11" ht="130" customHeight="1" x14ac:dyDescent="0.15">
      <c r="A4" s="44"/>
      <c r="B4" s="6"/>
      <c r="C4" s="49" t="s">
        <v>3</v>
      </c>
      <c r="D4" s="48"/>
      <c r="E4" s="6"/>
      <c r="F4" s="47" t="s">
        <v>3</v>
      </c>
      <c r="G4" s="48"/>
      <c r="H4" s="6"/>
      <c r="I4" s="47" t="s">
        <v>3</v>
      </c>
      <c r="J4" s="48"/>
    </row>
    <row r="5" spans="1:11" ht="20" customHeight="1" x14ac:dyDescent="0.15">
      <c r="A5" s="43" t="str">
        <f>'Beoordelen geboden oplossing'!A5</f>
        <v>2. 	Werking van de digitale pen (beoordelaar schrijft en tekent op het bord).</v>
      </c>
      <c r="B5" s="6"/>
      <c r="C5" s="50" t="s">
        <v>5</v>
      </c>
      <c r="D5" s="51"/>
      <c r="E5" s="6"/>
      <c r="F5" s="50" t="s">
        <v>5</v>
      </c>
      <c r="G5" s="51"/>
      <c r="H5" s="6"/>
      <c r="I5" s="50" t="s">
        <v>5</v>
      </c>
      <c r="J5" s="51"/>
    </row>
    <row r="6" spans="1:11" ht="130" customHeight="1" x14ac:dyDescent="0.15">
      <c r="A6" s="44"/>
      <c r="B6" s="6"/>
      <c r="C6" s="49" t="s">
        <v>3</v>
      </c>
      <c r="D6" s="48"/>
      <c r="E6" s="6"/>
      <c r="F6" s="47" t="s">
        <v>3</v>
      </c>
      <c r="G6" s="48"/>
      <c r="H6" s="6"/>
      <c r="I6" s="47" t="s">
        <v>3</v>
      </c>
      <c r="J6" s="48"/>
    </row>
    <row r="7" spans="1:11" ht="20" customHeight="1" x14ac:dyDescent="0.15">
      <c r="A7" s="43" t="str">
        <f>'Beoordelen geboden oplossing'!A6</f>
        <v xml:space="preserve">3.	Werking gumfunctie van de digitale pen. </v>
      </c>
      <c r="B7" s="6"/>
      <c r="C7" s="50" t="s">
        <v>5</v>
      </c>
      <c r="D7" s="51"/>
      <c r="E7" s="6"/>
      <c r="F7" s="50" t="s">
        <v>5</v>
      </c>
      <c r="G7" s="51"/>
      <c r="H7" s="6"/>
      <c r="I7" s="50" t="s">
        <v>5</v>
      </c>
      <c r="J7" s="51"/>
    </row>
    <row r="8" spans="1:11" ht="130" customHeight="1" x14ac:dyDescent="0.15">
      <c r="A8" s="44"/>
      <c r="B8" s="6"/>
      <c r="C8" s="45" t="s">
        <v>3</v>
      </c>
      <c r="D8" s="46"/>
      <c r="E8" s="6"/>
      <c r="F8" s="47" t="s">
        <v>3</v>
      </c>
      <c r="G8" s="48"/>
      <c r="H8" s="6"/>
      <c r="I8" s="47" t="s">
        <v>3</v>
      </c>
      <c r="J8" s="48"/>
    </row>
    <row r="9" spans="1:11" ht="20" customHeight="1" x14ac:dyDescent="0.15">
      <c r="A9" s="43" t="str">
        <f>'Beoordelen geboden oplossing'!A7</f>
        <v>4. 	 Werking touch met hand/ vinger en werking gumfunctie (beoordelaar doet beide handelingen).</v>
      </c>
      <c r="B9" s="6"/>
      <c r="C9" s="50" t="s">
        <v>5</v>
      </c>
      <c r="D9" s="51"/>
      <c r="E9" s="6"/>
      <c r="F9" s="50" t="s">
        <v>5</v>
      </c>
      <c r="G9" s="51"/>
      <c r="H9" s="6"/>
      <c r="I9" s="50" t="s">
        <v>5</v>
      </c>
      <c r="J9" s="51"/>
    </row>
    <row r="10" spans="1:11" ht="130" customHeight="1" x14ac:dyDescent="0.15">
      <c r="A10" s="44"/>
      <c r="B10" s="6"/>
      <c r="C10" s="49" t="s">
        <v>3</v>
      </c>
      <c r="D10" s="48"/>
      <c r="E10" s="6"/>
      <c r="F10" s="47" t="s">
        <v>3</v>
      </c>
      <c r="G10" s="48"/>
      <c r="H10" s="6"/>
      <c r="I10" s="47" t="s">
        <v>3</v>
      </c>
      <c r="J10" s="48"/>
    </row>
    <row r="11" spans="1:11" ht="20" customHeight="1" x14ac:dyDescent="0.15">
      <c r="A11" s="43" t="str">
        <f>'Beoordelen geboden oplossing'!A8</f>
        <v>5. Werking digitaal whiteboard; schrijffunctie en eenvoud van de bediening vanaf een device (dit wordt getest binnen de whiteboard functie van het scherm).</v>
      </c>
      <c r="B11" s="6"/>
      <c r="C11" s="50" t="s">
        <v>5</v>
      </c>
      <c r="D11" s="51"/>
      <c r="E11" s="6"/>
      <c r="F11" s="50" t="s">
        <v>5</v>
      </c>
      <c r="G11" s="51"/>
      <c r="H11" s="6"/>
      <c r="I11" s="50" t="s">
        <v>5</v>
      </c>
      <c r="J11" s="51"/>
    </row>
    <row r="12" spans="1:11" ht="130" customHeight="1" x14ac:dyDescent="0.15">
      <c r="A12" s="44"/>
      <c r="B12" s="6"/>
      <c r="C12" s="49" t="s">
        <v>3</v>
      </c>
      <c r="D12" s="48"/>
      <c r="E12" s="6"/>
      <c r="F12" s="47" t="s">
        <v>3</v>
      </c>
      <c r="G12" s="48"/>
      <c r="H12" s="6"/>
      <c r="I12" s="47" t="s">
        <v>3</v>
      </c>
      <c r="J12" s="48"/>
    </row>
    <row r="13" spans="1:11" ht="20" customHeight="1" x14ac:dyDescent="0.15">
      <c r="A13" s="43" t="str">
        <f>'Beoordelen geboden oplossing'!A9</f>
        <v xml:space="preserve">6. Werking gumfunctie met hand/vinger (beoordelaar doet beide handelingen). </v>
      </c>
      <c r="B13" s="6"/>
      <c r="C13" s="50" t="s">
        <v>5</v>
      </c>
      <c r="D13" s="51"/>
      <c r="E13" s="6"/>
      <c r="F13" s="50" t="s">
        <v>5</v>
      </c>
      <c r="G13" s="51"/>
      <c r="H13" s="6"/>
      <c r="I13" s="50" t="s">
        <v>5</v>
      </c>
      <c r="J13" s="51"/>
    </row>
    <row r="14" spans="1:11" ht="130" customHeight="1" x14ac:dyDescent="0.15">
      <c r="A14" s="44"/>
      <c r="B14" s="6"/>
      <c r="C14" s="45" t="s">
        <v>3</v>
      </c>
      <c r="D14" s="46"/>
      <c r="E14" s="6"/>
      <c r="F14" s="47" t="s">
        <v>3</v>
      </c>
      <c r="G14" s="48"/>
      <c r="H14" s="6"/>
      <c r="I14" s="47" t="s">
        <v>3</v>
      </c>
      <c r="J14" s="48"/>
    </row>
    <row r="15" spans="1:11" ht="20" customHeight="1" x14ac:dyDescent="0.15">
      <c r="A15" s="43" t="str">
        <f>'Beoordelen geboden oplossing'!A10</f>
        <v>7. 	Werking ‘freezen’ scherm (zie ook programma van eisen) waarbij de docent nog kan werken op de eigen device.</v>
      </c>
      <c r="B15" s="6"/>
      <c r="C15" s="50" t="s">
        <v>5</v>
      </c>
      <c r="D15" s="51"/>
      <c r="E15" s="6"/>
      <c r="F15" s="50" t="s">
        <v>5</v>
      </c>
      <c r="G15" s="51"/>
      <c r="H15" s="6"/>
      <c r="I15" s="50" t="s">
        <v>5</v>
      </c>
      <c r="J15" s="51"/>
    </row>
    <row r="16" spans="1:11" ht="130" customHeight="1" x14ac:dyDescent="0.15">
      <c r="A16" s="44"/>
      <c r="B16" s="6"/>
      <c r="C16" s="49" t="s">
        <v>3</v>
      </c>
      <c r="D16" s="48"/>
      <c r="E16" s="6"/>
      <c r="F16" s="47" t="s">
        <v>3</v>
      </c>
      <c r="G16" s="48"/>
      <c r="H16" s="6"/>
      <c r="I16" s="47" t="s">
        <v>3</v>
      </c>
      <c r="J16" s="48"/>
    </row>
    <row r="17" spans="1:10" ht="20" customHeight="1" x14ac:dyDescent="0.15">
      <c r="A17" s="43" t="str">
        <f>'Beoordelen geboden oplossing'!A11</f>
        <v>8.	 Werking van elektrische lift en de gebruikersvriendelijkheid daarvan.</v>
      </c>
      <c r="B17" s="6"/>
      <c r="C17" s="50" t="s">
        <v>5</v>
      </c>
      <c r="D17" s="51"/>
      <c r="E17" s="6"/>
      <c r="F17" s="50" t="s">
        <v>5</v>
      </c>
      <c r="G17" s="51"/>
      <c r="H17" s="6"/>
      <c r="I17" s="50" t="s">
        <v>5</v>
      </c>
      <c r="J17" s="51"/>
    </row>
    <row r="18" spans="1:10" ht="130" customHeight="1" x14ac:dyDescent="0.15">
      <c r="A18" s="44"/>
      <c r="B18" s="6"/>
      <c r="C18" s="49" t="s">
        <v>3</v>
      </c>
      <c r="D18" s="48"/>
      <c r="E18" s="6"/>
      <c r="F18" s="47" t="s">
        <v>3</v>
      </c>
      <c r="G18" s="48"/>
      <c r="H18" s="6"/>
      <c r="I18" s="47" t="s">
        <v>3</v>
      </c>
      <c r="J18" s="48"/>
    </row>
    <row r="19" spans="1:10" ht="20" customHeight="1" x14ac:dyDescent="0.15">
      <c r="A19" s="43" t="str">
        <f>'Beoordelen geboden oplossing'!A12</f>
        <v>9. 	Geluid (spraak en muziek) van de ingebouwde luidsprekers (spraak en muziek worden getest aan de hand van de video zoals beschreven in bijlage 7b).</v>
      </c>
      <c r="B19" s="6"/>
      <c r="C19" s="50" t="s">
        <v>5</v>
      </c>
      <c r="D19" s="51"/>
      <c r="E19" s="6"/>
      <c r="F19" s="50" t="s">
        <v>5</v>
      </c>
      <c r="G19" s="51"/>
      <c r="H19" s="6"/>
      <c r="I19" s="50" t="s">
        <v>5</v>
      </c>
      <c r="J19" s="51"/>
    </row>
    <row r="20" spans="1:10" ht="130" customHeight="1" x14ac:dyDescent="0.15">
      <c r="A20" s="44"/>
      <c r="B20" s="6"/>
      <c r="C20" s="45" t="s">
        <v>3</v>
      </c>
      <c r="D20" s="46"/>
      <c r="E20" s="6"/>
      <c r="F20" s="47" t="s">
        <v>3</v>
      </c>
      <c r="G20" s="48"/>
      <c r="H20" s="6"/>
      <c r="I20" s="47" t="s">
        <v>3</v>
      </c>
      <c r="J20" s="48"/>
    </row>
    <row r="21" spans="1:10" ht="20" customHeight="1" x14ac:dyDescent="0.15">
      <c r="A21" s="43" t="str">
        <f>'Beoordelen geboden oplossing'!A13</f>
        <v>10. 	Mate van bijgeluiden (koeling, brommen, zoemen).</v>
      </c>
      <c r="B21" s="6"/>
      <c r="C21" s="50" t="s">
        <v>5</v>
      </c>
      <c r="D21" s="51"/>
      <c r="E21" s="6"/>
      <c r="F21" s="50" t="s">
        <v>5</v>
      </c>
      <c r="G21" s="51"/>
      <c r="H21" s="6"/>
      <c r="I21" s="50" t="s">
        <v>5</v>
      </c>
      <c r="J21" s="51"/>
    </row>
    <row r="22" spans="1:10" ht="130" customHeight="1" x14ac:dyDescent="0.15">
      <c r="A22" s="44"/>
      <c r="B22" s="6"/>
      <c r="C22" s="49" t="s">
        <v>3</v>
      </c>
      <c r="D22" s="48"/>
      <c r="E22" s="6"/>
      <c r="F22" s="47" t="s">
        <v>3</v>
      </c>
      <c r="G22" s="48"/>
      <c r="H22" s="6"/>
      <c r="I22" s="47" t="s">
        <v>3</v>
      </c>
      <c r="J22" s="48"/>
    </row>
    <row r="23" spans="1:10" ht="20" customHeight="1" x14ac:dyDescent="0.15">
      <c r="A23" s="43" t="str">
        <f>'Beoordelen geboden oplossing'!A14</f>
        <v>11. 	Scherpte beeld tot 8,5 meter en invalshoeken vanuit de lessets in het lokaal (met en zonder zonlicht van buiten), voor iedere Inschrijver gelijke positie.</v>
      </c>
      <c r="B23" s="6"/>
      <c r="C23" s="50" t="s">
        <v>5</v>
      </c>
      <c r="D23" s="51"/>
      <c r="E23" s="6"/>
      <c r="F23" s="50" t="s">
        <v>5</v>
      </c>
      <c r="G23" s="51"/>
      <c r="H23" s="6"/>
      <c r="I23" s="50" t="s">
        <v>5</v>
      </c>
      <c r="J23" s="51"/>
    </row>
    <row r="24" spans="1:10" ht="130" customHeight="1" x14ac:dyDescent="0.15">
      <c r="A24" s="44"/>
      <c r="B24" s="6"/>
      <c r="C24" s="49" t="s">
        <v>3</v>
      </c>
      <c r="D24" s="48"/>
      <c r="E24" s="6"/>
      <c r="F24" s="47" t="s">
        <v>3</v>
      </c>
      <c r="G24" s="48"/>
      <c r="H24" s="6"/>
      <c r="I24" s="47" t="s">
        <v>3</v>
      </c>
      <c r="J24" s="48"/>
    </row>
    <row r="25" spans="1:10" ht="20" customHeight="1" x14ac:dyDescent="0.15">
      <c r="A25" s="43" t="str">
        <f>'Beoordelen geboden oplossing'!A15</f>
        <v>12.	 Kwaliteit knoppen en toegankelijkheid (aan/uit/overige) door deze veelvuldig (minimaal 10x) te gebruiken.</v>
      </c>
      <c r="B25" s="6"/>
      <c r="C25" s="50" t="s">
        <v>5</v>
      </c>
      <c r="D25" s="51"/>
      <c r="E25" s="6"/>
      <c r="F25" s="50" t="s">
        <v>5</v>
      </c>
      <c r="G25" s="51"/>
      <c r="H25" s="6"/>
      <c r="I25" s="50" t="s">
        <v>5</v>
      </c>
      <c r="J25" s="51"/>
    </row>
    <row r="26" spans="1:10" ht="130" customHeight="1" x14ac:dyDescent="0.15">
      <c r="A26" s="44"/>
      <c r="B26" s="6"/>
      <c r="C26" s="45" t="s">
        <v>3</v>
      </c>
      <c r="D26" s="46"/>
      <c r="E26" s="6"/>
      <c r="F26" s="47" t="s">
        <v>3</v>
      </c>
      <c r="G26" s="48"/>
      <c r="H26" s="6"/>
      <c r="I26" s="47" t="s">
        <v>3</v>
      </c>
      <c r="J26" s="48"/>
    </row>
    <row r="27" spans="1:10" ht="20" customHeight="1" x14ac:dyDescent="0.15">
      <c r="A27" s="43" t="str">
        <f>'Beoordelen geboden oplossing'!A16</f>
        <v>13. 	Kwaliteit instructiekaart voor een docent.</v>
      </c>
      <c r="B27" s="6"/>
      <c r="C27" s="50" t="s">
        <v>5</v>
      </c>
      <c r="D27" s="51"/>
      <c r="E27" s="6"/>
      <c r="F27" s="50" t="s">
        <v>5</v>
      </c>
      <c r="G27" s="51"/>
      <c r="H27" s="6"/>
      <c r="I27" s="50" t="s">
        <v>5</v>
      </c>
      <c r="J27" s="51"/>
    </row>
    <row r="28" spans="1:10" ht="130" customHeight="1" x14ac:dyDescent="0.15">
      <c r="A28" s="44"/>
      <c r="B28" s="6"/>
      <c r="C28" s="49" t="s">
        <v>3</v>
      </c>
      <c r="D28" s="48"/>
      <c r="E28" s="6"/>
      <c r="F28" s="47" t="s">
        <v>3</v>
      </c>
      <c r="G28" s="48"/>
      <c r="H28" s="6"/>
      <c r="I28" s="47" t="s">
        <v>3</v>
      </c>
      <c r="J28" s="48"/>
    </row>
    <row r="29" spans="1:10" ht="20" customHeight="1" x14ac:dyDescent="0.15">
      <c r="A29" s="43" t="str">
        <f>'Beoordelen geboden oplossing'!A17</f>
        <v>14. 	Kwaliteit glasplaat van het digibord, mate van gladheid (beoordelaar zal de glasplaat niet beschadigen).</v>
      </c>
      <c r="B29" s="6"/>
      <c r="C29" s="50" t="s">
        <v>5</v>
      </c>
      <c r="D29" s="51"/>
      <c r="E29" s="6"/>
      <c r="F29" s="50" t="s">
        <v>5</v>
      </c>
      <c r="G29" s="51"/>
      <c r="H29" s="6"/>
      <c r="I29" s="50" t="s">
        <v>5</v>
      </c>
      <c r="J29" s="51"/>
    </row>
    <row r="30" spans="1:10" ht="130" customHeight="1" x14ac:dyDescent="0.15">
      <c r="A30" s="44"/>
      <c r="B30" s="6"/>
      <c r="C30" s="49" t="s">
        <v>3</v>
      </c>
      <c r="D30" s="48"/>
      <c r="E30" s="6"/>
      <c r="F30" s="47" t="s">
        <v>3</v>
      </c>
      <c r="G30" s="48"/>
      <c r="H30" s="6"/>
      <c r="I30" s="47" t="s">
        <v>3</v>
      </c>
      <c r="J30" s="48"/>
    </row>
    <row r="31" spans="1:10" ht="20" customHeight="1" x14ac:dyDescent="0.15">
      <c r="A31" s="43" t="str">
        <f>'Beoordelen geboden oplossing'!A18</f>
        <v>15. 	Kwaliteit/gebruikersvriendelijkheid van de afstandbediening (leesbaarheid, eenvoud, werking knoppen).</v>
      </c>
      <c r="B31" s="6"/>
      <c r="C31" s="50" t="s">
        <v>5</v>
      </c>
      <c r="D31" s="51"/>
      <c r="E31" s="6"/>
      <c r="F31" s="50" t="s">
        <v>5</v>
      </c>
      <c r="G31" s="51"/>
      <c r="H31" s="6"/>
      <c r="I31" s="50" t="s">
        <v>5</v>
      </c>
      <c r="J31" s="51"/>
    </row>
    <row r="32" spans="1:10" ht="130" customHeight="1" x14ac:dyDescent="0.15">
      <c r="A32" s="44"/>
      <c r="B32" s="6"/>
      <c r="C32" s="45" t="s">
        <v>3</v>
      </c>
      <c r="D32" s="46"/>
      <c r="E32" s="6"/>
      <c r="F32" s="47" t="s">
        <v>3</v>
      </c>
      <c r="G32" s="48"/>
      <c r="H32" s="6"/>
      <c r="I32" s="47" t="s">
        <v>3</v>
      </c>
      <c r="J32" s="48"/>
    </row>
    <row r="33" spans="1:10" ht="20" customHeight="1" x14ac:dyDescent="0.15">
      <c r="A33" s="43" t="str">
        <f>'Beoordelen geboden oplossing'!A19</f>
        <v>16. 	Kwaliteit aansluitpunten toegankelijkheid (hoe makkelijk kun je erbij komen en hoe duidelijk is het welke stekker je waar in moet steken) en gebruikersvriendelijkheid (USB/USB-c/HDMI).</v>
      </c>
      <c r="B33" s="6"/>
      <c r="C33" s="50" t="s">
        <v>5</v>
      </c>
      <c r="D33" s="51"/>
      <c r="E33" s="6"/>
      <c r="F33" s="50" t="s">
        <v>5</v>
      </c>
      <c r="G33" s="51"/>
      <c r="H33" s="6"/>
      <c r="I33" s="50" t="s">
        <v>5</v>
      </c>
      <c r="J33" s="51"/>
    </row>
    <row r="34" spans="1:10" ht="130" customHeight="1" x14ac:dyDescent="0.15">
      <c r="A34" s="44"/>
      <c r="B34" s="6"/>
      <c r="C34" s="49" t="s">
        <v>3</v>
      </c>
      <c r="D34" s="48"/>
      <c r="E34" s="6"/>
      <c r="F34" s="47" t="s">
        <v>3</v>
      </c>
      <c r="G34" s="48"/>
      <c r="H34" s="6"/>
      <c r="I34" s="47" t="s">
        <v>3</v>
      </c>
      <c r="J34" s="48"/>
    </row>
    <row r="35" spans="1:10" ht="20" customHeight="1" x14ac:dyDescent="0.15">
      <c r="A35" s="43" t="str">
        <f>'Beoordelen geboden oplossing'!A20</f>
        <v>17.	 Eenvoud koppeling met Airplay 2 en Chromecast 4K door dit aan te sluiten.</v>
      </c>
      <c r="B35" s="6"/>
      <c r="C35" s="50" t="s">
        <v>5</v>
      </c>
      <c r="D35" s="51"/>
      <c r="E35" s="6"/>
      <c r="F35" s="50" t="s">
        <v>5</v>
      </c>
      <c r="G35" s="51"/>
      <c r="H35" s="6"/>
      <c r="I35" s="50" t="s">
        <v>5</v>
      </c>
      <c r="J35" s="51"/>
    </row>
    <row r="36" spans="1:10" ht="130" customHeight="1" x14ac:dyDescent="0.15">
      <c r="A36" s="44"/>
      <c r="B36" s="6"/>
      <c r="C36" s="49" t="s">
        <v>3</v>
      </c>
      <c r="D36" s="48"/>
      <c r="E36" s="6"/>
      <c r="F36" s="47" t="s">
        <v>3</v>
      </c>
      <c r="G36" s="48"/>
      <c r="H36" s="6"/>
      <c r="I36" s="47" t="s">
        <v>3</v>
      </c>
      <c r="J36" s="48"/>
    </row>
    <row r="37" spans="1:10" ht="20" customHeight="1" x14ac:dyDescent="0.15">
      <c r="A37" s="43" t="str">
        <f>'Beoordelen geboden oplossing'!A21</f>
        <v xml:space="preserve">18.	Gebruiksvriendelijkheid en snelheid browserfunctionaliteit. </v>
      </c>
      <c r="B37" s="6"/>
      <c r="C37" s="50" t="s">
        <v>5</v>
      </c>
      <c r="D37" s="51"/>
      <c r="E37" s="6"/>
      <c r="F37" s="50" t="s">
        <v>5</v>
      </c>
      <c r="G37" s="51"/>
      <c r="H37" s="6"/>
      <c r="I37" s="50" t="s">
        <v>5</v>
      </c>
      <c r="J37" s="51"/>
    </row>
    <row r="38" spans="1:10" ht="130" customHeight="1" x14ac:dyDescent="0.15">
      <c r="A38" s="44"/>
      <c r="B38" s="6"/>
      <c r="C38" s="45" t="s">
        <v>3</v>
      </c>
      <c r="D38" s="46"/>
      <c r="E38" s="6"/>
      <c r="F38" s="47" t="s">
        <v>3</v>
      </c>
      <c r="G38" s="48"/>
      <c r="H38" s="6"/>
      <c r="I38" s="47" t="s">
        <v>3</v>
      </c>
      <c r="J38" s="48"/>
    </row>
    <row r="39" spans="1:10" ht="19" customHeight="1" x14ac:dyDescent="0.15">
      <c r="A39" s="43" t="str">
        <f>'Beoordelen geboden oplossing'!A22</f>
        <v xml:space="preserve">19. 	Kwaliteit en snelheid draadloze verbinding. </v>
      </c>
      <c r="B39" s="6"/>
      <c r="C39" s="50" t="s">
        <v>5</v>
      </c>
      <c r="D39" s="51"/>
      <c r="E39" s="6"/>
      <c r="F39" s="50" t="s">
        <v>5</v>
      </c>
      <c r="G39" s="51"/>
      <c r="H39" s="6"/>
      <c r="I39" s="50" t="s">
        <v>5</v>
      </c>
      <c r="J39" s="51"/>
    </row>
    <row r="40" spans="1:10" ht="130" customHeight="1" x14ac:dyDescent="0.15">
      <c r="A40" s="44"/>
      <c r="B40" s="6"/>
      <c r="C40" s="45" t="s">
        <v>3</v>
      </c>
      <c r="D40" s="46"/>
      <c r="E40" s="6"/>
      <c r="F40" s="47" t="s">
        <v>3</v>
      </c>
      <c r="G40" s="48"/>
      <c r="H40" s="6"/>
      <c r="I40" s="47" t="s">
        <v>3</v>
      </c>
      <c r="J40" s="48"/>
    </row>
    <row r="41" spans="1:10" ht="19" customHeight="1" x14ac:dyDescent="0.15">
      <c r="A41" s="43" t="str">
        <f>'Beoordelen geboden oplossing'!A23</f>
        <v>20. 	Eenvoud en snelheid afsluiten (beoordelaar wil zo snel mogelijk afsluiten om naar een volgende les te kunnen gaan).</v>
      </c>
      <c r="B41" s="6"/>
      <c r="C41" s="50" t="s">
        <v>5</v>
      </c>
      <c r="D41" s="51"/>
      <c r="E41" s="6"/>
      <c r="F41" s="50" t="s">
        <v>5</v>
      </c>
      <c r="G41" s="51"/>
      <c r="H41" s="6"/>
      <c r="I41" s="50" t="s">
        <v>5</v>
      </c>
      <c r="J41" s="51"/>
    </row>
    <row r="42" spans="1:10" ht="130" customHeight="1" x14ac:dyDescent="0.15">
      <c r="A42" s="44"/>
      <c r="B42" s="6"/>
      <c r="C42" s="45" t="s">
        <v>3</v>
      </c>
      <c r="D42" s="46"/>
      <c r="E42" s="6"/>
      <c r="F42" s="47" t="s">
        <v>3</v>
      </c>
      <c r="G42" s="48"/>
      <c r="H42" s="6"/>
      <c r="I42" s="47" t="s">
        <v>3</v>
      </c>
      <c r="J42" s="48"/>
    </row>
    <row r="43" spans="1:10" ht="20" customHeight="1" x14ac:dyDescent="0.15">
      <c r="A43" s="21"/>
      <c r="B43" s="22"/>
      <c r="C43" s="23"/>
      <c r="D43" s="23"/>
      <c r="E43" s="22"/>
      <c r="F43" s="23"/>
      <c r="G43" s="23"/>
      <c r="H43" s="22"/>
      <c r="I43" s="23"/>
      <c r="J43" s="24"/>
    </row>
  </sheetData>
  <sheetProtection algorithmName="SHA-512" hashValue="RMQ1E4SYYDmrvC1WN0NGJoLmLP/l1Ku6lwXA/jtwUxs7wzRFAVmWse5mmP7+uuhKqjzc+1rXT18IJKunWqo23A==" saltValue="/CZIGiNF7H5ZugJAmHb7vA==" spinCount="100000" sheet="1" objects="1" scenarios="1"/>
  <mergeCells count="146">
    <mergeCell ref="A39:A40"/>
    <mergeCell ref="A41:A42"/>
    <mergeCell ref="C39:D39"/>
    <mergeCell ref="F39:G39"/>
    <mergeCell ref="I39:J39"/>
    <mergeCell ref="C40:D40"/>
    <mergeCell ref="F40:G40"/>
    <mergeCell ref="I40:J40"/>
    <mergeCell ref="C41:D41"/>
    <mergeCell ref="F41:G41"/>
    <mergeCell ref="I41:J41"/>
    <mergeCell ref="C42:D42"/>
    <mergeCell ref="F42:G42"/>
    <mergeCell ref="I42:J42"/>
    <mergeCell ref="I1:J1"/>
    <mergeCell ref="I4:J4"/>
    <mergeCell ref="I6:J6"/>
    <mergeCell ref="C2:D2"/>
    <mergeCell ref="I2:J2"/>
    <mergeCell ref="C1:D1"/>
    <mergeCell ref="F1:G1"/>
    <mergeCell ref="F4:G4"/>
    <mergeCell ref="F6:G6"/>
    <mergeCell ref="F2:G2"/>
    <mergeCell ref="F3:G3"/>
    <mergeCell ref="I3:J3"/>
    <mergeCell ref="I5:J5"/>
    <mergeCell ref="F5:G5"/>
    <mergeCell ref="A9:A10"/>
    <mergeCell ref="C10:D10"/>
    <mergeCell ref="F10:G10"/>
    <mergeCell ref="I10:J10"/>
    <mergeCell ref="A3:A4"/>
    <mergeCell ref="A5:A6"/>
    <mergeCell ref="C4:D4"/>
    <mergeCell ref="C6:D6"/>
    <mergeCell ref="A7:A8"/>
    <mergeCell ref="C8:D8"/>
    <mergeCell ref="C3:D3"/>
    <mergeCell ref="C5:D5"/>
    <mergeCell ref="C7:D7"/>
    <mergeCell ref="F7:G7"/>
    <mergeCell ref="I7:J7"/>
    <mergeCell ref="I9:J9"/>
    <mergeCell ref="F9:G9"/>
    <mergeCell ref="C9:D9"/>
    <mergeCell ref="F8:G8"/>
    <mergeCell ref="I8:J8"/>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9:A20"/>
    <mergeCell ref="C20:D20"/>
    <mergeCell ref="F20:G20"/>
    <mergeCell ref="I20:J20"/>
    <mergeCell ref="A21:A22"/>
    <mergeCell ref="C22:D22"/>
    <mergeCell ref="F22:G22"/>
    <mergeCell ref="I22:J22"/>
    <mergeCell ref="C19:D19"/>
    <mergeCell ref="F19:G19"/>
    <mergeCell ref="I19:J19"/>
    <mergeCell ref="I21:J21"/>
    <mergeCell ref="F21:G21"/>
    <mergeCell ref="C21:D21"/>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A29:A30"/>
    <mergeCell ref="C30:D30"/>
    <mergeCell ref="F30:G30"/>
    <mergeCell ref="I30:J30"/>
    <mergeCell ref="C27:D27"/>
    <mergeCell ref="F27:G27"/>
    <mergeCell ref="I27:J27"/>
    <mergeCell ref="C29:D29"/>
    <mergeCell ref="F29:G29"/>
    <mergeCell ref="I29:J29"/>
    <mergeCell ref="A27:A28"/>
    <mergeCell ref="C28:D28"/>
    <mergeCell ref="F28:G28"/>
    <mergeCell ref="I28:J28"/>
    <mergeCell ref="A37:A38"/>
    <mergeCell ref="C38:D38"/>
    <mergeCell ref="F38:G38"/>
    <mergeCell ref="I38:J38"/>
    <mergeCell ref="I35:J35"/>
    <mergeCell ref="F35:G35"/>
    <mergeCell ref="C35:D35"/>
    <mergeCell ref="C37:D37"/>
    <mergeCell ref="F37:G37"/>
    <mergeCell ref="I37:J37"/>
    <mergeCell ref="A35:A36"/>
    <mergeCell ref="C36:D36"/>
    <mergeCell ref="F36:G36"/>
    <mergeCell ref="I36:J36"/>
    <mergeCell ref="A31:A32"/>
    <mergeCell ref="C32:D32"/>
    <mergeCell ref="F32:G32"/>
    <mergeCell ref="I32:J32"/>
    <mergeCell ref="A33:A34"/>
    <mergeCell ref="C34:D34"/>
    <mergeCell ref="F34:G34"/>
    <mergeCell ref="I34:J34"/>
    <mergeCell ref="I31:J31"/>
    <mergeCell ref="F31:G31"/>
    <mergeCell ref="C31:D31"/>
    <mergeCell ref="C33:D33"/>
    <mergeCell ref="F33:G33"/>
    <mergeCell ref="I33:J33"/>
  </mergeCells>
  <dataValidations count="1">
    <dataValidation type="list" errorStyle="warning" allowBlank="1" showErrorMessage="1" error="Voer juiste waarde in. " sqref="F37 F3 C3 F5 I5 I3 C9 C11 F11 C5 C7 F7 F9 I9 I7 F13 I13 I11 C13 C15 F15 F17 I17 I15 C21 C23 F23 C17 C19 F19 F21 I21 I19 F25 I25 I23 C25 C27 F27 I27 C29 F29 F35 I35 I33 F31 I31 I29 C31 C33 F33 C35 C37 I37 F39 C39 I39 F41 C41 I41" xr:uid="{00000000-0002-0000-0100-000000000000}">
      <formula1>SCORE</formula1>
    </dataValidation>
  </dataValidations>
  <pageMargins left="0.7" right="0.7" top="0.75" bottom="0.75" header="0.3" footer="0.3"/>
  <pageSetup paperSize="8" scale="4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pageSetUpPr fitToPage="1"/>
  </sheetPr>
  <dimension ref="A1:K43"/>
  <sheetViews>
    <sheetView showGridLines="0" zoomScale="85" zoomScaleNormal="85" zoomScalePageLayoutView="85" workbookViewId="0">
      <pane xSplit="1" ySplit="1" topLeftCell="B40" activePane="bottomRight" state="frozen"/>
      <selection pane="topRight" activeCell="B1" sqref="B1"/>
      <selection pane="bottomLeft" activeCell="A2" sqref="A2"/>
      <selection pane="bottomRight" activeCell="B43" sqref="A43:XFD46"/>
    </sheetView>
  </sheetViews>
  <sheetFormatPr baseColWidth="10" defaultColWidth="8.83203125" defaultRowHeight="13" x14ac:dyDescent="0.15"/>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 min="11" max="16384" width="8.83203125" style="18"/>
  </cols>
  <sheetData>
    <row r="1" spans="1:11" ht="85" customHeight="1" x14ac:dyDescent="0.2">
      <c r="A1" s="15" t="s">
        <v>1</v>
      </c>
      <c r="B1" s="16"/>
      <c r="C1" s="63" t="s">
        <v>13</v>
      </c>
      <c r="D1" s="62"/>
      <c r="E1" s="16"/>
      <c r="F1" s="61" t="s">
        <v>14</v>
      </c>
      <c r="G1" s="62"/>
      <c r="H1" s="16"/>
      <c r="I1" s="61" t="s">
        <v>15</v>
      </c>
      <c r="J1" s="62"/>
      <c r="K1" s="17"/>
    </row>
    <row r="2" spans="1:11" ht="40" customHeight="1" x14ac:dyDescent="0.15">
      <c r="A2" s="19" t="str">
        <f>'Beoordelen geboden oplossing'!A3</f>
        <v>Beoordelingskader geboden oplossing</v>
      </c>
      <c r="B2" s="20"/>
      <c r="C2" s="54" t="s">
        <v>9</v>
      </c>
      <c r="D2" s="55"/>
      <c r="E2" s="20"/>
      <c r="F2" s="56" t="s">
        <v>9</v>
      </c>
      <c r="G2" s="55"/>
      <c r="H2" s="20"/>
      <c r="I2" s="56" t="s">
        <v>9</v>
      </c>
      <c r="J2" s="55"/>
    </row>
    <row r="3" spans="1:11" ht="20" customHeight="1" x14ac:dyDescent="0.15">
      <c r="A3" s="43" t="str">
        <f>'Beoordelen geboden oplossing'!A4</f>
        <v>1. 	Eenvoud opstarten en snelheid digibord werkend gebruiken (beoordelaar sluit een eigen device aan).</v>
      </c>
      <c r="B3" s="6"/>
      <c r="C3" s="50" t="s">
        <v>5</v>
      </c>
      <c r="D3" s="51"/>
      <c r="E3" s="6"/>
      <c r="F3" s="50" t="s">
        <v>5</v>
      </c>
      <c r="G3" s="51"/>
      <c r="H3" s="6"/>
      <c r="I3" s="50" t="s">
        <v>5</v>
      </c>
      <c r="J3" s="51"/>
    </row>
    <row r="4" spans="1:11" ht="130" customHeight="1" x14ac:dyDescent="0.15">
      <c r="A4" s="44"/>
      <c r="B4" s="6"/>
      <c r="C4" s="49" t="s">
        <v>3</v>
      </c>
      <c r="D4" s="48"/>
      <c r="E4" s="6"/>
      <c r="F4" s="47" t="s">
        <v>3</v>
      </c>
      <c r="G4" s="48"/>
      <c r="H4" s="6"/>
      <c r="I4" s="47" t="s">
        <v>3</v>
      </c>
      <c r="J4" s="48"/>
    </row>
    <row r="5" spans="1:11" ht="20" customHeight="1" x14ac:dyDescent="0.15">
      <c r="A5" s="43" t="str">
        <f>'Beoordelen geboden oplossing'!A5</f>
        <v>2. 	Werking van de digitale pen (beoordelaar schrijft en tekent op het bord).</v>
      </c>
      <c r="B5" s="6"/>
      <c r="C5" s="50" t="s">
        <v>5</v>
      </c>
      <c r="D5" s="51"/>
      <c r="E5" s="6"/>
      <c r="F5" s="50" t="s">
        <v>5</v>
      </c>
      <c r="G5" s="51"/>
      <c r="H5" s="6"/>
      <c r="I5" s="50" t="s">
        <v>5</v>
      </c>
      <c r="J5" s="51"/>
    </row>
    <row r="6" spans="1:11" ht="130" customHeight="1" x14ac:dyDescent="0.15">
      <c r="A6" s="44"/>
      <c r="B6" s="6"/>
      <c r="C6" s="49" t="s">
        <v>3</v>
      </c>
      <c r="D6" s="48"/>
      <c r="E6" s="6"/>
      <c r="F6" s="47" t="s">
        <v>3</v>
      </c>
      <c r="G6" s="48"/>
      <c r="H6" s="6"/>
      <c r="I6" s="47" t="s">
        <v>3</v>
      </c>
      <c r="J6" s="48"/>
    </row>
    <row r="7" spans="1:11" ht="20" customHeight="1" x14ac:dyDescent="0.15">
      <c r="A7" s="43" t="str">
        <f>'Beoordelen geboden oplossing'!A6</f>
        <v xml:space="preserve">3.	Werking gumfunctie van de digitale pen. </v>
      </c>
      <c r="B7" s="6"/>
      <c r="C7" s="50" t="s">
        <v>5</v>
      </c>
      <c r="D7" s="51"/>
      <c r="E7" s="6"/>
      <c r="F7" s="50" t="s">
        <v>5</v>
      </c>
      <c r="G7" s="51"/>
      <c r="H7" s="6"/>
      <c r="I7" s="50" t="s">
        <v>5</v>
      </c>
      <c r="J7" s="51"/>
    </row>
    <row r="8" spans="1:11" ht="130" customHeight="1" x14ac:dyDescent="0.15">
      <c r="A8" s="44"/>
      <c r="B8" s="6"/>
      <c r="C8" s="45" t="s">
        <v>3</v>
      </c>
      <c r="D8" s="46"/>
      <c r="E8" s="6"/>
      <c r="F8" s="47" t="s">
        <v>3</v>
      </c>
      <c r="G8" s="48"/>
      <c r="H8" s="6"/>
      <c r="I8" s="47" t="s">
        <v>3</v>
      </c>
      <c r="J8" s="48"/>
    </row>
    <row r="9" spans="1:11" ht="20" customHeight="1" x14ac:dyDescent="0.15">
      <c r="A9" s="43" t="str">
        <f>'Beoordelen geboden oplossing'!A7</f>
        <v>4. 	 Werking touch met hand/ vinger en werking gumfunctie (beoordelaar doet beide handelingen).</v>
      </c>
      <c r="B9" s="6"/>
      <c r="C9" s="50" t="s">
        <v>5</v>
      </c>
      <c r="D9" s="51"/>
      <c r="E9" s="6"/>
      <c r="F9" s="50" t="s">
        <v>5</v>
      </c>
      <c r="G9" s="51"/>
      <c r="H9" s="6"/>
      <c r="I9" s="50" t="s">
        <v>5</v>
      </c>
      <c r="J9" s="51"/>
    </row>
    <row r="10" spans="1:11" ht="130" customHeight="1" x14ac:dyDescent="0.15">
      <c r="A10" s="44"/>
      <c r="B10" s="6"/>
      <c r="C10" s="49" t="s">
        <v>3</v>
      </c>
      <c r="D10" s="48"/>
      <c r="E10" s="6"/>
      <c r="F10" s="47" t="s">
        <v>3</v>
      </c>
      <c r="G10" s="48"/>
      <c r="H10" s="6"/>
      <c r="I10" s="47" t="s">
        <v>3</v>
      </c>
      <c r="J10" s="48"/>
    </row>
    <row r="11" spans="1:11" ht="20" customHeight="1" x14ac:dyDescent="0.15">
      <c r="A11" s="43" t="str">
        <f>'Beoordelen geboden oplossing'!A8</f>
        <v>5. Werking digitaal whiteboard; schrijffunctie en eenvoud van de bediening vanaf een device (dit wordt getest binnen de whiteboard functie van het scherm).</v>
      </c>
      <c r="B11" s="6"/>
      <c r="C11" s="50" t="s">
        <v>5</v>
      </c>
      <c r="D11" s="51"/>
      <c r="E11" s="6"/>
      <c r="F11" s="50" t="s">
        <v>5</v>
      </c>
      <c r="G11" s="51"/>
      <c r="H11" s="6"/>
      <c r="I11" s="50" t="s">
        <v>5</v>
      </c>
      <c r="J11" s="51"/>
    </row>
    <row r="12" spans="1:11" ht="130" customHeight="1" x14ac:dyDescent="0.15">
      <c r="A12" s="44"/>
      <c r="B12" s="6"/>
      <c r="C12" s="49" t="s">
        <v>3</v>
      </c>
      <c r="D12" s="48"/>
      <c r="E12" s="6"/>
      <c r="F12" s="47" t="s">
        <v>3</v>
      </c>
      <c r="G12" s="48"/>
      <c r="H12" s="6"/>
      <c r="I12" s="47" t="s">
        <v>3</v>
      </c>
      <c r="J12" s="48"/>
    </row>
    <row r="13" spans="1:11" ht="20" customHeight="1" x14ac:dyDescent="0.15">
      <c r="A13" s="43" t="str">
        <f>'Beoordelen geboden oplossing'!A9</f>
        <v xml:space="preserve">6. Werking gumfunctie met hand/vinger (beoordelaar doet beide handelingen). </v>
      </c>
      <c r="B13" s="6"/>
      <c r="C13" s="50" t="s">
        <v>5</v>
      </c>
      <c r="D13" s="51"/>
      <c r="E13" s="6"/>
      <c r="F13" s="50" t="s">
        <v>5</v>
      </c>
      <c r="G13" s="51"/>
      <c r="H13" s="6"/>
      <c r="I13" s="50" t="s">
        <v>5</v>
      </c>
      <c r="J13" s="51"/>
    </row>
    <row r="14" spans="1:11" ht="130" customHeight="1" x14ac:dyDescent="0.15">
      <c r="A14" s="44"/>
      <c r="B14" s="6"/>
      <c r="C14" s="45" t="s">
        <v>3</v>
      </c>
      <c r="D14" s="46"/>
      <c r="E14" s="6"/>
      <c r="F14" s="47" t="s">
        <v>3</v>
      </c>
      <c r="G14" s="48"/>
      <c r="H14" s="6"/>
      <c r="I14" s="47" t="s">
        <v>3</v>
      </c>
      <c r="J14" s="48"/>
    </row>
    <row r="15" spans="1:11" ht="20" customHeight="1" x14ac:dyDescent="0.15">
      <c r="A15" s="43" t="str">
        <f>'Beoordelen geboden oplossing'!A10</f>
        <v>7. 	Werking ‘freezen’ scherm (zie ook programma van eisen) waarbij de docent nog kan werken op de eigen device.</v>
      </c>
      <c r="B15" s="6"/>
      <c r="C15" s="50" t="s">
        <v>5</v>
      </c>
      <c r="D15" s="51"/>
      <c r="E15" s="6"/>
      <c r="F15" s="50" t="s">
        <v>5</v>
      </c>
      <c r="G15" s="51"/>
      <c r="H15" s="6"/>
      <c r="I15" s="50" t="s">
        <v>5</v>
      </c>
      <c r="J15" s="51"/>
    </row>
    <row r="16" spans="1:11" ht="130" customHeight="1" x14ac:dyDescent="0.15">
      <c r="A16" s="44"/>
      <c r="B16" s="6"/>
      <c r="C16" s="49" t="s">
        <v>3</v>
      </c>
      <c r="D16" s="48"/>
      <c r="E16" s="6"/>
      <c r="F16" s="47" t="s">
        <v>3</v>
      </c>
      <c r="G16" s="48"/>
      <c r="H16" s="6"/>
      <c r="I16" s="47" t="s">
        <v>3</v>
      </c>
      <c r="J16" s="48"/>
    </row>
    <row r="17" spans="1:10" ht="20" customHeight="1" x14ac:dyDescent="0.15">
      <c r="A17" s="43" t="str">
        <f>'Beoordelen geboden oplossing'!A11</f>
        <v>8.	 Werking van elektrische lift en de gebruikersvriendelijkheid daarvan.</v>
      </c>
      <c r="B17" s="6"/>
      <c r="C17" s="50" t="s">
        <v>5</v>
      </c>
      <c r="D17" s="51"/>
      <c r="E17" s="6"/>
      <c r="F17" s="50" t="s">
        <v>5</v>
      </c>
      <c r="G17" s="51"/>
      <c r="H17" s="6"/>
      <c r="I17" s="50" t="s">
        <v>5</v>
      </c>
      <c r="J17" s="51"/>
    </row>
    <row r="18" spans="1:10" ht="130" customHeight="1" x14ac:dyDescent="0.15">
      <c r="A18" s="44"/>
      <c r="B18" s="6"/>
      <c r="C18" s="49" t="s">
        <v>3</v>
      </c>
      <c r="D18" s="48"/>
      <c r="E18" s="6"/>
      <c r="F18" s="47" t="s">
        <v>3</v>
      </c>
      <c r="G18" s="48"/>
      <c r="H18" s="6"/>
      <c r="I18" s="47" t="s">
        <v>3</v>
      </c>
      <c r="J18" s="48"/>
    </row>
    <row r="19" spans="1:10" ht="20" customHeight="1" x14ac:dyDescent="0.15">
      <c r="A19" s="43" t="str">
        <f>'Beoordelen geboden oplossing'!A12</f>
        <v>9. 	Geluid (spraak en muziek) van de ingebouwde luidsprekers (spraak en muziek worden getest aan de hand van de video zoals beschreven in bijlage 7b).</v>
      </c>
      <c r="B19" s="6"/>
      <c r="C19" s="50" t="s">
        <v>5</v>
      </c>
      <c r="D19" s="51"/>
      <c r="E19" s="6"/>
      <c r="F19" s="50" t="s">
        <v>5</v>
      </c>
      <c r="G19" s="51"/>
      <c r="H19" s="6"/>
      <c r="I19" s="50" t="s">
        <v>5</v>
      </c>
      <c r="J19" s="51"/>
    </row>
    <row r="20" spans="1:10" ht="130" customHeight="1" x14ac:dyDescent="0.15">
      <c r="A20" s="44"/>
      <c r="B20" s="6"/>
      <c r="C20" s="45" t="s">
        <v>3</v>
      </c>
      <c r="D20" s="46"/>
      <c r="E20" s="6"/>
      <c r="F20" s="47" t="s">
        <v>3</v>
      </c>
      <c r="G20" s="48"/>
      <c r="H20" s="6"/>
      <c r="I20" s="47" t="s">
        <v>3</v>
      </c>
      <c r="J20" s="48"/>
    </row>
    <row r="21" spans="1:10" ht="20" customHeight="1" x14ac:dyDescent="0.15">
      <c r="A21" s="43" t="str">
        <f>'Beoordelen geboden oplossing'!A13</f>
        <v>10. 	Mate van bijgeluiden (koeling, brommen, zoemen).</v>
      </c>
      <c r="B21" s="6"/>
      <c r="C21" s="50" t="s">
        <v>5</v>
      </c>
      <c r="D21" s="51"/>
      <c r="E21" s="6"/>
      <c r="F21" s="50" t="s">
        <v>5</v>
      </c>
      <c r="G21" s="51"/>
      <c r="H21" s="6"/>
      <c r="I21" s="50" t="s">
        <v>5</v>
      </c>
      <c r="J21" s="51"/>
    </row>
    <row r="22" spans="1:10" ht="130" customHeight="1" x14ac:dyDescent="0.15">
      <c r="A22" s="44"/>
      <c r="B22" s="6"/>
      <c r="C22" s="49" t="s">
        <v>3</v>
      </c>
      <c r="D22" s="48"/>
      <c r="E22" s="6"/>
      <c r="F22" s="47" t="s">
        <v>3</v>
      </c>
      <c r="G22" s="48"/>
      <c r="H22" s="6"/>
      <c r="I22" s="47" t="s">
        <v>3</v>
      </c>
      <c r="J22" s="48"/>
    </row>
    <row r="23" spans="1:10" ht="20" customHeight="1" x14ac:dyDescent="0.15">
      <c r="A23" s="43" t="str">
        <f>'Beoordelen geboden oplossing'!A14</f>
        <v>11. 	Scherpte beeld tot 8,5 meter en invalshoeken vanuit de lessets in het lokaal (met en zonder zonlicht van buiten), voor iedere Inschrijver gelijke positie.</v>
      </c>
      <c r="B23" s="6"/>
      <c r="C23" s="50" t="s">
        <v>5</v>
      </c>
      <c r="D23" s="51"/>
      <c r="E23" s="6"/>
      <c r="F23" s="50" t="s">
        <v>5</v>
      </c>
      <c r="G23" s="51"/>
      <c r="H23" s="6"/>
      <c r="I23" s="50" t="s">
        <v>5</v>
      </c>
      <c r="J23" s="51"/>
    </row>
    <row r="24" spans="1:10" ht="130" customHeight="1" x14ac:dyDescent="0.15">
      <c r="A24" s="44"/>
      <c r="B24" s="6"/>
      <c r="C24" s="49" t="s">
        <v>3</v>
      </c>
      <c r="D24" s="48"/>
      <c r="E24" s="6"/>
      <c r="F24" s="47" t="s">
        <v>3</v>
      </c>
      <c r="G24" s="48"/>
      <c r="H24" s="6"/>
      <c r="I24" s="47" t="s">
        <v>3</v>
      </c>
      <c r="J24" s="48"/>
    </row>
    <row r="25" spans="1:10" ht="20" customHeight="1" x14ac:dyDescent="0.15">
      <c r="A25" s="43" t="str">
        <f>'Beoordelen geboden oplossing'!A15</f>
        <v>12.	 Kwaliteit knoppen en toegankelijkheid (aan/uit/overige) door deze veelvuldig (minimaal 10x) te gebruiken.</v>
      </c>
      <c r="B25" s="6"/>
      <c r="C25" s="50" t="s">
        <v>5</v>
      </c>
      <c r="D25" s="51"/>
      <c r="E25" s="6"/>
      <c r="F25" s="50" t="s">
        <v>5</v>
      </c>
      <c r="G25" s="51"/>
      <c r="H25" s="6"/>
      <c r="I25" s="50" t="s">
        <v>5</v>
      </c>
      <c r="J25" s="51"/>
    </row>
    <row r="26" spans="1:10" ht="130" customHeight="1" x14ac:dyDescent="0.15">
      <c r="A26" s="44"/>
      <c r="B26" s="6"/>
      <c r="C26" s="45" t="s">
        <v>3</v>
      </c>
      <c r="D26" s="46"/>
      <c r="E26" s="6"/>
      <c r="F26" s="47" t="s">
        <v>3</v>
      </c>
      <c r="G26" s="48"/>
      <c r="H26" s="6"/>
      <c r="I26" s="47" t="s">
        <v>3</v>
      </c>
      <c r="J26" s="48"/>
    </row>
    <row r="27" spans="1:10" ht="20" customHeight="1" x14ac:dyDescent="0.15">
      <c r="A27" s="43" t="str">
        <f>'Beoordelen geboden oplossing'!A16</f>
        <v>13. 	Kwaliteit instructiekaart voor een docent.</v>
      </c>
      <c r="B27" s="6"/>
      <c r="C27" s="50" t="s">
        <v>5</v>
      </c>
      <c r="D27" s="51"/>
      <c r="E27" s="6"/>
      <c r="F27" s="50" t="s">
        <v>5</v>
      </c>
      <c r="G27" s="51"/>
      <c r="H27" s="6"/>
      <c r="I27" s="50" t="s">
        <v>5</v>
      </c>
      <c r="J27" s="51"/>
    </row>
    <row r="28" spans="1:10" ht="130" customHeight="1" x14ac:dyDescent="0.15">
      <c r="A28" s="44"/>
      <c r="B28" s="6"/>
      <c r="C28" s="49" t="s">
        <v>3</v>
      </c>
      <c r="D28" s="48"/>
      <c r="E28" s="6"/>
      <c r="F28" s="47" t="s">
        <v>3</v>
      </c>
      <c r="G28" s="48"/>
      <c r="H28" s="6"/>
      <c r="I28" s="47" t="s">
        <v>3</v>
      </c>
      <c r="J28" s="48"/>
    </row>
    <row r="29" spans="1:10" ht="20" customHeight="1" x14ac:dyDescent="0.15">
      <c r="A29" s="43" t="str">
        <f>'Beoordelen geboden oplossing'!A17</f>
        <v>14. 	Kwaliteit glasplaat van het digibord, mate van gladheid (beoordelaar zal de glasplaat niet beschadigen).</v>
      </c>
      <c r="B29" s="6"/>
      <c r="C29" s="58" t="s">
        <v>5</v>
      </c>
      <c r="D29" s="59"/>
      <c r="E29" s="6"/>
      <c r="F29" s="50" t="s">
        <v>5</v>
      </c>
      <c r="G29" s="51"/>
      <c r="H29" s="6"/>
      <c r="I29" s="50" t="s">
        <v>5</v>
      </c>
      <c r="J29" s="51"/>
    </row>
    <row r="30" spans="1:10" ht="130" customHeight="1" x14ac:dyDescent="0.15">
      <c r="A30" s="44"/>
      <c r="B30" s="6"/>
      <c r="C30" s="49" t="s">
        <v>3</v>
      </c>
      <c r="D30" s="48"/>
      <c r="E30" s="6"/>
      <c r="F30" s="47" t="s">
        <v>3</v>
      </c>
      <c r="G30" s="48"/>
      <c r="H30" s="6"/>
      <c r="I30" s="47" t="s">
        <v>3</v>
      </c>
      <c r="J30" s="48"/>
    </row>
    <row r="31" spans="1:10" ht="20" customHeight="1" x14ac:dyDescent="0.15">
      <c r="A31" s="43" t="str">
        <f>'Beoordelen geboden oplossing'!A18</f>
        <v>15. 	Kwaliteit/gebruikersvriendelijkheid van de afstandbediening (leesbaarheid, eenvoud, werking knoppen).</v>
      </c>
      <c r="B31" s="6"/>
      <c r="C31" s="58" t="s">
        <v>5</v>
      </c>
      <c r="D31" s="59"/>
      <c r="E31" s="6"/>
      <c r="F31" s="58" t="s">
        <v>5</v>
      </c>
      <c r="G31" s="59"/>
      <c r="H31" s="6"/>
      <c r="I31" s="58" t="s">
        <v>5</v>
      </c>
      <c r="J31" s="60"/>
    </row>
    <row r="32" spans="1:10" ht="130" customHeight="1" x14ac:dyDescent="0.15">
      <c r="A32" s="44"/>
      <c r="B32" s="6"/>
      <c r="C32" s="45" t="s">
        <v>3</v>
      </c>
      <c r="D32" s="46"/>
      <c r="E32" s="6"/>
      <c r="F32" s="47" t="s">
        <v>3</v>
      </c>
      <c r="G32" s="48"/>
      <c r="H32" s="6"/>
      <c r="I32" s="47" t="s">
        <v>3</v>
      </c>
      <c r="J32" s="48"/>
    </row>
    <row r="33" spans="1:10" ht="20" customHeight="1" x14ac:dyDescent="0.15">
      <c r="A33" s="43" t="str">
        <f>'Beoordelen geboden oplossing'!A19</f>
        <v>16. 	Kwaliteit aansluitpunten toegankelijkheid (hoe makkelijk kun je erbij komen en hoe duidelijk is het welke stekker je waar in moet steken) en gebruikersvriendelijkheid (USB/USB-c/HDMI).</v>
      </c>
      <c r="B33" s="6"/>
      <c r="C33" s="58" t="s">
        <v>5</v>
      </c>
      <c r="D33" s="59"/>
      <c r="E33" s="6"/>
      <c r="F33" s="58" t="s">
        <v>5</v>
      </c>
      <c r="G33" s="59"/>
      <c r="H33" s="6"/>
      <c r="I33" s="58" t="s">
        <v>5</v>
      </c>
      <c r="J33" s="60"/>
    </row>
    <row r="34" spans="1:10" ht="130" customHeight="1" x14ac:dyDescent="0.15">
      <c r="A34" s="44"/>
      <c r="B34" s="6"/>
      <c r="C34" s="49" t="s">
        <v>3</v>
      </c>
      <c r="D34" s="48"/>
      <c r="E34" s="6"/>
      <c r="F34" s="47" t="s">
        <v>3</v>
      </c>
      <c r="G34" s="48"/>
      <c r="H34" s="6"/>
      <c r="I34" s="47" t="s">
        <v>3</v>
      </c>
      <c r="J34" s="48"/>
    </row>
    <row r="35" spans="1:10" ht="20" customHeight="1" x14ac:dyDescent="0.15">
      <c r="A35" s="43" t="str">
        <f>'Beoordelen geboden oplossing'!A20</f>
        <v>17.	 Eenvoud koppeling met Airplay 2 en Chromecast 4K door dit aan te sluiten.</v>
      </c>
      <c r="B35" s="6"/>
      <c r="C35" s="58" t="s">
        <v>5</v>
      </c>
      <c r="D35" s="59"/>
      <c r="E35" s="6"/>
      <c r="F35" s="58" t="s">
        <v>5</v>
      </c>
      <c r="G35" s="59"/>
      <c r="H35" s="6"/>
      <c r="I35" s="58" t="s">
        <v>5</v>
      </c>
      <c r="J35" s="60"/>
    </row>
    <row r="36" spans="1:10" ht="130" customHeight="1" x14ac:dyDescent="0.15">
      <c r="A36" s="44"/>
      <c r="B36" s="6"/>
      <c r="C36" s="49" t="s">
        <v>3</v>
      </c>
      <c r="D36" s="48"/>
      <c r="E36" s="6"/>
      <c r="F36" s="47" t="s">
        <v>3</v>
      </c>
      <c r="G36" s="48"/>
      <c r="H36" s="6"/>
      <c r="I36" s="47" t="s">
        <v>3</v>
      </c>
      <c r="J36" s="48"/>
    </row>
    <row r="37" spans="1:10" ht="20" customHeight="1" x14ac:dyDescent="0.15">
      <c r="A37" s="43" t="str">
        <f>'Beoordelen geboden oplossing'!A21</f>
        <v xml:space="preserve">18.	Gebruiksvriendelijkheid en snelheid browserfunctionaliteit. </v>
      </c>
      <c r="B37" s="6"/>
      <c r="C37" s="58" t="s">
        <v>5</v>
      </c>
      <c r="D37" s="59"/>
      <c r="E37" s="6"/>
      <c r="F37" s="58" t="s">
        <v>5</v>
      </c>
      <c r="G37" s="59"/>
      <c r="H37" s="6"/>
      <c r="I37" s="58" t="s">
        <v>5</v>
      </c>
      <c r="J37" s="60"/>
    </row>
    <row r="38" spans="1:10" ht="130" customHeight="1" x14ac:dyDescent="0.15">
      <c r="A38" s="44"/>
      <c r="B38" s="6"/>
      <c r="C38" s="45" t="s">
        <v>3</v>
      </c>
      <c r="D38" s="46"/>
      <c r="E38" s="6"/>
      <c r="F38" s="47" t="s">
        <v>3</v>
      </c>
      <c r="G38" s="48"/>
      <c r="H38" s="6"/>
      <c r="I38" s="47" t="s">
        <v>3</v>
      </c>
      <c r="J38" s="48"/>
    </row>
    <row r="39" spans="1:10" ht="19" customHeight="1" x14ac:dyDescent="0.15">
      <c r="A39" s="43" t="str">
        <f>'Beoordelen geboden oplossing'!A22</f>
        <v xml:space="preserve">19. 	Kwaliteit en snelheid draadloze verbinding. </v>
      </c>
      <c r="B39" s="6"/>
      <c r="C39" s="50" t="s">
        <v>5</v>
      </c>
      <c r="D39" s="51"/>
      <c r="E39" s="6"/>
      <c r="F39" s="50" t="s">
        <v>5</v>
      </c>
      <c r="G39" s="51"/>
      <c r="H39" s="6"/>
      <c r="I39" s="50" t="s">
        <v>5</v>
      </c>
      <c r="J39" s="51"/>
    </row>
    <row r="40" spans="1:10" ht="130" customHeight="1" x14ac:dyDescent="0.15">
      <c r="A40" s="44"/>
      <c r="B40" s="6"/>
      <c r="C40" s="45" t="s">
        <v>3</v>
      </c>
      <c r="D40" s="46"/>
      <c r="E40" s="6"/>
      <c r="F40" s="47" t="s">
        <v>3</v>
      </c>
      <c r="G40" s="48"/>
      <c r="H40" s="6"/>
      <c r="I40" s="47" t="s">
        <v>3</v>
      </c>
      <c r="J40" s="48"/>
    </row>
    <row r="41" spans="1:10" ht="19" customHeight="1" x14ac:dyDescent="0.15">
      <c r="A41" s="43" t="str">
        <f>'Beoordelen geboden oplossing'!A23</f>
        <v>20. 	Eenvoud en snelheid afsluiten (beoordelaar wil zo snel mogelijk afsluiten om naar een volgende les te kunnen gaan).</v>
      </c>
      <c r="B41" s="6"/>
      <c r="C41" s="50" t="s">
        <v>5</v>
      </c>
      <c r="D41" s="51"/>
      <c r="E41" s="6"/>
      <c r="F41" s="50" t="s">
        <v>5</v>
      </c>
      <c r="G41" s="51"/>
      <c r="H41" s="6"/>
      <c r="I41" s="50" t="s">
        <v>5</v>
      </c>
      <c r="J41" s="51"/>
    </row>
    <row r="42" spans="1:10" ht="130" customHeight="1" x14ac:dyDescent="0.15">
      <c r="A42" s="44"/>
      <c r="B42" s="6"/>
      <c r="C42" s="45" t="s">
        <v>3</v>
      </c>
      <c r="D42" s="46"/>
      <c r="E42" s="6"/>
      <c r="F42" s="47" t="s">
        <v>3</v>
      </c>
      <c r="G42" s="48"/>
      <c r="H42" s="6"/>
      <c r="I42" s="47" t="s">
        <v>3</v>
      </c>
      <c r="J42" s="48"/>
    </row>
    <row r="43" spans="1:10" ht="20" customHeight="1" x14ac:dyDescent="0.15">
      <c r="A43" s="21"/>
      <c r="B43" s="22"/>
      <c r="C43" s="23"/>
      <c r="D43" s="23"/>
      <c r="E43" s="22"/>
      <c r="F43" s="23"/>
      <c r="G43" s="23"/>
      <c r="H43" s="22"/>
      <c r="I43" s="23"/>
      <c r="J43" s="24"/>
    </row>
  </sheetData>
  <sheetProtection algorithmName="SHA-512" hashValue="jCGWn51fP37Nx53biq5pNVTPaLfEgGumwet0foEYKjJujhoXUIrsCQPutlBOlAZLReSuX+IYzW5FMzGe5eVspg==" saltValue="LnRDE+98l9SLaoImpHfgBA==" spinCount="100000" sheet="1" objects="1" scenarios="1"/>
  <mergeCells count="146">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I1:J1"/>
    <mergeCell ref="A3:A4"/>
    <mergeCell ref="C4:D4"/>
    <mergeCell ref="F4:G4"/>
    <mergeCell ref="I4:J4"/>
    <mergeCell ref="C1:D1"/>
    <mergeCell ref="F1:G1"/>
    <mergeCell ref="C2:D2"/>
    <mergeCell ref="F2:G2"/>
    <mergeCell ref="I2:J2"/>
    <mergeCell ref="C3:D3"/>
    <mergeCell ref="F3:G3"/>
    <mergeCell ref="I3:J3"/>
    <mergeCell ref="A9:A10"/>
    <mergeCell ref="C10:D10"/>
    <mergeCell ref="F10:G10"/>
    <mergeCell ref="I10:J10"/>
    <mergeCell ref="I6:J6"/>
    <mergeCell ref="A7:A8"/>
    <mergeCell ref="C8:D8"/>
    <mergeCell ref="F8:G8"/>
    <mergeCell ref="I8:J8"/>
    <mergeCell ref="A5:A6"/>
    <mergeCell ref="C6:D6"/>
    <mergeCell ref="F6:G6"/>
    <mergeCell ref="I5:J5"/>
    <mergeCell ref="F5:G5"/>
    <mergeCell ref="C5:D5"/>
    <mergeCell ref="C7:D7"/>
    <mergeCell ref="F7:G7"/>
    <mergeCell ref="I7:J7"/>
    <mergeCell ref="I9:J9"/>
    <mergeCell ref="F9:G9"/>
    <mergeCell ref="C9:D9"/>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9:A20"/>
    <mergeCell ref="C20:D20"/>
    <mergeCell ref="F20:G20"/>
    <mergeCell ref="I20:J20"/>
    <mergeCell ref="A21:A22"/>
    <mergeCell ref="C22:D22"/>
    <mergeCell ref="F22:G22"/>
    <mergeCell ref="I22:J22"/>
    <mergeCell ref="C19:D19"/>
    <mergeCell ref="F19:G19"/>
    <mergeCell ref="I19:J19"/>
    <mergeCell ref="I21:J21"/>
    <mergeCell ref="F21:G21"/>
    <mergeCell ref="C21:D21"/>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C28:D28"/>
    <mergeCell ref="F28:G28"/>
    <mergeCell ref="I28:J28"/>
    <mergeCell ref="A29:A30"/>
    <mergeCell ref="C30:D30"/>
    <mergeCell ref="F30:G30"/>
    <mergeCell ref="I30:J30"/>
    <mergeCell ref="C27:D27"/>
    <mergeCell ref="F27:G27"/>
    <mergeCell ref="I27:J27"/>
    <mergeCell ref="I29:J29"/>
    <mergeCell ref="F29:G29"/>
    <mergeCell ref="C29:D29"/>
    <mergeCell ref="A27:A28"/>
    <mergeCell ref="A37:A38"/>
    <mergeCell ref="C38:D38"/>
    <mergeCell ref="F38:G38"/>
    <mergeCell ref="I38:J38"/>
    <mergeCell ref="I35:J35"/>
    <mergeCell ref="F35:G35"/>
    <mergeCell ref="C35:D35"/>
    <mergeCell ref="C37:D37"/>
    <mergeCell ref="F37:G37"/>
    <mergeCell ref="I37:J37"/>
    <mergeCell ref="A35:A36"/>
    <mergeCell ref="C36:D36"/>
    <mergeCell ref="F36:G36"/>
    <mergeCell ref="I36:J36"/>
    <mergeCell ref="A31:A32"/>
    <mergeCell ref="C32:D32"/>
    <mergeCell ref="F32:G32"/>
    <mergeCell ref="I32:J32"/>
    <mergeCell ref="A33:A34"/>
    <mergeCell ref="C34:D34"/>
    <mergeCell ref="F34:G34"/>
    <mergeCell ref="I34:J34"/>
    <mergeCell ref="C31:D31"/>
    <mergeCell ref="F31:G31"/>
    <mergeCell ref="I31:J31"/>
    <mergeCell ref="I33:J33"/>
    <mergeCell ref="C33:D33"/>
    <mergeCell ref="F33:G33"/>
  </mergeCells>
  <dataValidations count="1">
    <dataValidation type="list" errorStyle="warning" allowBlank="1" showErrorMessage="1" error="Voer juiste waarde in. " sqref="C3 I27 F3 F5 I5 I3 C9 C11 F11 C5 C7 F7 F9 I9 I7 F13 I13 I11 C13 C15 F15 F17 I17 I15 C21 C23 F23 C17 C19 F19 F21 I21 I19 F25 I25 I23 C25 C27 F27 F29 I29 F39 C39 I39 F41 C41 I41" xr:uid="{D19576F5-C09F-4B40-83FF-90E692DB8A60}">
      <formula1>SCORE</formula1>
    </dataValidation>
  </dataValidations>
  <pageMargins left="0.7" right="0.7" top="0.75" bottom="0.75"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59999389629810485"/>
    <pageSetUpPr fitToPage="1"/>
  </sheetPr>
  <dimension ref="A1:K43"/>
  <sheetViews>
    <sheetView showGridLines="0" zoomScale="85" zoomScaleNormal="85" zoomScalePageLayoutView="85" workbookViewId="0">
      <pane xSplit="1" ySplit="1" topLeftCell="B38" activePane="bottomRight" state="frozen"/>
      <selection pane="topRight" activeCell="B1" sqref="B1"/>
      <selection pane="bottomLeft" activeCell="A2" sqref="A2"/>
      <selection pane="bottomRight" activeCell="B43" sqref="A43:XFD46"/>
    </sheetView>
  </sheetViews>
  <sheetFormatPr baseColWidth="10" defaultColWidth="8.83203125" defaultRowHeight="13" x14ac:dyDescent="0.15"/>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 min="11" max="16384" width="8.83203125" style="18"/>
  </cols>
  <sheetData>
    <row r="1" spans="1:11" ht="85" customHeight="1" x14ac:dyDescent="0.2">
      <c r="A1" s="15" t="s">
        <v>2</v>
      </c>
      <c r="B1" s="16"/>
      <c r="C1" s="63" t="s">
        <v>13</v>
      </c>
      <c r="D1" s="62"/>
      <c r="E1" s="16"/>
      <c r="F1" s="61" t="s">
        <v>14</v>
      </c>
      <c r="G1" s="62"/>
      <c r="H1" s="16"/>
      <c r="I1" s="61" t="s">
        <v>15</v>
      </c>
      <c r="J1" s="62"/>
      <c r="K1" s="17"/>
    </row>
    <row r="2" spans="1:11" ht="40" customHeight="1" x14ac:dyDescent="0.15">
      <c r="A2" s="19" t="str">
        <f>'Beoordelen geboden oplossing'!A3</f>
        <v>Beoordelingskader geboden oplossing</v>
      </c>
      <c r="B2" s="20"/>
      <c r="C2" s="54" t="s">
        <v>9</v>
      </c>
      <c r="D2" s="55"/>
      <c r="E2" s="20"/>
      <c r="F2" s="56" t="s">
        <v>9</v>
      </c>
      <c r="G2" s="55"/>
      <c r="H2" s="20"/>
      <c r="I2" s="56" t="s">
        <v>9</v>
      </c>
      <c r="J2" s="55"/>
    </row>
    <row r="3" spans="1:11" ht="20" customHeight="1" x14ac:dyDescent="0.15">
      <c r="A3" s="43" t="str">
        <f>'Beoordelen geboden oplossing'!A4</f>
        <v>1. 	Eenvoud opstarten en snelheid digibord werkend gebruiken (beoordelaar sluit een eigen device aan).</v>
      </c>
      <c r="B3" s="6"/>
      <c r="C3" s="50" t="s">
        <v>5</v>
      </c>
      <c r="D3" s="51"/>
      <c r="E3" s="6"/>
      <c r="F3" s="50" t="s">
        <v>5</v>
      </c>
      <c r="G3" s="51"/>
      <c r="H3" s="6"/>
      <c r="I3" s="50" t="s">
        <v>5</v>
      </c>
      <c r="J3" s="51"/>
    </row>
    <row r="4" spans="1:11" ht="130" customHeight="1" x14ac:dyDescent="0.15">
      <c r="A4" s="44"/>
      <c r="B4" s="6"/>
      <c r="C4" s="49" t="s">
        <v>3</v>
      </c>
      <c r="D4" s="48"/>
      <c r="E4" s="6"/>
      <c r="F4" s="47" t="s">
        <v>3</v>
      </c>
      <c r="G4" s="48"/>
      <c r="H4" s="6"/>
      <c r="I4" s="47" t="s">
        <v>3</v>
      </c>
      <c r="J4" s="48"/>
    </row>
    <row r="5" spans="1:11" ht="20" customHeight="1" x14ac:dyDescent="0.15">
      <c r="A5" s="43" t="str">
        <f>'Beoordelen geboden oplossing'!A5</f>
        <v>2. 	Werking van de digitale pen (beoordelaar schrijft en tekent op het bord).</v>
      </c>
      <c r="B5" s="6"/>
      <c r="C5" s="50" t="s">
        <v>5</v>
      </c>
      <c r="D5" s="51"/>
      <c r="E5" s="6"/>
      <c r="F5" s="50" t="s">
        <v>5</v>
      </c>
      <c r="G5" s="51"/>
      <c r="H5" s="6"/>
      <c r="I5" s="50" t="s">
        <v>5</v>
      </c>
      <c r="J5" s="51"/>
    </row>
    <row r="6" spans="1:11" ht="130" customHeight="1" x14ac:dyDescent="0.15">
      <c r="A6" s="44"/>
      <c r="B6" s="6"/>
      <c r="C6" s="47" t="s">
        <v>3</v>
      </c>
      <c r="D6" s="48"/>
      <c r="E6" s="6"/>
      <c r="F6" s="47" t="s">
        <v>3</v>
      </c>
      <c r="G6" s="48"/>
      <c r="H6" s="6"/>
      <c r="I6" s="47" t="s">
        <v>3</v>
      </c>
      <c r="J6" s="48"/>
    </row>
    <row r="7" spans="1:11" ht="20" customHeight="1" x14ac:dyDescent="0.15">
      <c r="A7" s="43" t="str">
        <f>'Beoordelen geboden oplossing'!A6</f>
        <v xml:space="preserve">3.	Werking gumfunctie van de digitale pen. </v>
      </c>
      <c r="B7" s="6"/>
      <c r="C7" s="50" t="s">
        <v>5</v>
      </c>
      <c r="D7" s="51"/>
      <c r="E7" s="6"/>
      <c r="F7" s="50" t="s">
        <v>5</v>
      </c>
      <c r="G7" s="51"/>
      <c r="H7" s="6"/>
      <c r="I7" s="50" t="s">
        <v>5</v>
      </c>
      <c r="J7" s="51"/>
    </row>
    <row r="8" spans="1:11" ht="130" customHeight="1" x14ac:dyDescent="0.15">
      <c r="A8" s="44"/>
      <c r="B8" s="6"/>
      <c r="C8" s="45" t="s">
        <v>3</v>
      </c>
      <c r="D8" s="46"/>
      <c r="E8" s="6"/>
      <c r="F8" s="47" t="s">
        <v>3</v>
      </c>
      <c r="G8" s="48"/>
      <c r="H8" s="6"/>
      <c r="I8" s="47" t="s">
        <v>3</v>
      </c>
      <c r="J8" s="48"/>
    </row>
    <row r="9" spans="1:11" ht="20" customHeight="1" x14ac:dyDescent="0.15">
      <c r="A9" s="43" t="str">
        <f>'Beoordelen geboden oplossing'!A7</f>
        <v>4. 	 Werking touch met hand/ vinger en werking gumfunctie (beoordelaar doet beide handelingen).</v>
      </c>
      <c r="B9" s="6"/>
      <c r="C9" s="50" t="s">
        <v>5</v>
      </c>
      <c r="D9" s="51"/>
      <c r="E9" s="6"/>
      <c r="F9" s="50" t="s">
        <v>5</v>
      </c>
      <c r="G9" s="51"/>
      <c r="H9" s="6"/>
      <c r="I9" s="50" t="s">
        <v>5</v>
      </c>
      <c r="J9" s="51"/>
    </row>
    <row r="10" spans="1:11" ht="130" customHeight="1" x14ac:dyDescent="0.15">
      <c r="A10" s="44"/>
      <c r="B10" s="6"/>
      <c r="C10" s="49" t="s">
        <v>3</v>
      </c>
      <c r="D10" s="48"/>
      <c r="E10" s="6"/>
      <c r="F10" s="47" t="s">
        <v>3</v>
      </c>
      <c r="G10" s="48"/>
      <c r="H10" s="6"/>
      <c r="I10" s="47" t="s">
        <v>3</v>
      </c>
      <c r="J10" s="48"/>
    </row>
    <row r="11" spans="1:11" ht="20" customHeight="1" x14ac:dyDescent="0.15">
      <c r="A11" s="43" t="str">
        <f>'Beoordelen geboden oplossing'!A8</f>
        <v>5. Werking digitaal whiteboard; schrijffunctie en eenvoud van de bediening vanaf een device (dit wordt getest binnen de whiteboard functie van het scherm).</v>
      </c>
      <c r="B11" s="6"/>
      <c r="C11" s="50" t="s">
        <v>5</v>
      </c>
      <c r="D11" s="51"/>
      <c r="E11" s="6"/>
      <c r="F11" s="50" t="s">
        <v>5</v>
      </c>
      <c r="G11" s="51"/>
      <c r="H11" s="6"/>
      <c r="I11" s="50" t="s">
        <v>5</v>
      </c>
      <c r="J11" s="51"/>
    </row>
    <row r="12" spans="1:11" ht="130" customHeight="1" x14ac:dyDescent="0.15">
      <c r="A12" s="44"/>
      <c r="B12" s="6"/>
      <c r="C12" s="49" t="s">
        <v>3</v>
      </c>
      <c r="D12" s="48"/>
      <c r="E12" s="6"/>
      <c r="F12" s="47" t="s">
        <v>3</v>
      </c>
      <c r="G12" s="48"/>
      <c r="H12" s="6"/>
      <c r="I12" s="47" t="s">
        <v>3</v>
      </c>
      <c r="J12" s="48"/>
    </row>
    <row r="13" spans="1:11" ht="20" customHeight="1" x14ac:dyDescent="0.15">
      <c r="A13" s="43" t="str">
        <f>'Beoordelen geboden oplossing'!A9</f>
        <v xml:space="preserve">6. Werking gumfunctie met hand/vinger (beoordelaar doet beide handelingen). </v>
      </c>
      <c r="B13" s="6"/>
      <c r="C13" s="50" t="s">
        <v>5</v>
      </c>
      <c r="D13" s="51"/>
      <c r="E13" s="6"/>
      <c r="F13" s="50" t="s">
        <v>5</v>
      </c>
      <c r="G13" s="51"/>
      <c r="H13" s="6"/>
      <c r="I13" s="50" t="s">
        <v>5</v>
      </c>
      <c r="J13" s="51"/>
    </row>
    <row r="14" spans="1:11" ht="130" customHeight="1" x14ac:dyDescent="0.15">
      <c r="A14" s="44"/>
      <c r="B14" s="6"/>
      <c r="C14" s="45" t="s">
        <v>3</v>
      </c>
      <c r="D14" s="46"/>
      <c r="E14" s="6"/>
      <c r="F14" s="47" t="s">
        <v>3</v>
      </c>
      <c r="G14" s="48"/>
      <c r="H14" s="6"/>
      <c r="I14" s="47" t="s">
        <v>3</v>
      </c>
      <c r="J14" s="48"/>
    </row>
    <row r="15" spans="1:11" ht="20" customHeight="1" x14ac:dyDescent="0.15">
      <c r="A15" s="43" t="str">
        <f>'Beoordelen geboden oplossing'!A10</f>
        <v>7. 	Werking ‘freezen’ scherm (zie ook programma van eisen) waarbij de docent nog kan werken op de eigen device.</v>
      </c>
      <c r="B15" s="6"/>
      <c r="C15" s="50" t="s">
        <v>5</v>
      </c>
      <c r="D15" s="51"/>
      <c r="E15" s="6"/>
      <c r="F15" s="50" t="s">
        <v>5</v>
      </c>
      <c r="G15" s="51"/>
      <c r="H15" s="6"/>
      <c r="I15" s="50" t="s">
        <v>5</v>
      </c>
      <c r="J15" s="51"/>
    </row>
    <row r="16" spans="1:11" ht="130" customHeight="1" x14ac:dyDescent="0.15">
      <c r="A16" s="44"/>
      <c r="B16" s="6"/>
      <c r="C16" s="49" t="s">
        <v>3</v>
      </c>
      <c r="D16" s="48"/>
      <c r="E16" s="6"/>
      <c r="F16" s="47" t="s">
        <v>3</v>
      </c>
      <c r="G16" s="48"/>
      <c r="H16" s="6"/>
      <c r="I16" s="47" t="s">
        <v>3</v>
      </c>
      <c r="J16" s="48"/>
    </row>
    <row r="17" spans="1:10" ht="20" customHeight="1" x14ac:dyDescent="0.15">
      <c r="A17" s="43" t="str">
        <f>'Beoordelen geboden oplossing'!A11</f>
        <v>8.	 Werking van elektrische lift en de gebruikersvriendelijkheid daarvan.</v>
      </c>
      <c r="B17" s="6"/>
      <c r="C17" s="50" t="s">
        <v>5</v>
      </c>
      <c r="D17" s="51"/>
      <c r="E17" s="6"/>
      <c r="F17" s="50" t="s">
        <v>5</v>
      </c>
      <c r="G17" s="51"/>
      <c r="H17" s="6"/>
      <c r="I17" s="50" t="s">
        <v>5</v>
      </c>
      <c r="J17" s="51"/>
    </row>
    <row r="18" spans="1:10" ht="130" customHeight="1" x14ac:dyDescent="0.15">
      <c r="A18" s="44"/>
      <c r="B18" s="6"/>
      <c r="C18" s="49" t="s">
        <v>3</v>
      </c>
      <c r="D18" s="48"/>
      <c r="E18" s="6"/>
      <c r="F18" s="47" t="s">
        <v>3</v>
      </c>
      <c r="G18" s="48"/>
      <c r="H18" s="6"/>
      <c r="I18" s="47" t="s">
        <v>3</v>
      </c>
      <c r="J18" s="48"/>
    </row>
    <row r="19" spans="1:10" ht="20" customHeight="1" x14ac:dyDescent="0.15">
      <c r="A19" s="43" t="str">
        <f>'Beoordelen geboden oplossing'!A12</f>
        <v>9. 	Geluid (spraak en muziek) van de ingebouwde luidsprekers (spraak en muziek worden getest aan de hand van de video zoals beschreven in bijlage 7b).</v>
      </c>
      <c r="B19" s="6"/>
      <c r="C19" s="50" t="s">
        <v>5</v>
      </c>
      <c r="D19" s="51"/>
      <c r="E19" s="6"/>
      <c r="F19" s="50" t="s">
        <v>5</v>
      </c>
      <c r="G19" s="51"/>
      <c r="H19" s="6"/>
      <c r="I19" s="50" t="s">
        <v>5</v>
      </c>
      <c r="J19" s="51"/>
    </row>
    <row r="20" spans="1:10" ht="130" customHeight="1" x14ac:dyDescent="0.15">
      <c r="A20" s="44"/>
      <c r="B20" s="6"/>
      <c r="C20" s="45" t="s">
        <v>3</v>
      </c>
      <c r="D20" s="46"/>
      <c r="E20" s="6"/>
      <c r="F20" s="47" t="s">
        <v>3</v>
      </c>
      <c r="G20" s="48"/>
      <c r="H20" s="6"/>
      <c r="I20" s="47" t="s">
        <v>3</v>
      </c>
      <c r="J20" s="48"/>
    </row>
    <row r="21" spans="1:10" ht="20" customHeight="1" x14ac:dyDescent="0.15">
      <c r="A21" s="43" t="str">
        <f>'Beoordelen geboden oplossing'!A13</f>
        <v>10. 	Mate van bijgeluiden (koeling, brommen, zoemen).</v>
      </c>
      <c r="B21" s="6"/>
      <c r="C21" s="50" t="s">
        <v>5</v>
      </c>
      <c r="D21" s="51"/>
      <c r="E21" s="6"/>
      <c r="F21" s="50" t="s">
        <v>5</v>
      </c>
      <c r="G21" s="51"/>
      <c r="H21" s="6"/>
      <c r="I21" s="50" t="s">
        <v>5</v>
      </c>
      <c r="J21" s="51"/>
    </row>
    <row r="22" spans="1:10" ht="130" customHeight="1" x14ac:dyDescent="0.15">
      <c r="A22" s="44"/>
      <c r="B22" s="6"/>
      <c r="C22" s="49" t="s">
        <v>3</v>
      </c>
      <c r="D22" s="48"/>
      <c r="E22" s="6"/>
      <c r="F22" s="47" t="s">
        <v>3</v>
      </c>
      <c r="G22" s="48"/>
      <c r="H22" s="6"/>
      <c r="I22" s="47" t="s">
        <v>3</v>
      </c>
      <c r="J22" s="48"/>
    </row>
    <row r="23" spans="1:10" ht="20" customHeight="1" x14ac:dyDescent="0.15">
      <c r="A23" s="43" t="str">
        <f>'Beoordelen geboden oplossing'!A14</f>
        <v>11. 	Scherpte beeld tot 8,5 meter en invalshoeken vanuit de lessets in het lokaal (met en zonder zonlicht van buiten), voor iedere Inschrijver gelijke positie.</v>
      </c>
      <c r="B23" s="6"/>
      <c r="C23" s="50" t="s">
        <v>5</v>
      </c>
      <c r="D23" s="51"/>
      <c r="E23" s="6"/>
      <c r="F23" s="50" t="s">
        <v>5</v>
      </c>
      <c r="G23" s="51"/>
      <c r="H23" s="6"/>
      <c r="I23" s="50" t="s">
        <v>5</v>
      </c>
      <c r="J23" s="51"/>
    </row>
    <row r="24" spans="1:10" ht="130" customHeight="1" x14ac:dyDescent="0.15">
      <c r="A24" s="44"/>
      <c r="B24" s="6"/>
      <c r="C24" s="49" t="s">
        <v>3</v>
      </c>
      <c r="D24" s="48"/>
      <c r="E24" s="6"/>
      <c r="F24" s="47" t="s">
        <v>3</v>
      </c>
      <c r="G24" s="48"/>
      <c r="H24" s="6"/>
      <c r="I24" s="47" t="s">
        <v>3</v>
      </c>
      <c r="J24" s="48"/>
    </row>
    <row r="25" spans="1:10" ht="20" customHeight="1" x14ac:dyDescent="0.15">
      <c r="A25" s="43" t="str">
        <f>'Beoordelen geboden oplossing'!A15</f>
        <v>12.	 Kwaliteit knoppen en toegankelijkheid (aan/uit/overige) door deze veelvuldig (minimaal 10x) te gebruiken.</v>
      </c>
      <c r="B25" s="6"/>
      <c r="C25" s="50" t="s">
        <v>5</v>
      </c>
      <c r="D25" s="51"/>
      <c r="E25" s="6"/>
      <c r="F25" s="50" t="s">
        <v>5</v>
      </c>
      <c r="G25" s="51"/>
      <c r="H25" s="6"/>
      <c r="I25" s="50" t="s">
        <v>5</v>
      </c>
      <c r="J25" s="51"/>
    </row>
    <row r="26" spans="1:10" ht="130" customHeight="1" x14ac:dyDescent="0.15">
      <c r="A26" s="44"/>
      <c r="B26" s="6"/>
      <c r="C26" s="45" t="s">
        <v>3</v>
      </c>
      <c r="D26" s="46"/>
      <c r="E26" s="6"/>
      <c r="F26" s="47" t="s">
        <v>3</v>
      </c>
      <c r="G26" s="48"/>
      <c r="H26" s="6"/>
      <c r="I26" s="47" t="s">
        <v>3</v>
      </c>
      <c r="J26" s="48"/>
    </row>
    <row r="27" spans="1:10" ht="20" customHeight="1" x14ac:dyDescent="0.15">
      <c r="A27" s="43" t="str">
        <f>'Beoordelen geboden oplossing'!A16</f>
        <v>13. 	Kwaliteit instructiekaart voor een docent.</v>
      </c>
      <c r="B27" s="6"/>
      <c r="C27" s="50" t="s">
        <v>5</v>
      </c>
      <c r="D27" s="51"/>
      <c r="E27" s="6"/>
      <c r="F27" s="50" t="s">
        <v>5</v>
      </c>
      <c r="G27" s="51"/>
      <c r="H27" s="6"/>
      <c r="I27" s="50" t="s">
        <v>5</v>
      </c>
      <c r="J27" s="51"/>
    </row>
    <row r="28" spans="1:10" ht="130" customHeight="1" x14ac:dyDescent="0.15">
      <c r="A28" s="44"/>
      <c r="B28" s="6"/>
      <c r="C28" s="49" t="s">
        <v>3</v>
      </c>
      <c r="D28" s="48"/>
      <c r="E28" s="6"/>
      <c r="F28" s="47" t="s">
        <v>3</v>
      </c>
      <c r="G28" s="48"/>
      <c r="H28" s="6"/>
      <c r="I28" s="47" t="s">
        <v>3</v>
      </c>
      <c r="J28" s="48"/>
    </row>
    <row r="29" spans="1:10" ht="20" customHeight="1" x14ac:dyDescent="0.15">
      <c r="A29" s="43" t="str">
        <f>'Beoordelen geboden oplossing'!A17</f>
        <v>14. 	Kwaliteit glasplaat van het digibord, mate van gladheid (beoordelaar zal de glasplaat niet beschadigen).</v>
      </c>
      <c r="B29" s="6"/>
      <c r="C29" s="50" t="s">
        <v>5</v>
      </c>
      <c r="D29" s="51"/>
      <c r="E29" s="6"/>
      <c r="F29" s="50" t="s">
        <v>5</v>
      </c>
      <c r="G29" s="51"/>
      <c r="H29" s="6"/>
      <c r="I29" s="50" t="s">
        <v>5</v>
      </c>
      <c r="J29" s="51"/>
    </row>
    <row r="30" spans="1:10" ht="130" customHeight="1" x14ac:dyDescent="0.15">
      <c r="A30" s="44"/>
      <c r="B30" s="6"/>
      <c r="C30" s="49" t="s">
        <v>3</v>
      </c>
      <c r="D30" s="48"/>
      <c r="E30" s="6"/>
      <c r="F30" s="47" t="s">
        <v>3</v>
      </c>
      <c r="G30" s="48"/>
      <c r="H30" s="6"/>
      <c r="I30" s="47" t="s">
        <v>3</v>
      </c>
      <c r="J30" s="48"/>
    </row>
    <row r="31" spans="1:10" ht="20" customHeight="1" x14ac:dyDescent="0.15">
      <c r="A31" s="43" t="str">
        <f>'Beoordelen geboden oplossing'!A18</f>
        <v>15. 	Kwaliteit/gebruikersvriendelijkheid van de afstandbediening (leesbaarheid, eenvoud, werking knoppen).</v>
      </c>
      <c r="B31" s="6"/>
      <c r="C31" s="50" t="s">
        <v>5</v>
      </c>
      <c r="D31" s="51"/>
      <c r="E31" s="6"/>
      <c r="F31" s="50" t="s">
        <v>5</v>
      </c>
      <c r="G31" s="51"/>
      <c r="H31" s="6"/>
      <c r="I31" s="50" t="s">
        <v>5</v>
      </c>
      <c r="J31" s="51"/>
    </row>
    <row r="32" spans="1:10" ht="130" customHeight="1" x14ac:dyDescent="0.15">
      <c r="A32" s="44"/>
      <c r="B32" s="6"/>
      <c r="C32" s="47" t="s">
        <v>3</v>
      </c>
      <c r="D32" s="48"/>
      <c r="E32" s="6"/>
      <c r="F32" s="47" t="s">
        <v>3</v>
      </c>
      <c r="G32" s="48"/>
      <c r="H32" s="6"/>
      <c r="I32" s="47" t="s">
        <v>3</v>
      </c>
      <c r="J32" s="48"/>
    </row>
    <row r="33" spans="1:10" ht="20" customHeight="1" x14ac:dyDescent="0.15">
      <c r="A33" s="43" t="str">
        <f>'Beoordelen geboden oplossing'!A19</f>
        <v>16. 	Kwaliteit aansluitpunten toegankelijkheid (hoe makkelijk kun je erbij komen en hoe duidelijk is het welke stekker je waar in moet steken) en gebruikersvriendelijkheid (USB/USB-c/HDMI).</v>
      </c>
      <c r="B33" s="6"/>
      <c r="C33" s="50" t="s">
        <v>5</v>
      </c>
      <c r="D33" s="51"/>
      <c r="E33" s="6"/>
      <c r="F33" s="50" t="s">
        <v>5</v>
      </c>
      <c r="G33" s="51"/>
      <c r="H33" s="6"/>
      <c r="I33" s="50" t="s">
        <v>5</v>
      </c>
      <c r="J33" s="51"/>
    </row>
    <row r="34" spans="1:10" ht="130" customHeight="1" x14ac:dyDescent="0.15">
      <c r="A34" s="44"/>
      <c r="B34" s="6"/>
      <c r="C34" s="49" t="s">
        <v>3</v>
      </c>
      <c r="D34" s="48"/>
      <c r="E34" s="6"/>
      <c r="F34" s="47" t="s">
        <v>3</v>
      </c>
      <c r="G34" s="48"/>
      <c r="H34" s="6"/>
      <c r="I34" s="47" t="s">
        <v>3</v>
      </c>
      <c r="J34" s="48"/>
    </row>
    <row r="35" spans="1:10" ht="20" customHeight="1" x14ac:dyDescent="0.15">
      <c r="A35" s="43" t="str">
        <f>'Beoordelen geboden oplossing'!A20</f>
        <v>17.	 Eenvoud koppeling met Airplay 2 en Chromecast 4K door dit aan te sluiten.</v>
      </c>
      <c r="B35" s="6"/>
      <c r="C35" s="50" t="s">
        <v>5</v>
      </c>
      <c r="D35" s="51"/>
      <c r="E35" s="6"/>
      <c r="F35" s="50" t="s">
        <v>5</v>
      </c>
      <c r="G35" s="51"/>
      <c r="H35" s="6"/>
      <c r="I35" s="50" t="s">
        <v>5</v>
      </c>
      <c r="J35" s="51"/>
    </row>
    <row r="36" spans="1:10" ht="130" customHeight="1" x14ac:dyDescent="0.15">
      <c r="A36" s="44"/>
      <c r="B36" s="6"/>
      <c r="C36" s="49" t="s">
        <v>3</v>
      </c>
      <c r="D36" s="48"/>
      <c r="E36" s="6"/>
      <c r="F36" s="47" t="s">
        <v>3</v>
      </c>
      <c r="G36" s="48"/>
      <c r="H36" s="6"/>
      <c r="I36" s="47" t="s">
        <v>3</v>
      </c>
      <c r="J36" s="48"/>
    </row>
    <row r="37" spans="1:10" ht="20" customHeight="1" x14ac:dyDescent="0.15">
      <c r="A37" s="43" t="str">
        <f>'Beoordelen geboden oplossing'!A21</f>
        <v xml:space="preserve">18.	Gebruiksvriendelijkheid en snelheid browserfunctionaliteit. </v>
      </c>
      <c r="B37" s="6"/>
      <c r="C37" s="50" t="s">
        <v>5</v>
      </c>
      <c r="D37" s="51"/>
      <c r="E37" s="6"/>
      <c r="F37" s="50" t="s">
        <v>5</v>
      </c>
      <c r="G37" s="51"/>
      <c r="H37" s="6"/>
      <c r="I37" s="50" t="s">
        <v>5</v>
      </c>
      <c r="J37" s="51"/>
    </row>
    <row r="38" spans="1:10" ht="130" customHeight="1" x14ac:dyDescent="0.15">
      <c r="A38" s="44"/>
      <c r="B38" s="6"/>
      <c r="C38" s="45" t="s">
        <v>3</v>
      </c>
      <c r="D38" s="46"/>
      <c r="E38" s="6"/>
      <c r="F38" s="47" t="s">
        <v>3</v>
      </c>
      <c r="G38" s="48"/>
      <c r="H38" s="6"/>
      <c r="I38" s="47" t="s">
        <v>3</v>
      </c>
      <c r="J38" s="48"/>
    </row>
    <row r="39" spans="1:10" ht="19" customHeight="1" x14ac:dyDescent="0.15">
      <c r="A39" s="43" t="str">
        <f>'Beoordelen geboden oplossing'!A22</f>
        <v xml:space="preserve">19. 	Kwaliteit en snelheid draadloze verbinding. </v>
      </c>
      <c r="B39" s="6"/>
      <c r="C39" s="50" t="s">
        <v>5</v>
      </c>
      <c r="D39" s="51"/>
      <c r="E39" s="6"/>
      <c r="F39" s="50" t="s">
        <v>5</v>
      </c>
      <c r="G39" s="51"/>
      <c r="H39" s="6"/>
      <c r="I39" s="50" t="s">
        <v>5</v>
      </c>
      <c r="J39" s="51"/>
    </row>
    <row r="40" spans="1:10" ht="130" customHeight="1" x14ac:dyDescent="0.15">
      <c r="A40" s="44"/>
      <c r="B40" s="6"/>
      <c r="C40" s="45" t="s">
        <v>3</v>
      </c>
      <c r="D40" s="46"/>
      <c r="E40" s="6"/>
      <c r="F40" s="47" t="s">
        <v>3</v>
      </c>
      <c r="G40" s="48"/>
      <c r="H40" s="6"/>
      <c r="I40" s="47" t="s">
        <v>3</v>
      </c>
      <c r="J40" s="48"/>
    </row>
    <row r="41" spans="1:10" ht="19" customHeight="1" x14ac:dyDescent="0.15">
      <c r="A41" s="43" t="str">
        <f>'Beoordelen geboden oplossing'!A23</f>
        <v>20. 	Eenvoud en snelheid afsluiten (beoordelaar wil zo snel mogelijk afsluiten om naar een volgende les te kunnen gaan).</v>
      </c>
      <c r="B41" s="6"/>
      <c r="C41" s="50" t="s">
        <v>5</v>
      </c>
      <c r="D41" s="51"/>
      <c r="E41" s="6"/>
      <c r="F41" s="50" t="s">
        <v>5</v>
      </c>
      <c r="G41" s="51"/>
      <c r="H41" s="6"/>
      <c r="I41" s="50" t="s">
        <v>5</v>
      </c>
      <c r="J41" s="51"/>
    </row>
    <row r="42" spans="1:10" ht="130" customHeight="1" x14ac:dyDescent="0.15">
      <c r="A42" s="44"/>
      <c r="B42" s="6"/>
      <c r="C42" s="45" t="s">
        <v>3</v>
      </c>
      <c r="D42" s="46"/>
      <c r="E42" s="6"/>
      <c r="F42" s="47" t="s">
        <v>3</v>
      </c>
      <c r="G42" s="48"/>
      <c r="H42" s="6"/>
      <c r="I42" s="47" t="s">
        <v>3</v>
      </c>
      <c r="J42" s="48"/>
    </row>
    <row r="43" spans="1:10" ht="20" customHeight="1" x14ac:dyDescent="0.15">
      <c r="A43" s="21"/>
      <c r="B43" s="22"/>
      <c r="C43" s="23"/>
      <c r="D43" s="23"/>
      <c r="E43" s="22"/>
      <c r="F43" s="23"/>
      <c r="G43" s="23"/>
      <c r="H43" s="22"/>
      <c r="I43" s="23"/>
      <c r="J43" s="24"/>
    </row>
  </sheetData>
  <sheetProtection algorithmName="SHA-512" hashValue="nHGkoklHhHwG1tfj7GrV5ih8uQtf5OcV5M9i8F8Dd/Ya+3aQ6lKOjZlGRn1EOtDIiGtxyQdIlv7Fno5B11bKWA==" saltValue="Fz+IUM1tup92Nd7GtD5E6g==" spinCount="100000" sheet="1" objects="1" scenarios="1"/>
  <mergeCells count="146">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I1:J1"/>
    <mergeCell ref="A3:A4"/>
    <mergeCell ref="C4:D4"/>
    <mergeCell ref="F4:G4"/>
    <mergeCell ref="I4:J4"/>
    <mergeCell ref="C1:D1"/>
    <mergeCell ref="F1:G1"/>
    <mergeCell ref="C2:D2"/>
    <mergeCell ref="F2:G2"/>
    <mergeCell ref="I2:J2"/>
    <mergeCell ref="C3:D3"/>
    <mergeCell ref="F3:G3"/>
    <mergeCell ref="I3:J3"/>
    <mergeCell ref="A9:A10"/>
    <mergeCell ref="C10:D10"/>
    <mergeCell ref="F10:G10"/>
    <mergeCell ref="I10:J10"/>
    <mergeCell ref="I6:J6"/>
    <mergeCell ref="A7:A8"/>
    <mergeCell ref="C8:D8"/>
    <mergeCell ref="F8:G8"/>
    <mergeCell ref="I8:J8"/>
    <mergeCell ref="A5:A6"/>
    <mergeCell ref="C6:D6"/>
    <mergeCell ref="F6:G6"/>
    <mergeCell ref="I5:J5"/>
    <mergeCell ref="F5:G5"/>
    <mergeCell ref="C5:D5"/>
    <mergeCell ref="C7:D7"/>
    <mergeCell ref="F7:G7"/>
    <mergeCell ref="I7:J7"/>
    <mergeCell ref="I9:J9"/>
    <mergeCell ref="F9:G9"/>
    <mergeCell ref="C9:D9"/>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15:A16"/>
    <mergeCell ref="C16:D16"/>
    <mergeCell ref="F16:G16"/>
    <mergeCell ref="I16:J16"/>
    <mergeCell ref="A17:A18"/>
    <mergeCell ref="C18:D18"/>
    <mergeCell ref="F18:G18"/>
    <mergeCell ref="I18:J18"/>
    <mergeCell ref="C15:D15"/>
    <mergeCell ref="F15:G15"/>
    <mergeCell ref="I15:J15"/>
    <mergeCell ref="I17:J17"/>
    <mergeCell ref="C17:D17"/>
    <mergeCell ref="F17:G17"/>
    <mergeCell ref="A19:A20"/>
    <mergeCell ref="C20:D20"/>
    <mergeCell ref="F20:G20"/>
    <mergeCell ref="I20:J20"/>
    <mergeCell ref="A21:A22"/>
    <mergeCell ref="C22:D22"/>
    <mergeCell ref="F22:G22"/>
    <mergeCell ref="I22:J22"/>
    <mergeCell ref="F19:G19"/>
    <mergeCell ref="C19:D19"/>
    <mergeCell ref="C21:D21"/>
    <mergeCell ref="F21:G21"/>
    <mergeCell ref="I21:J21"/>
    <mergeCell ref="I19:J19"/>
    <mergeCell ref="A23:A24"/>
    <mergeCell ref="C24:D24"/>
    <mergeCell ref="F24:G24"/>
    <mergeCell ref="I24:J24"/>
    <mergeCell ref="A25:A26"/>
    <mergeCell ref="C26:D26"/>
    <mergeCell ref="F26:G26"/>
    <mergeCell ref="I26:J26"/>
    <mergeCell ref="C25:D25"/>
    <mergeCell ref="F25:G25"/>
    <mergeCell ref="I25:J25"/>
    <mergeCell ref="I23:J23"/>
    <mergeCell ref="F23:G23"/>
    <mergeCell ref="C23:D23"/>
    <mergeCell ref="C28:D28"/>
    <mergeCell ref="F28:G28"/>
    <mergeCell ref="I28:J28"/>
    <mergeCell ref="A29:A30"/>
    <mergeCell ref="C30:D30"/>
    <mergeCell ref="F30:G30"/>
    <mergeCell ref="I30:J30"/>
    <mergeCell ref="C29:D29"/>
    <mergeCell ref="F29:G29"/>
    <mergeCell ref="I29:J29"/>
    <mergeCell ref="A27:A28"/>
    <mergeCell ref="I27:J27"/>
    <mergeCell ref="F27:G27"/>
    <mergeCell ref="C27:D27"/>
    <mergeCell ref="A37:A38"/>
    <mergeCell ref="C38:D38"/>
    <mergeCell ref="F38:G38"/>
    <mergeCell ref="I38:J38"/>
    <mergeCell ref="C37:D37"/>
    <mergeCell ref="F37:G37"/>
    <mergeCell ref="I37:J37"/>
    <mergeCell ref="I35:J35"/>
    <mergeCell ref="F35:G35"/>
    <mergeCell ref="C35:D35"/>
    <mergeCell ref="A35:A36"/>
    <mergeCell ref="C36:D36"/>
    <mergeCell ref="F36:G36"/>
    <mergeCell ref="I36:J36"/>
    <mergeCell ref="A31:A32"/>
    <mergeCell ref="C32:D32"/>
    <mergeCell ref="F32:G32"/>
    <mergeCell ref="I32:J32"/>
    <mergeCell ref="A33:A34"/>
    <mergeCell ref="C34:D34"/>
    <mergeCell ref="F34:G34"/>
    <mergeCell ref="I34:J34"/>
    <mergeCell ref="C33:D33"/>
    <mergeCell ref="F33:G33"/>
    <mergeCell ref="I33:J33"/>
    <mergeCell ref="I31:J31"/>
    <mergeCell ref="F31:G31"/>
    <mergeCell ref="C31:D31"/>
  </mergeCells>
  <dataValidations count="1">
    <dataValidation type="list" errorStyle="warning" allowBlank="1" showErrorMessage="1" error="Voer juiste waarde in. " sqref="C3 F37 F3 F5 I5 I3 C9 C11 F11 C5 C7 F7 F9 I9 I7 F13 I13 I11 C13 C15 F15 I21 C17 I15 F23 I23 I25 F19 F17 I17 C19 C21 F21 C27 C25 F25 F27 I27 I29 C31 C29 F29 F35 I35 I37 F31 I31 I33 C35 C33 F33 I19 C37 C23 F39 C39 I39 F41 C41 I41" xr:uid="{EFB26CA1-932C-8A49-8BB5-5FE2584B5439}">
      <formula1>SCORE</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6D07C-DB93-1B42-B10A-618F18A15369}">
  <sheetPr>
    <tabColor theme="8" tint="0.59999389629810485"/>
  </sheetPr>
  <dimension ref="A1:K43"/>
  <sheetViews>
    <sheetView showGridLines="0" zoomScale="85" zoomScaleNormal="85" workbookViewId="0">
      <pane xSplit="1" ySplit="1" topLeftCell="B40" activePane="bottomRight" state="frozen"/>
      <selection pane="topRight" activeCell="B1" sqref="B1"/>
      <selection pane="bottomLeft" activeCell="A2" sqref="A2"/>
      <selection pane="bottomRight" activeCell="B43" sqref="A43:XFD46"/>
    </sheetView>
  </sheetViews>
  <sheetFormatPr baseColWidth="10" defaultRowHeight="15" x14ac:dyDescent="0.2"/>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s>
  <sheetData>
    <row r="1" spans="1:11" s="18" customFormat="1" ht="84" customHeight="1" x14ac:dyDescent="0.2">
      <c r="A1" s="15" t="s">
        <v>34</v>
      </c>
      <c r="B1" s="16"/>
      <c r="C1" s="63" t="s">
        <v>13</v>
      </c>
      <c r="D1" s="62"/>
      <c r="E1" s="16"/>
      <c r="F1" s="61" t="s">
        <v>14</v>
      </c>
      <c r="G1" s="62"/>
      <c r="H1" s="16"/>
      <c r="I1" s="61" t="s">
        <v>15</v>
      </c>
      <c r="J1" s="62"/>
      <c r="K1" s="17"/>
    </row>
    <row r="2" spans="1:11" s="18" customFormat="1" ht="40" customHeight="1" x14ac:dyDescent="0.15">
      <c r="A2" s="19" t="str">
        <f>'Beoordelen geboden oplossing'!A3</f>
        <v>Beoordelingskader geboden oplossing</v>
      </c>
      <c r="B2" s="20"/>
      <c r="C2" s="54" t="s">
        <v>9</v>
      </c>
      <c r="D2" s="55"/>
      <c r="E2" s="20"/>
      <c r="F2" s="56" t="s">
        <v>9</v>
      </c>
      <c r="G2" s="55"/>
      <c r="H2" s="20"/>
      <c r="I2" s="56" t="s">
        <v>9</v>
      </c>
      <c r="J2" s="55"/>
    </row>
    <row r="3" spans="1:11" s="18" customFormat="1" ht="20" customHeight="1" x14ac:dyDescent="0.15">
      <c r="A3" s="43" t="str">
        <f>'Beoordelen geboden oplossing'!A4</f>
        <v>1. 	Eenvoud opstarten en snelheid digibord werkend gebruiken (beoordelaar sluit een eigen device aan).</v>
      </c>
      <c r="B3" s="6"/>
      <c r="C3" s="50" t="s">
        <v>5</v>
      </c>
      <c r="D3" s="51"/>
      <c r="E3" s="6"/>
      <c r="F3" s="50" t="s">
        <v>5</v>
      </c>
      <c r="G3" s="51"/>
      <c r="H3" s="6"/>
      <c r="I3" s="50" t="s">
        <v>5</v>
      </c>
      <c r="J3" s="51"/>
    </row>
    <row r="4" spans="1:11" s="18" customFormat="1" ht="130" customHeight="1" x14ac:dyDescent="0.15">
      <c r="A4" s="44"/>
      <c r="B4" s="6"/>
      <c r="C4" s="49" t="s">
        <v>3</v>
      </c>
      <c r="D4" s="48"/>
      <c r="E4" s="6"/>
      <c r="F4" s="47" t="s">
        <v>3</v>
      </c>
      <c r="G4" s="48"/>
      <c r="H4" s="6"/>
      <c r="I4" s="47" t="s">
        <v>3</v>
      </c>
      <c r="J4" s="48"/>
    </row>
    <row r="5" spans="1:11" s="18" customFormat="1" ht="20" customHeight="1" x14ac:dyDescent="0.15">
      <c r="A5" s="43" t="str">
        <f>'Beoordelen geboden oplossing'!A5</f>
        <v>2. 	Werking van de digitale pen (beoordelaar schrijft en tekent op het bord).</v>
      </c>
      <c r="B5" s="6"/>
      <c r="C5" s="58" t="s">
        <v>5</v>
      </c>
      <c r="D5" s="59"/>
      <c r="E5" s="6"/>
      <c r="F5" s="50" t="s">
        <v>5</v>
      </c>
      <c r="G5" s="51"/>
      <c r="H5" s="6"/>
      <c r="I5" s="50" t="s">
        <v>5</v>
      </c>
      <c r="J5" s="51"/>
    </row>
    <row r="6" spans="1:11" s="18" customFormat="1" ht="130" customHeight="1" x14ac:dyDescent="0.15">
      <c r="A6" s="44"/>
      <c r="B6" s="6"/>
      <c r="C6" s="49" t="s">
        <v>3</v>
      </c>
      <c r="D6" s="48"/>
      <c r="E6" s="6"/>
      <c r="F6" s="47" t="s">
        <v>3</v>
      </c>
      <c r="G6" s="48"/>
      <c r="H6" s="6"/>
      <c r="I6" s="47" t="s">
        <v>3</v>
      </c>
      <c r="J6" s="48"/>
    </row>
    <row r="7" spans="1:11" s="18" customFormat="1" ht="20" customHeight="1" x14ac:dyDescent="0.15">
      <c r="A7" s="43" t="str">
        <f>'Beoordelen geboden oplossing'!A6</f>
        <v xml:space="preserve">3.	Werking gumfunctie van de digitale pen. </v>
      </c>
      <c r="B7" s="6"/>
      <c r="C7" s="58" t="s">
        <v>5</v>
      </c>
      <c r="D7" s="59"/>
      <c r="E7" s="6"/>
      <c r="F7" s="58" t="s">
        <v>5</v>
      </c>
      <c r="G7" s="59"/>
      <c r="H7" s="6"/>
      <c r="I7" s="58" t="s">
        <v>5</v>
      </c>
      <c r="J7" s="60"/>
    </row>
    <row r="8" spans="1:11" s="18" customFormat="1" ht="130" customHeight="1" x14ac:dyDescent="0.15">
      <c r="A8" s="44"/>
      <c r="B8" s="6"/>
      <c r="C8" s="47" t="s">
        <v>3</v>
      </c>
      <c r="D8" s="48"/>
      <c r="E8" s="6"/>
      <c r="F8" s="47" t="s">
        <v>3</v>
      </c>
      <c r="G8" s="48"/>
      <c r="H8" s="6"/>
      <c r="I8" s="47" t="s">
        <v>3</v>
      </c>
      <c r="J8" s="48"/>
    </row>
    <row r="9" spans="1:11" s="18" customFormat="1" ht="20" customHeight="1" x14ac:dyDescent="0.15">
      <c r="A9" s="43" t="str">
        <f>'Beoordelen geboden oplossing'!A7</f>
        <v>4. 	 Werking touch met hand/ vinger en werking gumfunctie (beoordelaar doet beide handelingen).</v>
      </c>
      <c r="B9" s="6"/>
      <c r="C9" s="58" t="s">
        <v>5</v>
      </c>
      <c r="D9" s="59"/>
      <c r="E9" s="6"/>
      <c r="F9" s="58" t="s">
        <v>5</v>
      </c>
      <c r="G9" s="59"/>
      <c r="H9" s="6"/>
      <c r="I9" s="58" t="s">
        <v>5</v>
      </c>
      <c r="J9" s="60"/>
    </row>
    <row r="10" spans="1:11" s="18" customFormat="1" ht="130" customHeight="1" x14ac:dyDescent="0.15">
      <c r="A10" s="44"/>
      <c r="B10" s="6"/>
      <c r="C10" s="49" t="s">
        <v>3</v>
      </c>
      <c r="D10" s="48"/>
      <c r="E10" s="6"/>
      <c r="F10" s="47" t="s">
        <v>3</v>
      </c>
      <c r="G10" s="48"/>
      <c r="H10" s="6"/>
      <c r="I10" s="47" t="s">
        <v>3</v>
      </c>
      <c r="J10" s="48"/>
    </row>
    <row r="11" spans="1:11" s="18" customFormat="1" ht="20" customHeight="1" x14ac:dyDescent="0.15">
      <c r="A11" s="43" t="str">
        <f>'Beoordelen geboden oplossing'!A8</f>
        <v>5. Werking digitaal whiteboard; schrijffunctie en eenvoud van de bediening vanaf een device (dit wordt getest binnen de whiteboard functie van het scherm).</v>
      </c>
      <c r="B11" s="6"/>
      <c r="C11" s="58" t="s">
        <v>5</v>
      </c>
      <c r="D11" s="59"/>
      <c r="E11" s="6"/>
      <c r="F11" s="58" t="s">
        <v>5</v>
      </c>
      <c r="G11" s="59"/>
      <c r="H11" s="6"/>
      <c r="I11" s="58" t="s">
        <v>5</v>
      </c>
      <c r="J11" s="60"/>
    </row>
    <row r="12" spans="1:11" s="18" customFormat="1" ht="130" customHeight="1" x14ac:dyDescent="0.15">
      <c r="A12" s="44"/>
      <c r="B12" s="6"/>
      <c r="C12" s="49" t="s">
        <v>3</v>
      </c>
      <c r="D12" s="48"/>
      <c r="E12" s="6"/>
      <c r="F12" s="47" t="s">
        <v>3</v>
      </c>
      <c r="G12" s="48"/>
      <c r="H12" s="6"/>
      <c r="I12" s="47" t="s">
        <v>3</v>
      </c>
      <c r="J12" s="48"/>
    </row>
    <row r="13" spans="1:11" s="18" customFormat="1" ht="20" customHeight="1" x14ac:dyDescent="0.15">
      <c r="A13" s="43" t="str">
        <f>'Beoordelen geboden oplossing'!A9</f>
        <v xml:space="preserve">6. Werking gumfunctie met hand/vinger (beoordelaar doet beide handelingen). </v>
      </c>
      <c r="B13" s="6"/>
      <c r="C13" s="58" t="s">
        <v>5</v>
      </c>
      <c r="D13" s="59"/>
      <c r="E13" s="6"/>
      <c r="F13" s="58" t="s">
        <v>5</v>
      </c>
      <c r="G13" s="59"/>
      <c r="H13" s="6"/>
      <c r="I13" s="58" t="s">
        <v>5</v>
      </c>
      <c r="J13" s="60"/>
    </row>
    <row r="14" spans="1:11" s="18" customFormat="1" ht="130" customHeight="1" x14ac:dyDescent="0.15">
      <c r="A14" s="44"/>
      <c r="B14" s="6"/>
      <c r="C14" s="45" t="s">
        <v>3</v>
      </c>
      <c r="D14" s="46"/>
      <c r="E14" s="6"/>
      <c r="F14" s="47" t="s">
        <v>3</v>
      </c>
      <c r="G14" s="48"/>
      <c r="H14" s="6"/>
      <c r="I14" s="47" t="s">
        <v>3</v>
      </c>
      <c r="J14" s="48"/>
    </row>
    <row r="15" spans="1:11" s="18" customFormat="1" ht="20" customHeight="1" x14ac:dyDescent="0.15">
      <c r="A15" s="43" t="str">
        <f>'Beoordelen geboden oplossing'!A10</f>
        <v>7. 	Werking ‘freezen’ scherm (zie ook programma van eisen) waarbij de docent nog kan werken op de eigen device.</v>
      </c>
      <c r="B15" s="6"/>
      <c r="C15" s="58" t="s">
        <v>5</v>
      </c>
      <c r="D15" s="59"/>
      <c r="E15" s="6"/>
      <c r="F15" s="58" t="s">
        <v>5</v>
      </c>
      <c r="G15" s="59"/>
      <c r="H15" s="6"/>
      <c r="I15" s="58" t="s">
        <v>5</v>
      </c>
      <c r="J15" s="60"/>
    </row>
    <row r="16" spans="1:11" s="18" customFormat="1" ht="130" customHeight="1" x14ac:dyDescent="0.15">
      <c r="A16" s="44"/>
      <c r="B16" s="6"/>
      <c r="C16" s="49" t="s">
        <v>3</v>
      </c>
      <c r="D16" s="48"/>
      <c r="E16" s="6"/>
      <c r="F16" s="47" t="s">
        <v>3</v>
      </c>
      <c r="G16" s="48"/>
      <c r="H16" s="6"/>
      <c r="I16" s="47" t="s">
        <v>3</v>
      </c>
      <c r="J16" s="48"/>
    </row>
    <row r="17" spans="1:10" s="18" customFormat="1" ht="20" customHeight="1" x14ac:dyDescent="0.15">
      <c r="A17" s="43" t="str">
        <f>'Beoordelen geboden oplossing'!A11</f>
        <v>8.	 Werking van elektrische lift en de gebruikersvriendelijkheid daarvan.</v>
      </c>
      <c r="B17" s="6"/>
      <c r="C17" s="58" t="s">
        <v>5</v>
      </c>
      <c r="D17" s="59"/>
      <c r="E17" s="6"/>
      <c r="F17" s="58" t="s">
        <v>5</v>
      </c>
      <c r="G17" s="59"/>
      <c r="H17" s="6"/>
      <c r="I17" s="58" t="s">
        <v>5</v>
      </c>
      <c r="J17" s="60"/>
    </row>
    <row r="18" spans="1:10" s="18" customFormat="1" ht="130" customHeight="1" x14ac:dyDescent="0.15">
      <c r="A18" s="44"/>
      <c r="B18" s="6"/>
      <c r="C18" s="49" t="s">
        <v>3</v>
      </c>
      <c r="D18" s="48"/>
      <c r="E18" s="6"/>
      <c r="F18" s="47" t="s">
        <v>3</v>
      </c>
      <c r="G18" s="48"/>
      <c r="H18" s="6"/>
      <c r="I18" s="47" t="s">
        <v>3</v>
      </c>
      <c r="J18" s="48"/>
    </row>
    <row r="19" spans="1:10" s="18" customFormat="1" ht="20" customHeight="1" x14ac:dyDescent="0.15">
      <c r="A19" s="43" t="str">
        <f>'Beoordelen geboden oplossing'!A12</f>
        <v>9. 	Geluid (spraak en muziek) van de ingebouwde luidsprekers (spraak en muziek worden getest aan de hand van de video zoals beschreven in bijlage 7b).</v>
      </c>
      <c r="B19" s="6"/>
      <c r="C19" s="58" t="s">
        <v>5</v>
      </c>
      <c r="D19" s="59"/>
      <c r="E19" s="6"/>
      <c r="F19" s="58" t="s">
        <v>5</v>
      </c>
      <c r="G19" s="59"/>
      <c r="H19" s="6"/>
      <c r="I19" s="58" t="s">
        <v>5</v>
      </c>
      <c r="J19" s="60"/>
    </row>
    <row r="20" spans="1:10" s="18" customFormat="1" ht="130" customHeight="1" x14ac:dyDescent="0.15">
      <c r="A20" s="44"/>
      <c r="B20" s="6"/>
      <c r="C20" s="45" t="s">
        <v>3</v>
      </c>
      <c r="D20" s="46"/>
      <c r="E20" s="6"/>
      <c r="F20" s="47" t="s">
        <v>3</v>
      </c>
      <c r="G20" s="48"/>
      <c r="H20" s="6"/>
      <c r="I20" s="47" t="s">
        <v>3</v>
      </c>
      <c r="J20" s="48"/>
    </row>
    <row r="21" spans="1:10" s="18" customFormat="1" ht="20" customHeight="1" x14ac:dyDescent="0.15">
      <c r="A21" s="43" t="str">
        <f>'Beoordelen geboden oplossing'!A13</f>
        <v>10. 	Mate van bijgeluiden (koeling, brommen, zoemen).</v>
      </c>
      <c r="B21" s="6"/>
      <c r="C21" s="58" t="s">
        <v>5</v>
      </c>
      <c r="D21" s="59"/>
      <c r="E21" s="6"/>
      <c r="F21" s="58" t="s">
        <v>5</v>
      </c>
      <c r="G21" s="59"/>
      <c r="H21" s="6"/>
      <c r="I21" s="58" t="s">
        <v>5</v>
      </c>
      <c r="J21" s="59"/>
    </row>
    <row r="22" spans="1:10" s="18" customFormat="1" ht="130" customHeight="1" x14ac:dyDescent="0.15">
      <c r="A22" s="44"/>
      <c r="B22" s="6"/>
      <c r="C22" s="49" t="s">
        <v>3</v>
      </c>
      <c r="D22" s="48"/>
      <c r="E22" s="6"/>
      <c r="F22" s="47" t="s">
        <v>3</v>
      </c>
      <c r="G22" s="48"/>
      <c r="H22" s="6"/>
      <c r="I22" s="47" t="s">
        <v>3</v>
      </c>
      <c r="J22" s="48"/>
    </row>
    <row r="23" spans="1:10" s="18" customFormat="1" ht="20" customHeight="1" x14ac:dyDescent="0.15">
      <c r="A23" s="43" t="str">
        <f>'Beoordelen geboden oplossing'!A14</f>
        <v>11. 	Scherpte beeld tot 8,5 meter en invalshoeken vanuit de lessets in het lokaal (met en zonder zonlicht van buiten), voor iedere Inschrijver gelijke positie.</v>
      </c>
      <c r="B23" s="6"/>
      <c r="C23" s="58" t="s">
        <v>5</v>
      </c>
      <c r="D23" s="59"/>
      <c r="E23" s="6"/>
      <c r="F23" s="58" t="s">
        <v>5</v>
      </c>
      <c r="G23" s="59"/>
      <c r="H23" s="6"/>
      <c r="I23" s="58" t="s">
        <v>5</v>
      </c>
      <c r="J23" s="59"/>
    </row>
    <row r="24" spans="1:10" s="18" customFormat="1" ht="130" customHeight="1" x14ac:dyDescent="0.15">
      <c r="A24" s="44"/>
      <c r="B24" s="6"/>
      <c r="C24" s="49" t="s">
        <v>3</v>
      </c>
      <c r="D24" s="48"/>
      <c r="E24" s="6"/>
      <c r="F24" s="47" t="s">
        <v>3</v>
      </c>
      <c r="G24" s="48"/>
      <c r="H24" s="6"/>
      <c r="I24" s="47" t="s">
        <v>3</v>
      </c>
      <c r="J24" s="48"/>
    </row>
    <row r="25" spans="1:10" s="18" customFormat="1" ht="20" customHeight="1" x14ac:dyDescent="0.15">
      <c r="A25" s="43" t="str">
        <f>'Beoordelen geboden oplossing'!A15</f>
        <v>12.	 Kwaliteit knoppen en toegankelijkheid (aan/uit/overige) door deze veelvuldig (minimaal 10x) te gebruiken.</v>
      </c>
      <c r="B25" s="6"/>
      <c r="C25" s="58" t="s">
        <v>5</v>
      </c>
      <c r="D25" s="59"/>
      <c r="E25" s="6"/>
      <c r="F25" s="58" t="s">
        <v>5</v>
      </c>
      <c r="G25" s="59"/>
      <c r="H25" s="6"/>
      <c r="I25" s="58" t="s">
        <v>5</v>
      </c>
      <c r="J25" s="59"/>
    </row>
    <row r="26" spans="1:10" s="18" customFormat="1" ht="130" customHeight="1" x14ac:dyDescent="0.15">
      <c r="A26" s="44"/>
      <c r="B26" s="6"/>
      <c r="C26" s="45" t="s">
        <v>3</v>
      </c>
      <c r="D26" s="46"/>
      <c r="E26" s="6"/>
      <c r="F26" s="47" t="s">
        <v>3</v>
      </c>
      <c r="G26" s="48"/>
      <c r="H26" s="6"/>
      <c r="I26" s="47" t="s">
        <v>3</v>
      </c>
      <c r="J26" s="48"/>
    </row>
    <row r="27" spans="1:10" s="18" customFormat="1" ht="20" customHeight="1" x14ac:dyDescent="0.15">
      <c r="A27" s="43" t="str">
        <f>'Beoordelen geboden oplossing'!A16</f>
        <v>13. 	Kwaliteit instructiekaart voor een docent.</v>
      </c>
      <c r="B27" s="6"/>
      <c r="C27" s="58" t="s">
        <v>5</v>
      </c>
      <c r="D27" s="59"/>
      <c r="E27" s="6"/>
      <c r="F27" s="58" t="s">
        <v>5</v>
      </c>
      <c r="G27" s="59"/>
      <c r="H27" s="6"/>
      <c r="I27" s="58" t="s">
        <v>5</v>
      </c>
      <c r="J27" s="59"/>
    </row>
    <row r="28" spans="1:10" s="18" customFormat="1" ht="130" customHeight="1" x14ac:dyDescent="0.15">
      <c r="A28" s="44"/>
      <c r="B28" s="6"/>
      <c r="C28" s="49" t="s">
        <v>3</v>
      </c>
      <c r="D28" s="48"/>
      <c r="E28" s="6"/>
      <c r="F28" s="47" t="s">
        <v>3</v>
      </c>
      <c r="G28" s="48"/>
      <c r="H28" s="6"/>
      <c r="I28" s="47" t="s">
        <v>3</v>
      </c>
      <c r="J28" s="48"/>
    </row>
    <row r="29" spans="1:10" s="18" customFormat="1" ht="20" customHeight="1" x14ac:dyDescent="0.15">
      <c r="A29" s="43" t="str">
        <f>'Beoordelen geboden oplossing'!A17</f>
        <v>14. 	Kwaliteit glasplaat van het digibord, mate van gladheid (beoordelaar zal de glasplaat niet beschadigen).</v>
      </c>
      <c r="B29" s="6"/>
      <c r="C29" s="58" t="s">
        <v>5</v>
      </c>
      <c r="D29" s="59"/>
      <c r="E29" s="6"/>
      <c r="F29" s="58" t="s">
        <v>5</v>
      </c>
      <c r="G29" s="59"/>
      <c r="H29" s="6"/>
      <c r="I29" s="58" t="s">
        <v>5</v>
      </c>
      <c r="J29" s="59"/>
    </row>
    <row r="30" spans="1:10" s="18" customFormat="1" ht="130" customHeight="1" x14ac:dyDescent="0.15">
      <c r="A30" s="44"/>
      <c r="B30" s="6"/>
      <c r="C30" s="49" t="s">
        <v>3</v>
      </c>
      <c r="D30" s="48"/>
      <c r="E30" s="6"/>
      <c r="F30" s="47" t="s">
        <v>3</v>
      </c>
      <c r="G30" s="48"/>
      <c r="H30" s="6"/>
      <c r="I30" s="47" t="s">
        <v>3</v>
      </c>
      <c r="J30" s="48"/>
    </row>
    <row r="31" spans="1:10" s="18" customFormat="1" ht="20" customHeight="1" x14ac:dyDescent="0.15">
      <c r="A31" s="43" t="str">
        <f>'Beoordelen geboden oplossing'!A18</f>
        <v>15. 	Kwaliteit/gebruikersvriendelijkheid van de afstandbediening (leesbaarheid, eenvoud, werking knoppen).</v>
      </c>
      <c r="B31" s="6"/>
      <c r="C31" s="58" t="s">
        <v>5</v>
      </c>
      <c r="D31" s="59"/>
      <c r="E31" s="6"/>
      <c r="F31" s="58" t="s">
        <v>5</v>
      </c>
      <c r="G31" s="59"/>
      <c r="H31" s="6"/>
      <c r="I31" s="58" t="s">
        <v>5</v>
      </c>
      <c r="J31" s="59"/>
    </row>
    <row r="32" spans="1:10" s="18" customFormat="1" ht="130" customHeight="1" x14ac:dyDescent="0.15">
      <c r="A32" s="44"/>
      <c r="B32" s="6"/>
      <c r="C32" s="45" t="s">
        <v>3</v>
      </c>
      <c r="D32" s="46"/>
      <c r="E32" s="6"/>
      <c r="F32" s="47" t="s">
        <v>3</v>
      </c>
      <c r="G32" s="48"/>
      <c r="H32" s="6"/>
      <c r="I32" s="47" t="s">
        <v>3</v>
      </c>
      <c r="J32" s="48"/>
    </row>
    <row r="33" spans="1:10" s="18" customFormat="1" ht="20" customHeight="1" x14ac:dyDescent="0.15">
      <c r="A33" s="43" t="str">
        <f>'Beoordelen geboden oplossing'!A19</f>
        <v>16. 	Kwaliteit aansluitpunten toegankelijkheid (hoe makkelijk kun je erbij komen en hoe duidelijk is het welke stekker je waar in moet steken) en gebruikersvriendelijkheid (USB/USB-c/HDMI).</v>
      </c>
      <c r="B33" s="6"/>
      <c r="C33" s="58" t="s">
        <v>5</v>
      </c>
      <c r="D33" s="59"/>
      <c r="E33" s="6"/>
      <c r="F33" s="58" t="s">
        <v>5</v>
      </c>
      <c r="G33" s="59"/>
      <c r="H33" s="6"/>
      <c r="I33" s="58" t="s">
        <v>5</v>
      </c>
      <c r="J33" s="59"/>
    </row>
    <row r="34" spans="1:10" s="18" customFormat="1" ht="130" customHeight="1" x14ac:dyDescent="0.15">
      <c r="A34" s="44"/>
      <c r="B34" s="6"/>
      <c r="C34" s="49" t="s">
        <v>3</v>
      </c>
      <c r="D34" s="48"/>
      <c r="E34" s="6"/>
      <c r="F34" s="47" t="s">
        <v>3</v>
      </c>
      <c r="G34" s="48"/>
      <c r="H34" s="6"/>
      <c r="I34" s="47" t="s">
        <v>3</v>
      </c>
      <c r="J34" s="48"/>
    </row>
    <row r="35" spans="1:10" s="18" customFormat="1" ht="20" customHeight="1" x14ac:dyDescent="0.15">
      <c r="A35" s="43" t="str">
        <f>'Beoordelen geboden oplossing'!A20</f>
        <v>17.	 Eenvoud koppeling met Airplay 2 en Chromecast 4K door dit aan te sluiten.</v>
      </c>
      <c r="B35" s="6"/>
      <c r="C35" s="58" t="s">
        <v>5</v>
      </c>
      <c r="D35" s="59"/>
      <c r="E35" s="6"/>
      <c r="F35" s="58" t="s">
        <v>5</v>
      </c>
      <c r="G35" s="59"/>
      <c r="H35" s="6"/>
      <c r="I35" s="58" t="s">
        <v>5</v>
      </c>
      <c r="J35" s="59"/>
    </row>
    <row r="36" spans="1:10" s="18" customFormat="1" ht="130" customHeight="1" x14ac:dyDescent="0.15">
      <c r="A36" s="44"/>
      <c r="B36" s="6"/>
      <c r="C36" s="49" t="s">
        <v>3</v>
      </c>
      <c r="D36" s="48"/>
      <c r="E36" s="6"/>
      <c r="F36" s="47" t="s">
        <v>3</v>
      </c>
      <c r="G36" s="48"/>
      <c r="H36" s="6"/>
      <c r="I36" s="47" t="s">
        <v>3</v>
      </c>
      <c r="J36" s="48"/>
    </row>
    <row r="37" spans="1:10" s="18" customFormat="1" ht="20" customHeight="1" x14ac:dyDescent="0.15">
      <c r="A37" s="43" t="str">
        <f>'Beoordelen geboden oplossing'!A21</f>
        <v xml:space="preserve">18.	Gebruiksvriendelijkheid en snelheid browserfunctionaliteit. </v>
      </c>
      <c r="B37" s="6"/>
      <c r="C37" s="58" t="s">
        <v>5</v>
      </c>
      <c r="D37" s="59"/>
      <c r="E37" s="6"/>
      <c r="F37" s="58" t="s">
        <v>5</v>
      </c>
      <c r="G37" s="59"/>
      <c r="H37" s="6"/>
      <c r="I37" s="58" t="s">
        <v>5</v>
      </c>
      <c r="J37" s="59"/>
    </row>
    <row r="38" spans="1:10" s="18" customFormat="1" ht="130" customHeight="1" x14ac:dyDescent="0.15">
      <c r="A38" s="44"/>
      <c r="B38" s="6"/>
      <c r="C38" s="45" t="s">
        <v>3</v>
      </c>
      <c r="D38" s="46"/>
      <c r="E38" s="6"/>
      <c r="F38" s="47" t="s">
        <v>3</v>
      </c>
      <c r="G38" s="48"/>
      <c r="H38" s="6"/>
      <c r="I38" s="47" t="s">
        <v>3</v>
      </c>
      <c r="J38" s="48"/>
    </row>
    <row r="39" spans="1:10" s="18" customFormat="1" ht="19" customHeight="1" x14ac:dyDescent="0.15">
      <c r="A39" s="43" t="str">
        <f>'Beoordelen geboden oplossing'!A22</f>
        <v xml:space="preserve">19. 	Kwaliteit en snelheid draadloze verbinding. </v>
      </c>
      <c r="B39" s="6"/>
      <c r="C39" s="50" t="s">
        <v>5</v>
      </c>
      <c r="D39" s="51"/>
      <c r="E39" s="6"/>
      <c r="F39" s="50" t="s">
        <v>5</v>
      </c>
      <c r="G39" s="51"/>
      <c r="H39" s="6"/>
      <c r="I39" s="50" t="s">
        <v>5</v>
      </c>
      <c r="J39" s="51"/>
    </row>
    <row r="40" spans="1:10" s="18" customFormat="1" ht="130" customHeight="1" x14ac:dyDescent="0.15">
      <c r="A40" s="44"/>
      <c r="B40" s="6"/>
      <c r="C40" s="45" t="s">
        <v>3</v>
      </c>
      <c r="D40" s="46"/>
      <c r="E40" s="6"/>
      <c r="F40" s="47" t="s">
        <v>3</v>
      </c>
      <c r="G40" s="48"/>
      <c r="H40" s="6"/>
      <c r="I40" s="47" t="s">
        <v>3</v>
      </c>
      <c r="J40" s="48"/>
    </row>
    <row r="41" spans="1:10" s="18" customFormat="1" ht="19" customHeight="1" x14ac:dyDescent="0.15">
      <c r="A41" s="43" t="str">
        <f>'Beoordelen geboden oplossing'!A23</f>
        <v>20. 	Eenvoud en snelheid afsluiten (beoordelaar wil zo snel mogelijk afsluiten om naar een volgende les te kunnen gaan).</v>
      </c>
      <c r="B41" s="6"/>
      <c r="C41" s="50" t="s">
        <v>5</v>
      </c>
      <c r="D41" s="51"/>
      <c r="E41" s="6"/>
      <c r="F41" s="50" t="s">
        <v>5</v>
      </c>
      <c r="G41" s="51"/>
      <c r="H41" s="6"/>
      <c r="I41" s="50" t="s">
        <v>5</v>
      </c>
      <c r="J41" s="51"/>
    </row>
    <row r="42" spans="1:10" s="18" customFormat="1" ht="130" customHeight="1" x14ac:dyDescent="0.15">
      <c r="A42" s="44"/>
      <c r="B42" s="6"/>
      <c r="C42" s="45" t="s">
        <v>3</v>
      </c>
      <c r="D42" s="46"/>
      <c r="E42" s="6"/>
      <c r="F42" s="47" t="s">
        <v>3</v>
      </c>
      <c r="G42" s="48"/>
      <c r="H42" s="6"/>
      <c r="I42" s="47" t="s">
        <v>3</v>
      </c>
      <c r="J42" s="48"/>
    </row>
    <row r="43" spans="1:10" s="18" customFormat="1" ht="20" customHeight="1" x14ac:dyDescent="0.15">
      <c r="A43" s="21"/>
      <c r="B43" s="22"/>
      <c r="C43" s="23"/>
      <c r="D43" s="23"/>
      <c r="E43" s="22"/>
      <c r="F43" s="23"/>
      <c r="G43" s="23"/>
      <c r="H43" s="22"/>
      <c r="I43" s="23"/>
      <c r="J43" s="24"/>
    </row>
  </sheetData>
  <sheetProtection algorithmName="SHA-512" hashValue="V1Kefxxl2b5URSSmUJxYf02MmiIq1AIo7QkXog+SmGL+L/MR+F5Gy3VGpVJhF6opBfyojQ2LZfzgOC8n6+Elgw==" saltValue="NWZM/aQ/zvjfDi7PWxoasA==" spinCount="100000" sheet="1" objects="1" scenarios="1"/>
  <mergeCells count="146">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C1:D1"/>
    <mergeCell ref="F1:G1"/>
    <mergeCell ref="I1:J1"/>
    <mergeCell ref="C2:D2"/>
    <mergeCell ref="F2:G2"/>
    <mergeCell ref="I2:J2"/>
    <mergeCell ref="A3:A4"/>
    <mergeCell ref="C4:D4"/>
    <mergeCell ref="F4:G4"/>
    <mergeCell ref="I4:J4"/>
    <mergeCell ref="A5:A6"/>
    <mergeCell ref="C6:D6"/>
    <mergeCell ref="F6:G6"/>
    <mergeCell ref="I6:J6"/>
    <mergeCell ref="C3:D3"/>
    <mergeCell ref="F3:G3"/>
    <mergeCell ref="I3:J3"/>
    <mergeCell ref="I5:J5"/>
    <mergeCell ref="F5:G5"/>
    <mergeCell ref="C5:D5"/>
    <mergeCell ref="A7:A8"/>
    <mergeCell ref="C8:D8"/>
    <mergeCell ref="F8:G8"/>
    <mergeCell ref="I8:J8"/>
    <mergeCell ref="A9:A10"/>
    <mergeCell ref="C10:D10"/>
    <mergeCell ref="F10:G10"/>
    <mergeCell ref="I10:J10"/>
    <mergeCell ref="C7:D7"/>
    <mergeCell ref="F7:G7"/>
    <mergeCell ref="I7:J7"/>
    <mergeCell ref="C9:D9"/>
    <mergeCell ref="F9:G9"/>
    <mergeCell ref="I9:J9"/>
    <mergeCell ref="A11:A12"/>
    <mergeCell ref="C12:D12"/>
    <mergeCell ref="F12:G12"/>
    <mergeCell ref="I12:J12"/>
    <mergeCell ref="A13:A14"/>
    <mergeCell ref="C14:D14"/>
    <mergeCell ref="F14:G14"/>
    <mergeCell ref="I14:J14"/>
    <mergeCell ref="I11:J11"/>
    <mergeCell ref="F11:G11"/>
    <mergeCell ref="C11:D11"/>
    <mergeCell ref="C13:D13"/>
    <mergeCell ref="F13:G13"/>
    <mergeCell ref="I13:J13"/>
    <mergeCell ref="A15:A16"/>
    <mergeCell ref="C16:D16"/>
    <mergeCell ref="F16:G16"/>
    <mergeCell ref="I16:J16"/>
    <mergeCell ref="A17:A18"/>
    <mergeCell ref="C18:D18"/>
    <mergeCell ref="F18:G18"/>
    <mergeCell ref="I18:J18"/>
    <mergeCell ref="I15:J15"/>
    <mergeCell ref="F15:G15"/>
    <mergeCell ref="C15:D15"/>
    <mergeCell ref="C17:D17"/>
    <mergeCell ref="F17:G17"/>
    <mergeCell ref="I17:J17"/>
    <mergeCell ref="A19:A20"/>
    <mergeCell ref="C20:D20"/>
    <mergeCell ref="F20:G20"/>
    <mergeCell ref="I20:J20"/>
    <mergeCell ref="A21:A22"/>
    <mergeCell ref="C22:D22"/>
    <mergeCell ref="F22:G22"/>
    <mergeCell ref="I22:J22"/>
    <mergeCell ref="I19:J19"/>
    <mergeCell ref="F19:G19"/>
    <mergeCell ref="C19:D19"/>
    <mergeCell ref="C21:D21"/>
    <mergeCell ref="F21:G21"/>
    <mergeCell ref="I21:J21"/>
    <mergeCell ref="A23:A24"/>
    <mergeCell ref="C24:D24"/>
    <mergeCell ref="F24:G24"/>
    <mergeCell ref="I24:J24"/>
    <mergeCell ref="A25:A26"/>
    <mergeCell ref="C26:D26"/>
    <mergeCell ref="F26:G26"/>
    <mergeCell ref="I26:J26"/>
    <mergeCell ref="I23:J23"/>
    <mergeCell ref="F23:G23"/>
    <mergeCell ref="C23:D23"/>
    <mergeCell ref="C25:D25"/>
    <mergeCell ref="F25:G25"/>
    <mergeCell ref="I25:J25"/>
    <mergeCell ref="A27:A28"/>
    <mergeCell ref="C28:D28"/>
    <mergeCell ref="F28:G28"/>
    <mergeCell ref="I28:J28"/>
    <mergeCell ref="A29:A30"/>
    <mergeCell ref="C30:D30"/>
    <mergeCell ref="F30:G30"/>
    <mergeCell ref="I30:J30"/>
    <mergeCell ref="I27:J27"/>
    <mergeCell ref="F27:G27"/>
    <mergeCell ref="C27:D27"/>
    <mergeCell ref="C29:D29"/>
    <mergeCell ref="F29:G29"/>
    <mergeCell ref="I29:J29"/>
    <mergeCell ref="A31:A32"/>
    <mergeCell ref="C32:D32"/>
    <mergeCell ref="F32:G32"/>
    <mergeCell ref="I32:J32"/>
    <mergeCell ref="A33:A34"/>
    <mergeCell ref="C34:D34"/>
    <mergeCell ref="F34:G34"/>
    <mergeCell ref="I34:J34"/>
    <mergeCell ref="I31:J31"/>
    <mergeCell ref="F31:G31"/>
    <mergeCell ref="C31:D31"/>
    <mergeCell ref="C33:D33"/>
    <mergeCell ref="F33:G33"/>
    <mergeCell ref="I33:J33"/>
    <mergeCell ref="A35:A36"/>
    <mergeCell ref="C36:D36"/>
    <mergeCell ref="F36:G36"/>
    <mergeCell ref="I36:J36"/>
    <mergeCell ref="A37:A38"/>
    <mergeCell ref="C38:D38"/>
    <mergeCell ref="F38:G38"/>
    <mergeCell ref="I38:J38"/>
    <mergeCell ref="I35:J35"/>
    <mergeCell ref="F35:G35"/>
    <mergeCell ref="C35:D35"/>
    <mergeCell ref="C37:D37"/>
    <mergeCell ref="F37:G37"/>
    <mergeCell ref="I37:J37"/>
  </mergeCells>
  <dataValidations count="1">
    <dataValidation type="list" errorStyle="warning" allowBlank="1" showErrorMessage="1" error="Voer juiste waarde in. " sqref="C3 I3 F3 F5 I5 F39 C39 I39 F41 C41 I41" xr:uid="{63E196D2-07E3-6E4D-9F08-01F3DF456842}">
      <formula1>SCORE</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AC529-802F-B047-9DD2-A7F7B350D349}">
  <sheetPr>
    <tabColor theme="8" tint="0.59999389629810485"/>
  </sheetPr>
  <dimension ref="A1:K43"/>
  <sheetViews>
    <sheetView showGridLines="0" zoomScale="85" zoomScaleNormal="85" workbookViewId="0">
      <pane xSplit="1" ySplit="1" topLeftCell="B36" activePane="bottomRight" state="frozen"/>
      <selection pane="topRight" activeCell="B1" sqref="B1"/>
      <selection pane="bottomLeft" activeCell="A2" sqref="A2"/>
      <selection pane="bottomRight" activeCell="B43" sqref="A43:XFD46"/>
    </sheetView>
  </sheetViews>
  <sheetFormatPr baseColWidth="10" defaultRowHeight="15" x14ac:dyDescent="0.2"/>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s>
  <sheetData>
    <row r="1" spans="1:11" s="18" customFormat="1" ht="84" customHeight="1" x14ac:dyDescent="0.2">
      <c r="A1" s="15" t="s">
        <v>35</v>
      </c>
      <c r="B1" s="16"/>
      <c r="C1" s="63" t="s">
        <v>13</v>
      </c>
      <c r="D1" s="62"/>
      <c r="E1" s="16"/>
      <c r="F1" s="61" t="s">
        <v>14</v>
      </c>
      <c r="G1" s="62"/>
      <c r="H1" s="16"/>
      <c r="I1" s="61" t="s">
        <v>15</v>
      </c>
      <c r="J1" s="62"/>
      <c r="K1" s="17"/>
    </row>
    <row r="2" spans="1:11" s="18" customFormat="1" ht="40" customHeight="1" x14ac:dyDescent="0.15">
      <c r="A2" s="19" t="str">
        <f>'Beoordelen geboden oplossing'!A3</f>
        <v>Beoordelingskader geboden oplossing</v>
      </c>
      <c r="B2" s="20"/>
      <c r="C2" s="54" t="s">
        <v>9</v>
      </c>
      <c r="D2" s="55"/>
      <c r="E2" s="20"/>
      <c r="F2" s="56" t="s">
        <v>9</v>
      </c>
      <c r="G2" s="55"/>
      <c r="H2" s="20"/>
      <c r="I2" s="56" t="s">
        <v>9</v>
      </c>
      <c r="J2" s="55"/>
    </row>
    <row r="3" spans="1:11" s="18" customFormat="1" ht="20" customHeight="1" x14ac:dyDescent="0.15">
      <c r="A3" s="43" t="str">
        <f>'Beoordelen geboden oplossing'!A4</f>
        <v>1. 	Eenvoud opstarten en snelheid digibord werkend gebruiken (beoordelaar sluit een eigen device aan).</v>
      </c>
      <c r="B3" s="6"/>
      <c r="C3" s="50" t="s">
        <v>5</v>
      </c>
      <c r="D3" s="51"/>
      <c r="E3" s="6"/>
      <c r="F3" s="50" t="s">
        <v>5</v>
      </c>
      <c r="G3" s="51"/>
      <c r="H3" s="6"/>
      <c r="I3" s="50" t="s">
        <v>5</v>
      </c>
      <c r="J3" s="51"/>
    </row>
    <row r="4" spans="1:11" s="18" customFormat="1" ht="130" customHeight="1" x14ac:dyDescent="0.15">
      <c r="A4" s="44"/>
      <c r="B4" s="6"/>
      <c r="C4" s="49" t="s">
        <v>3</v>
      </c>
      <c r="D4" s="48"/>
      <c r="E4" s="6"/>
      <c r="F4" s="47" t="s">
        <v>3</v>
      </c>
      <c r="G4" s="48"/>
      <c r="H4" s="6"/>
      <c r="I4" s="47" t="s">
        <v>3</v>
      </c>
      <c r="J4" s="48"/>
    </row>
    <row r="5" spans="1:11" s="18" customFormat="1" ht="20" customHeight="1" x14ac:dyDescent="0.15">
      <c r="A5" s="43" t="str">
        <f>'Beoordelen geboden oplossing'!A5</f>
        <v>2. 	Werking van de digitale pen (beoordelaar schrijft en tekent op het bord).</v>
      </c>
      <c r="B5" s="6"/>
      <c r="C5" s="50" t="s">
        <v>5</v>
      </c>
      <c r="D5" s="51"/>
      <c r="E5" s="6"/>
      <c r="F5" s="50" t="s">
        <v>5</v>
      </c>
      <c r="G5" s="51"/>
      <c r="H5" s="6"/>
      <c r="I5" s="50" t="s">
        <v>5</v>
      </c>
      <c r="J5" s="51"/>
    </row>
    <row r="6" spans="1:11" s="18" customFormat="1" ht="130" customHeight="1" x14ac:dyDescent="0.15">
      <c r="A6" s="44"/>
      <c r="B6" s="6"/>
      <c r="C6" s="49" t="s">
        <v>3</v>
      </c>
      <c r="D6" s="48"/>
      <c r="E6" s="6"/>
      <c r="F6" s="47" t="s">
        <v>3</v>
      </c>
      <c r="G6" s="48"/>
      <c r="H6" s="6"/>
      <c r="I6" s="47" t="s">
        <v>3</v>
      </c>
      <c r="J6" s="48"/>
    </row>
    <row r="7" spans="1:11" s="18" customFormat="1" ht="20" customHeight="1" x14ac:dyDescent="0.15">
      <c r="A7" s="43" t="str">
        <f>'Beoordelen geboden oplossing'!A6</f>
        <v xml:space="preserve">3.	Werking gumfunctie van de digitale pen. </v>
      </c>
      <c r="B7" s="6"/>
      <c r="C7" s="50" t="s">
        <v>5</v>
      </c>
      <c r="D7" s="51"/>
      <c r="E7" s="6"/>
      <c r="F7" s="50" t="s">
        <v>5</v>
      </c>
      <c r="G7" s="51"/>
      <c r="H7" s="6"/>
      <c r="I7" s="50" t="s">
        <v>5</v>
      </c>
      <c r="J7" s="51"/>
    </row>
    <row r="8" spans="1:11" s="18" customFormat="1" ht="130" customHeight="1" x14ac:dyDescent="0.15">
      <c r="A8" s="44"/>
      <c r="B8" s="6"/>
      <c r="C8" s="45" t="s">
        <v>3</v>
      </c>
      <c r="D8" s="46"/>
      <c r="E8" s="6"/>
      <c r="F8" s="47" t="s">
        <v>3</v>
      </c>
      <c r="G8" s="48"/>
      <c r="H8" s="6"/>
      <c r="I8" s="47" t="s">
        <v>3</v>
      </c>
      <c r="J8" s="48"/>
    </row>
    <row r="9" spans="1:11" s="18" customFormat="1" ht="20" customHeight="1" x14ac:dyDescent="0.15">
      <c r="A9" s="43" t="str">
        <f>'Beoordelen geboden oplossing'!A7</f>
        <v>4. 	 Werking touch met hand/ vinger en werking gumfunctie (beoordelaar doet beide handelingen).</v>
      </c>
      <c r="B9" s="6"/>
      <c r="C9" s="50" t="s">
        <v>5</v>
      </c>
      <c r="D9" s="51"/>
      <c r="E9" s="6"/>
      <c r="F9" s="50" t="s">
        <v>5</v>
      </c>
      <c r="G9" s="51"/>
      <c r="H9" s="6"/>
      <c r="I9" s="50" t="s">
        <v>5</v>
      </c>
      <c r="J9" s="51"/>
    </row>
    <row r="10" spans="1:11" s="18" customFormat="1" ht="130" customHeight="1" x14ac:dyDescent="0.15">
      <c r="A10" s="44"/>
      <c r="B10" s="6"/>
      <c r="C10" s="49" t="s">
        <v>3</v>
      </c>
      <c r="D10" s="48"/>
      <c r="E10" s="6"/>
      <c r="F10" s="47" t="s">
        <v>3</v>
      </c>
      <c r="G10" s="48"/>
      <c r="H10" s="6"/>
      <c r="I10" s="47" t="s">
        <v>3</v>
      </c>
      <c r="J10" s="48"/>
    </row>
    <row r="11" spans="1:11" s="18" customFormat="1" ht="20" customHeight="1" x14ac:dyDescent="0.15">
      <c r="A11" s="43" t="str">
        <f>'Beoordelen geboden oplossing'!A8</f>
        <v>5. Werking digitaal whiteboard; schrijffunctie en eenvoud van de bediening vanaf een device (dit wordt getest binnen de whiteboard functie van het scherm).</v>
      </c>
      <c r="B11" s="6"/>
      <c r="C11" s="50" t="s">
        <v>5</v>
      </c>
      <c r="D11" s="51"/>
      <c r="E11" s="6"/>
      <c r="F11" s="50" t="s">
        <v>5</v>
      </c>
      <c r="G11" s="51"/>
      <c r="H11" s="6"/>
      <c r="I11" s="50" t="s">
        <v>5</v>
      </c>
      <c r="J11" s="51"/>
    </row>
    <row r="12" spans="1:11" s="18" customFormat="1" ht="130" customHeight="1" x14ac:dyDescent="0.15">
      <c r="A12" s="44"/>
      <c r="B12" s="6"/>
      <c r="C12" s="49" t="s">
        <v>3</v>
      </c>
      <c r="D12" s="48"/>
      <c r="E12" s="6"/>
      <c r="F12" s="47" t="s">
        <v>3</v>
      </c>
      <c r="G12" s="48"/>
      <c r="H12" s="6"/>
      <c r="I12" s="47" t="s">
        <v>3</v>
      </c>
      <c r="J12" s="48"/>
    </row>
    <row r="13" spans="1:11" s="18" customFormat="1" ht="20" customHeight="1" x14ac:dyDescent="0.15">
      <c r="A13" s="43" t="str">
        <f>'Beoordelen geboden oplossing'!A9</f>
        <v xml:space="preserve">6. Werking gumfunctie met hand/vinger (beoordelaar doet beide handelingen). </v>
      </c>
      <c r="B13" s="6"/>
      <c r="C13" s="50" t="s">
        <v>5</v>
      </c>
      <c r="D13" s="51"/>
      <c r="E13" s="6"/>
      <c r="F13" s="50" t="s">
        <v>5</v>
      </c>
      <c r="G13" s="51"/>
      <c r="H13" s="6"/>
      <c r="I13" s="50" t="s">
        <v>5</v>
      </c>
      <c r="J13" s="51"/>
    </row>
    <row r="14" spans="1:11" s="18" customFormat="1" ht="130" customHeight="1" x14ac:dyDescent="0.15">
      <c r="A14" s="44"/>
      <c r="B14" s="6"/>
      <c r="C14" s="45" t="s">
        <v>3</v>
      </c>
      <c r="D14" s="46"/>
      <c r="E14" s="6"/>
      <c r="F14" s="47" t="s">
        <v>3</v>
      </c>
      <c r="G14" s="48"/>
      <c r="H14" s="6"/>
      <c r="I14" s="47" t="s">
        <v>3</v>
      </c>
      <c r="J14" s="48"/>
    </row>
    <row r="15" spans="1:11" s="18" customFormat="1" ht="20" customHeight="1" x14ac:dyDescent="0.15">
      <c r="A15" s="43" t="str">
        <f>'Beoordelen geboden oplossing'!A10</f>
        <v>7. 	Werking ‘freezen’ scherm (zie ook programma van eisen) waarbij de docent nog kan werken op de eigen device.</v>
      </c>
      <c r="B15" s="6"/>
      <c r="C15" s="50" t="s">
        <v>5</v>
      </c>
      <c r="D15" s="51"/>
      <c r="E15" s="6"/>
      <c r="F15" s="4" t="s">
        <v>5</v>
      </c>
      <c r="G15" s="5"/>
      <c r="H15" s="6"/>
      <c r="I15" s="4" t="s">
        <v>5</v>
      </c>
      <c r="J15" s="5"/>
    </row>
    <row r="16" spans="1:11" s="18" customFormat="1" ht="130" customHeight="1" x14ac:dyDescent="0.15">
      <c r="A16" s="44"/>
      <c r="B16" s="6"/>
      <c r="C16" s="49" t="s">
        <v>3</v>
      </c>
      <c r="D16" s="48"/>
      <c r="E16" s="6"/>
      <c r="F16" s="47" t="s">
        <v>3</v>
      </c>
      <c r="G16" s="48"/>
      <c r="H16" s="6"/>
      <c r="I16" s="47" t="s">
        <v>3</v>
      </c>
      <c r="J16" s="48"/>
    </row>
    <row r="17" spans="1:10" s="18" customFormat="1" ht="20" customHeight="1" x14ac:dyDescent="0.15">
      <c r="A17" s="43" t="str">
        <f>'Beoordelen geboden oplossing'!A11</f>
        <v>8.	 Werking van elektrische lift en de gebruikersvriendelijkheid daarvan.</v>
      </c>
      <c r="B17" s="6"/>
      <c r="C17" s="50" t="s">
        <v>5</v>
      </c>
      <c r="D17" s="51"/>
      <c r="E17" s="6"/>
      <c r="F17" s="50" t="s">
        <v>5</v>
      </c>
      <c r="G17" s="51"/>
      <c r="H17" s="6"/>
      <c r="I17" s="50" t="s">
        <v>5</v>
      </c>
      <c r="J17" s="51"/>
    </row>
    <row r="18" spans="1:10" s="18" customFormat="1" ht="130" customHeight="1" x14ac:dyDescent="0.15">
      <c r="A18" s="44"/>
      <c r="B18" s="6"/>
      <c r="C18" s="49" t="s">
        <v>3</v>
      </c>
      <c r="D18" s="48"/>
      <c r="E18" s="6"/>
      <c r="F18" s="47" t="s">
        <v>3</v>
      </c>
      <c r="G18" s="48"/>
      <c r="H18" s="6"/>
      <c r="I18" s="47" t="s">
        <v>3</v>
      </c>
      <c r="J18" s="48"/>
    </row>
    <row r="19" spans="1:10" s="18" customFormat="1" ht="20" customHeight="1" x14ac:dyDescent="0.15">
      <c r="A19" s="43" t="str">
        <f>'Beoordelen geboden oplossing'!A12</f>
        <v>9. 	Geluid (spraak en muziek) van de ingebouwde luidsprekers (spraak en muziek worden getest aan de hand van de video zoals beschreven in bijlage 7b).</v>
      </c>
      <c r="B19" s="6"/>
      <c r="C19" s="50" t="s">
        <v>5</v>
      </c>
      <c r="D19" s="51"/>
      <c r="E19" s="6"/>
      <c r="F19" s="50" t="s">
        <v>5</v>
      </c>
      <c r="G19" s="51"/>
      <c r="H19" s="6"/>
      <c r="I19" s="50" t="s">
        <v>5</v>
      </c>
      <c r="J19" s="51"/>
    </row>
    <row r="20" spans="1:10" s="18" customFormat="1" ht="130" customHeight="1" x14ac:dyDescent="0.15">
      <c r="A20" s="44"/>
      <c r="B20" s="6"/>
      <c r="C20" s="45" t="s">
        <v>3</v>
      </c>
      <c r="D20" s="46"/>
      <c r="E20" s="6"/>
      <c r="F20" s="47" t="s">
        <v>3</v>
      </c>
      <c r="G20" s="48"/>
      <c r="H20" s="6"/>
      <c r="I20" s="47" t="s">
        <v>3</v>
      </c>
      <c r="J20" s="48"/>
    </row>
    <row r="21" spans="1:10" s="18" customFormat="1" ht="20" customHeight="1" x14ac:dyDescent="0.15">
      <c r="A21" s="43" t="str">
        <f>'Beoordelen geboden oplossing'!A13</f>
        <v>10. 	Mate van bijgeluiden (koeling, brommen, zoemen).</v>
      </c>
      <c r="B21" s="6"/>
      <c r="C21" s="50" t="s">
        <v>5</v>
      </c>
      <c r="D21" s="51"/>
      <c r="E21" s="6"/>
      <c r="F21" s="50" t="s">
        <v>5</v>
      </c>
      <c r="G21" s="51"/>
      <c r="H21" s="6"/>
      <c r="I21" s="50" t="s">
        <v>5</v>
      </c>
      <c r="J21" s="51"/>
    </row>
    <row r="22" spans="1:10" s="18" customFormat="1" ht="130" customHeight="1" x14ac:dyDescent="0.15">
      <c r="A22" s="44"/>
      <c r="B22" s="6"/>
      <c r="C22" s="49" t="s">
        <v>3</v>
      </c>
      <c r="D22" s="48"/>
      <c r="E22" s="6"/>
      <c r="F22" s="47" t="s">
        <v>3</v>
      </c>
      <c r="G22" s="48"/>
      <c r="H22" s="6"/>
      <c r="I22" s="47" t="s">
        <v>3</v>
      </c>
      <c r="J22" s="48"/>
    </row>
    <row r="23" spans="1:10" s="18" customFormat="1" ht="20" customHeight="1" x14ac:dyDescent="0.15">
      <c r="A23" s="43" t="str">
        <f>'Beoordelen geboden oplossing'!A14</f>
        <v>11. 	Scherpte beeld tot 8,5 meter en invalshoeken vanuit de lessets in het lokaal (met en zonder zonlicht van buiten), voor iedere Inschrijver gelijke positie.</v>
      </c>
      <c r="B23" s="6"/>
      <c r="C23" s="50" t="s">
        <v>5</v>
      </c>
      <c r="D23" s="51"/>
      <c r="E23" s="6"/>
      <c r="F23" s="50" t="s">
        <v>5</v>
      </c>
      <c r="G23" s="51"/>
      <c r="H23" s="6"/>
      <c r="I23" s="50" t="s">
        <v>5</v>
      </c>
      <c r="J23" s="51"/>
    </row>
    <row r="24" spans="1:10" s="18" customFormat="1" ht="130" customHeight="1" x14ac:dyDescent="0.15">
      <c r="A24" s="44"/>
      <c r="B24" s="6"/>
      <c r="C24" s="49" t="s">
        <v>3</v>
      </c>
      <c r="D24" s="48"/>
      <c r="E24" s="6"/>
      <c r="F24" s="47" t="s">
        <v>3</v>
      </c>
      <c r="G24" s="48"/>
      <c r="H24" s="6"/>
      <c r="I24" s="47" t="s">
        <v>3</v>
      </c>
      <c r="J24" s="48"/>
    </row>
    <row r="25" spans="1:10" s="18" customFormat="1" ht="20" customHeight="1" x14ac:dyDescent="0.15">
      <c r="A25" s="43" t="str">
        <f>'Beoordelen geboden oplossing'!A15</f>
        <v>12.	 Kwaliteit knoppen en toegankelijkheid (aan/uit/overige) door deze veelvuldig (minimaal 10x) te gebruiken.</v>
      </c>
      <c r="B25" s="6"/>
      <c r="C25" s="50" t="s">
        <v>5</v>
      </c>
      <c r="D25" s="51"/>
      <c r="E25" s="6"/>
      <c r="F25" s="50" t="s">
        <v>5</v>
      </c>
      <c r="G25" s="51"/>
      <c r="H25" s="6"/>
      <c r="I25" s="50" t="s">
        <v>5</v>
      </c>
      <c r="J25" s="51"/>
    </row>
    <row r="26" spans="1:10" s="18" customFormat="1" ht="130" customHeight="1" x14ac:dyDescent="0.15">
      <c r="A26" s="44"/>
      <c r="B26" s="6"/>
      <c r="C26" s="45" t="s">
        <v>3</v>
      </c>
      <c r="D26" s="46"/>
      <c r="E26" s="6"/>
      <c r="F26" s="47" t="s">
        <v>3</v>
      </c>
      <c r="G26" s="48"/>
      <c r="H26" s="6"/>
      <c r="I26" s="47" t="s">
        <v>3</v>
      </c>
      <c r="J26" s="48"/>
    </row>
    <row r="27" spans="1:10" s="18" customFormat="1" ht="20" customHeight="1" x14ac:dyDescent="0.15">
      <c r="A27" s="43" t="str">
        <f>'Beoordelen geboden oplossing'!A16</f>
        <v>13. 	Kwaliteit instructiekaart voor een docent.</v>
      </c>
      <c r="B27" s="6"/>
      <c r="C27" s="50" t="s">
        <v>5</v>
      </c>
      <c r="D27" s="51"/>
      <c r="E27" s="6"/>
      <c r="F27" s="50" t="s">
        <v>5</v>
      </c>
      <c r="G27" s="51"/>
      <c r="H27" s="6"/>
      <c r="I27" s="50" t="s">
        <v>5</v>
      </c>
      <c r="J27" s="51"/>
    </row>
    <row r="28" spans="1:10" s="18" customFormat="1" ht="130" customHeight="1" x14ac:dyDescent="0.15">
      <c r="A28" s="44"/>
      <c r="B28" s="6"/>
      <c r="C28" s="49" t="s">
        <v>3</v>
      </c>
      <c r="D28" s="48"/>
      <c r="E28" s="6"/>
      <c r="F28" s="47" t="s">
        <v>3</v>
      </c>
      <c r="G28" s="48"/>
      <c r="H28" s="6"/>
      <c r="I28" s="47" t="s">
        <v>3</v>
      </c>
      <c r="J28" s="48"/>
    </row>
    <row r="29" spans="1:10" s="18" customFormat="1" ht="20" customHeight="1" x14ac:dyDescent="0.15">
      <c r="A29" s="43" t="str">
        <f>'Beoordelen geboden oplossing'!A17</f>
        <v>14. 	Kwaliteit glasplaat van het digibord, mate van gladheid (beoordelaar zal de glasplaat niet beschadigen).</v>
      </c>
      <c r="B29" s="6"/>
      <c r="C29" s="50" t="s">
        <v>5</v>
      </c>
      <c r="D29" s="51"/>
      <c r="E29" s="6"/>
      <c r="F29" s="50" t="s">
        <v>5</v>
      </c>
      <c r="G29" s="51"/>
      <c r="H29" s="6"/>
      <c r="I29" s="50" t="s">
        <v>5</v>
      </c>
      <c r="J29" s="51"/>
    </row>
    <row r="30" spans="1:10" s="18" customFormat="1" ht="130" customHeight="1" x14ac:dyDescent="0.15">
      <c r="A30" s="44"/>
      <c r="B30" s="6"/>
      <c r="C30" s="49" t="s">
        <v>3</v>
      </c>
      <c r="D30" s="48"/>
      <c r="E30" s="6"/>
      <c r="F30" s="47" t="s">
        <v>3</v>
      </c>
      <c r="G30" s="48"/>
      <c r="H30" s="6"/>
      <c r="I30" s="47" t="s">
        <v>3</v>
      </c>
      <c r="J30" s="48"/>
    </row>
    <row r="31" spans="1:10" s="18" customFormat="1" ht="20" customHeight="1" x14ac:dyDescent="0.15">
      <c r="A31" s="43" t="str">
        <f>'Beoordelen geboden oplossing'!A18</f>
        <v>15. 	Kwaliteit/gebruikersvriendelijkheid van de afstandbediening (leesbaarheid, eenvoud, werking knoppen).</v>
      </c>
      <c r="B31" s="6"/>
      <c r="C31" s="50" t="s">
        <v>5</v>
      </c>
      <c r="D31" s="51"/>
      <c r="E31" s="6"/>
      <c r="F31" s="50" t="s">
        <v>5</v>
      </c>
      <c r="G31" s="51"/>
      <c r="H31" s="6"/>
      <c r="I31" s="50" t="s">
        <v>5</v>
      </c>
      <c r="J31" s="51"/>
    </row>
    <row r="32" spans="1:10" s="18" customFormat="1" ht="130" customHeight="1" x14ac:dyDescent="0.15">
      <c r="A32" s="44"/>
      <c r="B32" s="6"/>
      <c r="C32" s="45" t="s">
        <v>3</v>
      </c>
      <c r="D32" s="46"/>
      <c r="E32" s="6"/>
      <c r="F32" s="47" t="s">
        <v>3</v>
      </c>
      <c r="G32" s="48"/>
      <c r="H32" s="6"/>
      <c r="I32" s="47" t="s">
        <v>3</v>
      </c>
      <c r="J32" s="48"/>
    </row>
    <row r="33" spans="1:10" s="18" customFormat="1" ht="20" customHeight="1" x14ac:dyDescent="0.15">
      <c r="A33" s="43" t="str">
        <f>'Beoordelen geboden oplossing'!A19</f>
        <v>16. 	Kwaliteit aansluitpunten toegankelijkheid (hoe makkelijk kun je erbij komen en hoe duidelijk is het welke stekker je waar in moet steken) en gebruikersvriendelijkheid (USB/USB-c/HDMI).</v>
      </c>
      <c r="B33" s="6"/>
      <c r="C33" s="50" t="s">
        <v>5</v>
      </c>
      <c r="D33" s="51"/>
      <c r="E33" s="6"/>
      <c r="F33" s="50" t="s">
        <v>5</v>
      </c>
      <c r="G33" s="51"/>
      <c r="H33" s="6"/>
      <c r="I33" s="50" t="s">
        <v>5</v>
      </c>
      <c r="J33" s="51"/>
    </row>
    <row r="34" spans="1:10" s="18" customFormat="1" ht="130" customHeight="1" x14ac:dyDescent="0.15">
      <c r="A34" s="44"/>
      <c r="B34" s="6"/>
      <c r="C34" s="49" t="s">
        <v>3</v>
      </c>
      <c r="D34" s="48"/>
      <c r="E34" s="6"/>
      <c r="F34" s="47" t="s">
        <v>3</v>
      </c>
      <c r="G34" s="48"/>
      <c r="H34" s="6"/>
      <c r="I34" s="47" t="s">
        <v>3</v>
      </c>
      <c r="J34" s="48"/>
    </row>
    <row r="35" spans="1:10" s="18" customFormat="1" ht="20" customHeight="1" x14ac:dyDescent="0.15">
      <c r="A35" s="43" t="str">
        <f>'Beoordelen geboden oplossing'!A20</f>
        <v>17.	 Eenvoud koppeling met Airplay 2 en Chromecast 4K door dit aan te sluiten.</v>
      </c>
      <c r="B35" s="6"/>
      <c r="C35" s="50" t="s">
        <v>5</v>
      </c>
      <c r="D35" s="51"/>
      <c r="E35" s="6"/>
      <c r="F35" s="50" t="s">
        <v>5</v>
      </c>
      <c r="G35" s="51"/>
      <c r="H35" s="6"/>
      <c r="I35" s="50" t="s">
        <v>5</v>
      </c>
      <c r="J35" s="51"/>
    </row>
    <row r="36" spans="1:10" s="18" customFormat="1" ht="130" customHeight="1" x14ac:dyDescent="0.15">
      <c r="A36" s="44"/>
      <c r="B36" s="6"/>
      <c r="C36" s="49" t="s">
        <v>3</v>
      </c>
      <c r="D36" s="48"/>
      <c r="E36" s="6"/>
      <c r="F36" s="47" t="s">
        <v>3</v>
      </c>
      <c r="G36" s="48"/>
      <c r="H36" s="6"/>
      <c r="I36" s="47" t="s">
        <v>3</v>
      </c>
      <c r="J36" s="48"/>
    </row>
    <row r="37" spans="1:10" s="18" customFormat="1" ht="20" customHeight="1" x14ac:dyDescent="0.15">
      <c r="A37" s="43" t="str">
        <f>'Beoordelen geboden oplossing'!A21</f>
        <v xml:space="preserve">18.	Gebruiksvriendelijkheid en snelheid browserfunctionaliteit. </v>
      </c>
      <c r="B37" s="6"/>
      <c r="C37" s="50" t="s">
        <v>5</v>
      </c>
      <c r="D37" s="51"/>
      <c r="E37" s="6"/>
      <c r="F37" s="50" t="s">
        <v>5</v>
      </c>
      <c r="G37" s="51"/>
      <c r="H37" s="6"/>
      <c r="I37" s="50" t="s">
        <v>5</v>
      </c>
      <c r="J37" s="51"/>
    </row>
    <row r="38" spans="1:10" s="18" customFormat="1" ht="130" customHeight="1" x14ac:dyDescent="0.15">
      <c r="A38" s="44"/>
      <c r="B38" s="6"/>
      <c r="C38" s="45" t="s">
        <v>3</v>
      </c>
      <c r="D38" s="46"/>
      <c r="E38" s="6"/>
      <c r="F38" s="47" t="s">
        <v>3</v>
      </c>
      <c r="G38" s="48"/>
      <c r="H38" s="6"/>
      <c r="I38" s="47" t="s">
        <v>3</v>
      </c>
      <c r="J38" s="48"/>
    </row>
    <row r="39" spans="1:10" s="18" customFormat="1" ht="19" customHeight="1" x14ac:dyDescent="0.15">
      <c r="A39" s="43" t="str">
        <f>'Beoordelen geboden oplossing'!A22</f>
        <v xml:space="preserve">19. 	Kwaliteit en snelheid draadloze verbinding. </v>
      </c>
      <c r="B39" s="6"/>
      <c r="C39" s="50" t="s">
        <v>5</v>
      </c>
      <c r="D39" s="51"/>
      <c r="E39" s="6"/>
      <c r="F39" s="50" t="s">
        <v>5</v>
      </c>
      <c r="G39" s="51"/>
      <c r="H39" s="6"/>
      <c r="I39" s="50" t="s">
        <v>5</v>
      </c>
      <c r="J39" s="51"/>
    </row>
    <row r="40" spans="1:10" s="18" customFormat="1" ht="130" customHeight="1" x14ac:dyDescent="0.15">
      <c r="A40" s="44"/>
      <c r="B40" s="6"/>
      <c r="C40" s="45" t="s">
        <v>3</v>
      </c>
      <c r="D40" s="46"/>
      <c r="E40" s="6"/>
      <c r="F40" s="47" t="s">
        <v>3</v>
      </c>
      <c r="G40" s="48"/>
      <c r="H40" s="6"/>
      <c r="I40" s="47" t="s">
        <v>3</v>
      </c>
      <c r="J40" s="48"/>
    </row>
    <row r="41" spans="1:10" s="18" customFormat="1" ht="19" customHeight="1" x14ac:dyDescent="0.15">
      <c r="A41" s="43" t="str">
        <f>'Beoordelen geboden oplossing'!A23</f>
        <v>20. 	Eenvoud en snelheid afsluiten (beoordelaar wil zo snel mogelijk afsluiten om naar een volgende les te kunnen gaan).</v>
      </c>
      <c r="B41" s="6"/>
      <c r="C41" s="50" t="s">
        <v>5</v>
      </c>
      <c r="D41" s="51"/>
      <c r="E41" s="6"/>
      <c r="F41" s="50" t="s">
        <v>5</v>
      </c>
      <c r="G41" s="51"/>
      <c r="H41" s="6"/>
      <c r="I41" s="50" t="s">
        <v>5</v>
      </c>
      <c r="J41" s="51"/>
    </row>
    <row r="42" spans="1:10" s="18" customFormat="1" ht="130" customHeight="1" x14ac:dyDescent="0.15">
      <c r="A42" s="44"/>
      <c r="B42" s="6"/>
      <c r="C42" s="45" t="s">
        <v>3</v>
      </c>
      <c r="D42" s="46"/>
      <c r="E42" s="6"/>
      <c r="F42" s="47" t="s">
        <v>3</v>
      </c>
      <c r="G42" s="48"/>
      <c r="H42" s="6"/>
      <c r="I42" s="47" t="s">
        <v>3</v>
      </c>
      <c r="J42" s="48"/>
    </row>
    <row r="43" spans="1:10" s="18" customFormat="1" ht="20" customHeight="1" x14ac:dyDescent="0.15">
      <c r="A43" s="21"/>
      <c r="B43" s="22"/>
      <c r="C43" s="23"/>
      <c r="D43" s="23"/>
      <c r="E43" s="22"/>
      <c r="F43" s="23"/>
      <c r="G43" s="23"/>
      <c r="H43" s="22"/>
      <c r="I43" s="23"/>
      <c r="J43" s="24"/>
    </row>
  </sheetData>
  <sheetProtection algorithmName="SHA-512" hashValue="PUO0Ka0S0CbLTJex6XzC+wkSnCmyflfYpJniSzBABI4JZt0xkpIIvqJ6r6Kye4Dod5U6aHi8VWWCSpfL0/FsDw==" saltValue="rMs6o3Gmkk9ZV3/YJAzpAw==" spinCount="100000" sheet="1" objects="1" scenarios="1"/>
  <mergeCells count="144">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C1:D1"/>
    <mergeCell ref="F1:G1"/>
    <mergeCell ref="I1:J1"/>
    <mergeCell ref="C2:D2"/>
    <mergeCell ref="F2:G2"/>
    <mergeCell ref="I2:J2"/>
    <mergeCell ref="A3:A4"/>
    <mergeCell ref="C4:D4"/>
    <mergeCell ref="F4:G4"/>
    <mergeCell ref="I4:J4"/>
    <mergeCell ref="A5:A6"/>
    <mergeCell ref="C6:D6"/>
    <mergeCell ref="F6:G6"/>
    <mergeCell ref="I6:J6"/>
    <mergeCell ref="C3:D3"/>
    <mergeCell ref="F3:G3"/>
    <mergeCell ref="I3:J3"/>
    <mergeCell ref="I5:J5"/>
    <mergeCell ref="F5:G5"/>
    <mergeCell ref="C5:D5"/>
    <mergeCell ref="A7:A8"/>
    <mergeCell ref="C8:D8"/>
    <mergeCell ref="F8:G8"/>
    <mergeCell ref="I8:J8"/>
    <mergeCell ref="A9:A10"/>
    <mergeCell ref="C10:D10"/>
    <mergeCell ref="F10:G10"/>
    <mergeCell ref="I10:J10"/>
    <mergeCell ref="C7:D7"/>
    <mergeCell ref="F7:G7"/>
    <mergeCell ref="I7:J7"/>
    <mergeCell ref="I9:J9"/>
    <mergeCell ref="F9:G9"/>
    <mergeCell ref="C9:D9"/>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15:A16"/>
    <mergeCell ref="C16:D16"/>
    <mergeCell ref="F16:G16"/>
    <mergeCell ref="I16:J16"/>
    <mergeCell ref="A17:A18"/>
    <mergeCell ref="C18:D18"/>
    <mergeCell ref="F18:G18"/>
    <mergeCell ref="I18:J18"/>
    <mergeCell ref="I17:J17"/>
    <mergeCell ref="F17:G17"/>
    <mergeCell ref="C17:D17"/>
    <mergeCell ref="C15:D15"/>
    <mergeCell ref="A19:A20"/>
    <mergeCell ref="C20:D20"/>
    <mergeCell ref="F20:G20"/>
    <mergeCell ref="I20:J20"/>
    <mergeCell ref="A21:A22"/>
    <mergeCell ref="C22:D22"/>
    <mergeCell ref="F22:G22"/>
    <mergeCell ref="I22:J22"/>
    <mergeCell ref="I21:J21"/>
    <mergeCell ref="F21:G21"/>
    <mergeCell ref="C21:D21"/>
    <mergeCell ref="C19:D19"/>
    <mergeCell ref="F19:G19"/>
    <mergeCell ref="I19:J19"/>
    <mergeCell ref="A23:A24"/>
    <mergeCell ref="C24:D24"/>
    <mergeCell ref="F24:G24"/>
    <mergeCell ref="I24:J24"/>
    <mergeCell ref="A25:A26"/>
    <mergeCell ref="C26:D26"/>
    <mergeCell ref="F26:G26"/>
    <mergeCell ref="I26:J26"/>
    <mergeCell ref="I25:J25"/>
    <mergeCell ref="F25:G25"/>
    <mergeCell ref="C25:D25"/>
    <mergeCell ref="C23:D23"/>
    <mergeCell ref="F23:G23"/>
    <mergeCell ref="I23:J23"/>
    <mergeCell ref="A27:A28"/>
    <mergeCell ref="C28:D28"/>
    <mergeCell ref="F28:G28"/>
    <mergeCell ref="I28:J28"/>
    <mergeCell ref="A29:A30"/>
    <mergeCell ref="C30:D30"/>
    <mergeCell ref="F30:G30"/>
    <mergeCell ref="I30:J30"/>
    <mergeCell ref="I29:J29"/>
    <mergeCell ref="F29:G29"/>
    <mergeCell ref="C29:D29"/>
    <mergeCell ref="C27:D27"/>
    <mergeCell ref="F27:G27"/>
    <mergeCell ref="I27:J27"/>
    <mergeCell ref="A31:A32"/>
    <mergeCell ref="C32:D32"/>
    <mergeCell ref="F32:G32"/>
    <mergeCell ref="I32:J32"/>
    <mergeCell ref="A33:A34"/>
    <mergeCell ref="C34:D34"/>
    <mergeCell ref="F34:G34"/>
    <mergeCell ref="I34:J34"/>
    <mergeCell ref="I33:J33"/>
    <mergeCell ref="F33:G33"/>
    <mergeCell ref="C33:D33"/>
    <mergeCell ref="C31:D31"/>
    <mergeCell ref="F31:G31"/>
    <mergeCell ref="I31:J31"/>
    <mergeCell ref="A35:A36"/>
    <mergeCell ref="C36:D36"/>
    <mergeCell ref="F36:G36"/>
    <mergeCell ref="I36:J36"/>
    <mergeCell ref="A37:A38"/>
    <mergeCell ref="C38:D38"/>
    <mergeCell ref="F38:G38"/>
    <mergeCell ref="I38:J38"/>
    <mergeCell ref="I37:J37"/>
    <mergeCell ref="F37:G37"/>
    <mergeCell ref="C37:D37"/>
    <mergeCell ref="C35:D35"/>
    <mergeCell ref="F35:G35"/>
    <mergeCell ref="I35:J35"/>
  </mergeCells>
  <dataValidations count="1">
    <dataValidation type="list" errorStyle="warning" allowBlank="1" showErrorMessage="1" error="Voer juiste waarde in. " sqref="C3 I11 F3 F5 I5 I3 C9 I9 F13 C5 C7 F7 F11 F9 I7 C11 I13 C17 C13 F15 I15 F17 I17 I19 C25 C23 F23 C21 C19 F19 F21 I21 I23 F25 I25 I27 C29 C27 F27 F29 I29 I31 C37 C35 F35 C33 C31 F31 F33 I33 I35 F37 I37 C15 F39 C39 I39 F41 C41 I41" xr:uid="{AC9A7274-8537-EE47-82E9-12D9A026CFDB}">
      <formula1>SCORE</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FA8FA-D89F-DE43-BB10-27E3782DD945}">
  <sheetPr>
    <tabColor theme="8" tint="0.59999389629810485"/>
  </sheetPr>
  <dimension ref="A1:K43"/>
  <sheetViews>
    <sheetView showGridLines="0" zoomScale="85" zoomScaleNormal="85" workbookViewId="0">
      <pane xSplit="1" ySplit="1" topLeftCell="B38" activePane="bottomRight" state="frozen"/>
      <selection pane="topRight" activeCell="B1" sqref="B1"/>
      <selection pane="bottomLeft" activeCell="A2" sqref="A2"/>
      <selection pane="bottomRight" activeCell="B43" sqref="A43:XFD46"/>
    </sheetView>
  </sheetViews>
  <sheetFormatPr baseColWidth="10" defaultRowHeight="15" x14ac:dyDescent="0.2"/>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s>
  <sheetData>
    <row r="1" spans="1:11" s="18" customFormat="1" ht="84" customHeight="1" x14ac:dyDescent="0.2">
      <c r="A1" s="15" t="s">
        <v>36</v>
      </c>
      <c r="B1" s="16"/>
      <c r="C1" s="63" t="s">
        <v>13</v>
      </c>
      <c r="D1" s="62"/>
      <c r="E1" s="16"/>
      <c r="F1" s="61" t="s">
        <v>14</v>
      </c>
      <c r="G1" s="62"/>
      <c r="H1" s="16"/>
      <c r="I1" s="61" t="s">
        <v>15</v>
      </c>
      <c r="J1" s="62"/>
      <c r="K1" s="17"/>
    </row>
    <row r="2" spans="1:11" s="18" customFormat="1" ht="40" customHeight="1" x14ac:dyDescent="0.15">
      <c r="A2" s="19" t="str">
        <f>'Beoordelen geboden oplossing'!A3</f>
        <v>Beoordelingskader geboden oplossing</v>
      </c>
      <c r="B2" s="20"/>
      <c r="C2" s="54" t="s">
        <v>9</v>
      </c>
      <c r="D2" s="55"/>
      <c r="E2" s="20"/>
      <c r="F2" s="56" t="s">
        <v>9</v>
      </c>
      <c r="G2" s="55"/>
      <c r="H2" s="20"/>
      <c r="I2" s="56" t="s">
        <v>9</v>
      </c>
      <c r="J2" s="55"/>
    </row>
    <row r="3" spans="1:11" s="18" customFormat="1" ht="20" customHeight="1" x14ac:dyDescent="0.15">
      <c r="A3" s="43" t="str">
        <f>'Beoordelen geboden oplossing'!A4</f>
        <v>1. 	Eenvoud opstarten en snelheid digibord werkend gebruiken (beoordelaar sluit een eigen device aan).</v>
      </c>
      <c r="B3" s="6"/>
      <c r="C3" s="50" t="s">
        <v>5</v>
      </c>
      <c r="D3" s="51"/>
      <c r="E3" s="6"/>
      <c r="F3" s="50" t="s">
        <v>5</v>
      </c>
      <c r="G3" s="51"/>
      <c r="H3" s="6"/>
      <c r="I3" s="50" t="s">
        <v>5</v>
      </c>
      <c r="J3" s="51"/>
    </row>
    <row r="4" spans="1:11" s="18" customFormat="1" ht="130" customHeight="1" x14ac:dyDescent="0.15">
      <c r="A4" s="44"/>
      <c r="B4" s="6"/>
      <c r="C4" s="49" t="s">
        <v>3</v>
      </c>
      <c r="D4" s="48"/>
      <c r="E4" s="6"/>
      <c r="F4" s="47" t="s">
        <v>3</v>
      </c>
      <c r="G4" s="48"/>
      <c r="H4" s="6"/>
      <c r="I4" s="47" t="s">
        <v>3</v>
      </c>
      <c r="J4" s="48"/>
    </row>
    <row r="5" spans="1:11" s="18" customFormat="1" ht="20" customHeight="1" x14ac:dyDescent="0.15">
      <c r="A5" s="43" t="str">
        <f>'Beoordelen geboden oplossing'!A5</f>
        <v>2. 	Werking van de digitale pen (beoordelaar schrijft en tekent op het bord).</v>
      </c>
      <c r="B5" s="6"/>
      <c r="C5" s="50" t="s">
        <v>5</v>
      </c>
      <c r="D5" s="51"/>
      <c r="E5" s="6"/>
      <c r="F5" s="50" t="s">
        <v>5</v>
      </c>
      <c r="G5" s="51"/>
      <c r="H5" s="6"/>
      <c r="I5" s="50" t="s">
        <v>5</v>
      </c>
      <c r="J5" s="51"/>
    </row>
    <row r="6" spans="1:11" s="18" customFormat="1" ht="130" customHeight="1" x14ac:dyDescent="0.15">
      <c r="A6" s="44"/>
      <c r="B6" s="6"/>
      <c r="C6" s="49" t="s">
        <v>3</v>
      </c>
      <c r="D6" s="48"/>
      <c r="E6" s="6"/>
      <c r="F6" s="47" t="s">
        <v>3</v>
      </c>
      <c r="G6" s="48"/>
      <c r="H6" s="6"/>
      <c r="I6" s="47" t="s">
        <v>3</v>
      </c>
      <c r="J6" s="48"/>
    </row>
    <row r="7" spans="1:11" s="18" customFormat="1" ht="20" customHeight="1" x14ac:dyDescent="0.15">
      <c r="A7" s="43" t="str">
        <f>'Beoordelen geboden oplossing'!A6</f>
        <v xml:space="preserve">3.	Werking gumfunctie van de digitale pen. </v>
      </c>
      <c r="B7" s="6"/>
      <c r="C7" s="50" t="s">
        <v>5</v>
      </c>
      <c r="D7" s="51"/>
      <c r="E7" s="6"/>
      <c r="F7" s="50" t="s">
        <v>5</v>
      </c>
      <c r="G7" s="51"/>
      <c r="H7" s="6"/>
      <c r="I7" s="50" t="s">
        <v>5</v>
      </c>
      <c r="J7" s="51"/>
    </row>
    <row r="8" spans="1:11" s="18" customFormat="1" ht="130" customHeight="1" x14ac:dyDescent="0.15">
      <c r="A8" s="44"/>
      <c r="B8" s="6"/>
      <c r="C8" s="45" t="s">
        <v>3</v>
      </c>
      <c r="D8" s="46"/>
      <c r="E8" s="6"/>
      <c r="F8" s="47" t="s">
        <v>3</v>
      </c>
      <c r="G8" s="48"/>
      <c r="H8" s="6"/>
      <c r="I8" s="47" t="s">
        <v>3</v>
      </c>
      <c r="J8" s="48"/>
    </row>
    <row r="9" spans="1:11" s="18" customFormat="1" ht="20" customHeight="1" x14ac:dyDescent="0.15">
      <c r="A9" s="43" t="str">
        <f>'Beoordelen geboden oplossing'!A7</f>
        <v>4. 	 Werking touch met hand/ vinger en werking gumfunctie (beoordelaar doet beide handelingen).</v>
      </c>
      <c r="B9" s="6"/>
      <c r="C9" s="50" t="s">
        <v>5</v>
      </c>
      <c r="D9" s="51"/>
      <c r="E9" s="6"/>
      <c r="F9" s="50" t="s">
        <v>5</v>
      </c>
      <c r="G9" s="51"/>
      <c r="H9" s="6"/>
      <c r="I9" s="50" t="s">
        <v>5</v>
      </c>
      <c r="J9" s="51"/>
    </row>
    <row r="10" spans="1:11" s="18" customFormat="1" ht="130" customHeight="1" x14ac:dyDescent="0.15">
      <c r="A10" s="44"/>
      <c r="B10" s="6"/>
      <c r="C10" s="49" t="s">
        <v>3</v>
      </c>
      <c r="D10" s="48"/>
      <c r="E10" s="6"/>
      <c r="F10" s="47" t="s">
        <v>3</v>
      </c>
      <c r="G10" s="48"/>
      <c r="H10" s="6"/>
      <c r="I10" s="47" t="s">
        <v>3</v>
      </c>
      <c r="J10" s="48"/>
    </row>
    <row r="11" spans="1:11" s="18" customFormat="1" ht="20" customHeight="1" x14ac:dyDescent="0.15">
      <c r="A11" s="43" t="str">
        <f>'Beoordelen geboden oplossing'!A8</f>
        <v>5. Werking digitaal whiteboard; schrijffunctie en eenvoud van de bediening vanaf een device (dit wordt getest binnen de whiteboard functie van het scherm).</v>
      </c>
      <c r="B11" s="6"/>
      <c r="C11" s="50" t="s">
        <v>5</v>
      </c>
      <c r="D11" s="51"/>
      <c r="E11" s="6"/>
      <c r="F11" s="50" t="s">
        <v>5</v>
      </c>
      <c r="G11" s="51"/>
      <c r="H11" s="6"/>
      <c r="I11" s="50" t="s">
        <v>5</v>
      </c>
      <c r="J11" s="51"/>
    </row>
    <row r="12" spans="1:11" s="18" customFormat="1" ht="130" customHeight="1" x14ac:dyDescent="0.15">
      <c r="A12" s="44"/>
      <c r="B12" s="6"/>
      <c r="C12" s="49" t="s">
        <v>3</v>
      </c>
      <c r="D12" s="48"/>
      <c r="E12" s="6"/>
      <c r="F12" s="47" t="s">
        <v>3</v>
      </c>
      <c r="G12" s="48"/>
      <c r="H12" s="6"/>
      <c r="I12" s="47" t="s">
        <v>3</v>
      </c>
      <c r="J12" s="48"/>
    </row>
    <row r="13" spans="1:11" s="18" customFormat="1" ht="20" customHeight="1" x14ac:dyDescent="0.15">
      <c r="A13" s="43" t="str">
        <f>'Beoordelen geboden oplossing'!A9</f>
        <v xml:space="preserve">6. Werking gumfunctie met hand/vinger (beoordelaar doet beide handelingen). </v>
      </c>
      <c r="B13" s="6"/>
      <c r="C13" s="50" t="s">
        <v>5</v>
      </c>
      <c r="D13" s="51"/>
      <c r="E13" s="6"/>
      <c r="F13" s="50" t="s">
        <v>5</v>
      </c>
      <c r="G13" s="51"/>
      <c r="H13" s="6"/>
      <c r="I13" s="50" t="s">
        <v>5</v>
      </c>
      <c r="J13" s="51"/>
    </row>
    <row r="14" spans="1:11" s="18" customFormat="1" ht="130" customHeight="1" x14ac:dyDescent="0.15">
      <c r="A14" s="44"/>
      <c r="B14" s="6"/>
      <c r="C14" s="45" t="s">
        <v>3</v>
      </c>
      <c r="D14" s="46"/>
      <c r="E14" s="6"/>
      <c r="F14" s="47" t="s">
        <v>3</v>
      </c>
      <c r="G14" s="48"/>
      <c r="H14" s="6"/>
      <c r="I14" s="47" t="s">
        <v>3</v>
      </c>
      <c r="J14" s="48"/>
    </row>
    <row r="15" spans="1:11" s="18" customFormat="1" ht="20" customHeight="1" x14ac:dyDescent="0.15">
      <c r="A15" s="43" t="str">
        <f>'Beoordelen geboden oplossing'!A10</f>
        <v>7. 	Werking ‘freezen’ scherm (zie ook programma van eisen) waarbij de docent nog kan werken op de eigen device.</v>
      </c>
      <c r="B15" s="6"/>
      <c r="C15" s="50" t="s">
        <v>5</v>
      </c>
      <c r="D15" s="51"/>
      <c r="E15" s="6"/>
      <c r="F15" s="50" t="s">
        <v>5</v>
      </c>
      <c r="G15" s="51"/>
      <c r="H15" s="6"/>
      <c r="I15" s="50" t="s">
        <v>5</v>
      </c>
      <c r="J15" s="51"/>
    </row>
    <row r="16" spans="1:11" s="18" customFormat="1" ht="130" customHeight="1" x14ac:dyDescent="0.15">
      <c r="A16" s="44"/>
      <c r="B16" s="6"/>
      <c r="C16" s="49" t="s">
        <v>3</v>
      </c>
      <c r="D16" s="48"/>
      <c r="E16" s="6"/>
      <c r="F16" s="47" t="s">
        <v>3</v>
      </c>
      <c r="G16" s="48"/>
      <c r="H16" s="6"/>
      <c r="I16" s="47" t="s">
        <v>3</v>
      </c>
      <c r="J16" s="48"/>
    </row>
    <row r="17" spans="1:10" s="18" customFormat="1" ht="20" customHeight="1" x14ac:dyDescent="0.15">
      <c r="A17" s="43" t="str">
        <f>'Beoordelen geboden oplossing'!A11</f>
        <v>8.	 Werking van elektrische lift en de gebruikersvriendelijkheid daarvan.</v>
      </c>
      <c r="B17" s="6"/>
      <c r="C17" s="58" t="s">
        <v>5</v>
      </c>
      <c r="D17" s="59"/>
      <c r="E17" s="6"/>
      <c r="F17" s="58" t="s">
        <v>5</v>
      </c>
      <c r="G17" s="59"/>
      <c r="H17" s="6"/>
      <c r="I17" s="50" t="s">
        <v>5</v>
      </c>
      <c r="J17" s="51"/>
    </row>
    <row r="18" spans="1:10" s="18" customFormat="1" ht="130" customHeight="1" x14ac:dyDescent="0.15">
      <c r="A18" s="44"/>
      <c r="B18" s="6"/>
      <c r="C18" s="49" t="s">
        <v>3</v>
      </c>
      <c r="D18" s="48"/>
      <c r="E18" s="6"/>
      <c r="F18" s="47" t="s">
        <v>3</v>
      </c>
      <c r="G18" s="48"/>
      <c r="H18" s="6"/>
      <c r="I18" s="47" t="s">
        <v>3</v>
      </c>
      <c r="J18" s="48"/>
    </row>
    <row r="19" spans="1:10" s="18" customFormat="1" ht="20" customHeight="1" x14ac:dyDescent="0.15">
      <c r="A19" s="43" t="str">
        <f>'Beoordelen geboden oplossing'!A12</f>
        <v>9. 	Geluid (spraak en muziek) van de ingebouwde luidsprekers (spraak en muziek worden getest aan de hand van de video zoals beschreven in bijlage 7b).</v>
      </c>
      <c r="B19" s="6"/>
      <c r="C19" s="58" t="s">
        <v>5</v>
      </c>
      <c r="D19" s="59"/>
      <c r="E19" s="6"/>
      <c r="F19" s="58" t="s">
        <v>5</v>
      </c>
      <c r="G19" s="59"/>
      <c r="H19" s="6"/>
      <c r="I19" s="58" t="s">
        <v>5</v>
      </c>
      <c r="J19" s="60"/>
    </row>
    <row r="20" spans="1:10" s="18" customFormat="1" ht="130" customHeight="1" x14ac:dyDescent="0.15">
      <c r="A20" s="44"/>
      <c r="B20" s="6"/>
      <c r="C20" s="45" t="s">
        <v>3</v>
      </c>
      <c r="D20" s="46"/>
      <c r="E20" s="6"/>
      <c r="F20" s="47" t="s">
        <v>3</v>
      </c>
      <c r="G20" s="48"/>
      <c r="H20" s="6"/>
      <c r="I20" s="47" t="s">
        <v>3</v>
      </c>
      <c r="J20" s="48"/>
    </row>
    <row r="21" spans="1:10" s="18" customFormat="1" ht="20" customHeight="1" x14ac:dyDescent="0.15">
      <c r="A21" s="43" t="str">
        <f>'Beoordelen geboden oplossing'!A13</f>
        <v>10. 	Mate van bijgeluiden (koeling, brommen, zoemen).</v>
      </c>
      <c r="B21" s="6"/>
      <c r="C21" s="58" t="s">
        <v>5</v>
      </c>
      <c r="D21" s="59"/>
      <c r="E21" s="6"/>
      <c r="F21" s="58" t="s">
        <v>5</v>
      </c>
      <c r="G21" s="59"/>
      <c r="H21" s="6"/>
      <c r="I21" s="58" t="s">
        <v>5</v>
      </c>
      <c r="J21" s="60"/>
    </row>
    <row r="22" spans="1:10" s="18" customFormat="1" ht="130" customHeight="1" x14ac:dyDescent="0.15">
      <c r="A22" s="44"/>
      <c r="B22" s="6"/>
      <c r="C22" s="49" t="s">
        <v>3</v>
      </c>
      <c r="D22" s="48"/>
      <c r="E22" s="6"/>
      <c r="F22" s="47" t="s">
        <v>3</v>
      </c>
      <c r="G22" s="48"/>
      <c r="H22" s="6"/>
      <c r="I22" s="47" t="s">
        <v>3</v>
      </c>
      <c r="J22" s="48"/>
    </row>
    <row r="23" spans="1:10" s="18" customFormat="1" ht="20" customHeight="1" x14ac:dyDescent="0.15">
      <c r="A23" s="43" t="str">
        <f>'Beoordelen geboden oplossing'!A14</f>
        <v>11. 	Scherpte beeld tot 8,5 meter en invalshoeken vanuit de lessets in het lokaal (met en zonder zonlicht van buiten), voor iedere Inschrijver gelijke positie.</v>
      </c>
      <c r="B23" s="6"/>
      <c r="C23" s="58" t="s">
        <v>5</v>
      </c>
      <c r="D23" s="59"/>
      <c r="E23" s="6"/>
      <c r="F23" s="58" t="s">
        <v>5</v>
      </c>
      <c r="G23" s="59"/>
      <c r="H23" s="6"/>
      <c r="I23" s="58" t="s">
        <v>5</v>
      </c>
      <c r="J23" s="60"/>
    </row>
    <row r="24" spans="1:10" s="18" customFormat="1" ht="130" customHeight="1" x14ac:dyDescent="0.15">
      <c r="A24" s="44"/>
      <c r="B24" s="6"/>
      <c r="C24" s="49" t="s">
        <v>3</v>
      </c>
      <c r="D24" s="48"/>
      <c r="E24" s="6"/>
      <c r="F24" s="47" t="s">
        <v>3</v>
      </c>
      <c r="G24" s="48"/>
      <c r="H24" s="6"/>
      <c r="I24" s="47" t="s">
        <v>3</v>
      </c>
      <c r="J24" s="48"/>
    </row>
    <row r="25" spans="1:10" s="18" customFormat="1" ht="20" customHeight="1" x14ac:dyDescent="0.15">
      <c r="A25" s="43" t="str">
        <f>'Beoordelen geboden oplossing'!A15</f>
        <v>12.	 Kwaliteit knoppen en toegankelijkheid (aan/uit/overige) door deze veelvuldig (minimaal 10x) te gebruiken.</v>
      </c>
      <c r="B25" s="6"/>
      <c r="C25" s="58" t="s">
        <v>5</v>
      </c>
      <c r="D25" s="59"/>
      <c r="E25" s="6"/>
      <c r="F25" s="58" t="s">
        <v>5</v>
      </c>
      <c r="G25" s="59"/>
      <c r="H25" s="6"/>
      <c r="I25" s="58" t="s">
        <v>5</v>
      </c>
      <c r="J25" s="60"/>
    </row>
    <row r="26" spans="1:10" s="18" customFormat="1" ht="130" customHeight="1" x14ac:dyDescent="0.15">
      <c r="A26" s="44"/>
      <c r="B26" s="6"/>
      <c r="C26" s="45" t="s">
        <v>3</v>
      </c>
      <c r="D26" s="46"/>
      <c r="E26" s="6"/>
      <c r="F26" s="47" t="s">
        <v>3</v>
      </c>
      <c r="G26" s="48"/>
      <c r="H26" s="6"/>
      <c r="I26" s="47" t="s">
        <v>3</v>
      </c>
      <c r="J26" s="48"/>
    </row>
    <row r="27" spans="1:10" s="18" customFormat="1" ht="20" customHeight="1" x14ac:dyDescent="0.15">
      <c r="A27" s="43" t="str">
        <f>'Beoordelen geboden oplossing'!A16</f>
        <v>13. 	Kwaliteit instructiekaart voor een docent.</v>
      </c>
      <c r="B27" s="6"/>
      <c r="C27" s="58" t="s">
        <v>5</v>
      </c>
      <c r="D27" s="59"/>
      <c r="E27" s="6"/>
      <c r="F27" s="58" t="s">
        <v>5</v>
      </c>
      <c r="G27" s="59"/>
      <c r="H27" s="6"/>
      <c r="I27" s="58" t="s">
        <v>5</v>
      </c>
      <c r="J27" s="60"/>
    </row>
    <row r="28" spans="1:10" s="18" customFormat="1" ht="130" customHeight="1" x14ac:dyDescent="0.15">
      <c r="A28" s="44"/>
      <c r="B28" s="6"/>
      <c r="C28" s="49" t="s">
        <v>3</v>
      </c>
      <c r="D28" s="48"/>
      <c r="E28" s="6"/>
      <c r="F28" s="47" t="s">
        <v>3</v>
      </c>
      <c r="G28" s="48"/>
      <c r="H28" s="6"/>
      <c r="I28" s="47" t="s">
        <v>3</v>
      </c>
      <c r="J28" s="48"/>
    </row>
    <row r="29" spans="1:10" s="18" customFormat="1" ht="20" customHeight="1" x14ac:dyDescent="0.15">
      <c r="A29" s="43" t="str">
        <f>'Beoordelen geboden oplossing'!A17</f>
        <v>14. 	Kwaliteit glasplaat van het digibord, mate van gladheid (beoordelaar zal de glasplaat niet beschadigen).</v>
      </c>
      <c r="B29" s="6"/>
      <c r="C29" s="58" t="s">
        <v>5</v>
      </c>
      <c r="D29" s="59"/>
      <c r="E29" s="6"/>
      <c r="F29" s="58" t="s">
        <v>5</v>
      </c>
      <c r="G29" s="59"/>
      <c r="H29" s="6"/>
      <c r="I29" s="58" t="s">
        <v>5</v>
      </c>
      <c r="J29" s="60"/>
    </row>
    <row r="30" spans="1:10" s="18" customFormat="1" ht="130" customHeight="1" x14ac:dyDescent="0.15">
      <c r="A30" s="44"/>
      <c r="B30" s="6"/>
      <c r="C30" s="49" t="s">
        <v>3</v>
      </c>
      <c r="D30" s="48"/>
      <c r="E30" s="6"/>
      <c r="F30" s="47" t="s">
        <v>3</v>
      </c>
      <c r="G30" s="48"/>
      <c r="H30" s="6"/>
      <c r="I30" s="47" t="s">
        <v>3</v>
      </c>
      <c r="J30" s="48"/>
    </row>
    <row r="31" spans="1:10" s="18" customFormat="1" ht="20" customHeight="1" x14ac:dyDescent="0.15">
      <c r="A31" s="43" t="str">
        <f>'Beoordelen geboden oplossing'!A18</f>
        <v>15. 	Kwaliteit/gebruikersvriendelijkheid van de afstandbediening (leesbaarheid, eenvoud, werking knoppen).</v>
      </c>
      <c r="B31" s="6"/>
      <c r="C31" s="58" t="s">
        <v>5</v>
      </c>
      <c r="D31" s="59"/>
      <c r="E31" s="6"/>
      <c r="F31" s="58" t="s">
        <v>5</v>
      </c>
      <c r="G31" s="59"/>
      <c r="H31" s="6"/>
      <c r="I31" s="58" t="s">
        <v>5</v>
      </c>
      <c r="J31" s="60"/>
    </row>
    <row r="32" spans="1:10" s="18" customFormat="1" ht="130" customHeight="1" x14ac:dyDescent="0.15">
      <c r="A32" s="44"/>
      <c r="B32" s="6"/>
      <c r="C32" s="45" t="s">
        <v>3</v>
      </c>
      <c r="D32" s="46"/>
      <c r="E32" s="6"/>
      <c r="F32" s="47" t="s">
        <v>3</v>
      </c>
      <c r="G32" s="48"/>
      <c r="H32" s="6"/>
      <c r="I32" s="47" t="s">
        <v>3</v>
      </c>
      <c r="J32" s="48"/>
    </row>
    <row r="33" spans="1:10" s="18" customFormat="1" ht="20" customHeight="1" x14ac:dyDescent="0.15">
      <c r="A33" s="43" t="str">
        <f>'Beoordelen geboden oplossing'!A19</f>
        <v>16. 	Kwaliteit aansluitpunten toegankelijkheid (hoe makkelijk kun je erbij komen en hoe duidelijk is het welke stekker je waar in moet steken) en gebruikersvriendelijkheid (USB/USB-c/HDMI).</v>
      </c>
      <c r="B33" s="6"/>
      <c r="C33" s="4" t="s">
        <v>5</v>
      </c>
      <c r="D33" s="5"/>
      <c r="E33" s="6"/>
      <c r="F33" s="58" t="s">
        <v>5</v>
      </c>
      <c r="G33" s="59"/>
      <c r="H33" s="6"/>
      <c r="I33" s="58" t="s">
        <v>5</v>
      </c>
      <c r="J33" s="60"/>
    </row>
    <row r="34" spans="1:10" s="18" customFormat="1" ht="130" customHeight="1" x14ac:dyDescent="0.15">
      <c r="A34" s="44"/>
      <c r="B34" s="6"/>
      <c r="C34" s="49" t="s">
        <v>3</v>
      </c>
      <c r="D34" s="48"/>
      <c r="E34" s="6"/>
      <c r="F34" s="47" t="s">
        <v>3</v>
      </c>
      <c r="G34" s="48"/>
      <c r="H34" s="6"/>
      <c r="I34" s="47" t="s">
        <v>3</v>
      </c>
      <c r="J34" s="48"/>
    </row>
    <row r="35" spans="1:10" s="18" customFormat="1" ht="20" customHeight="1" x14ac:dyDescent="0.15">
      <c r="A35" s="43" t="str">
        <f>'Beoordelen geboden oplossing'!A20</f>
        <v>17.	 Eenvoud koppeling met Airplay 2 en Chromecast 4K door dit aan te sluiten.</v>
      </c>
      <c r="B35" s="6"/>
      <c r="C35" s="58" t="s">
        <v>5</v>
      </c>
      <c r="D35" s="59"/>
      <c r="E35" s="6"/>
      <c r="F35" s="58" t="s">
        <v>5</v>
      </c>
      <c r="G35" s="59"/>
      <c r="H35" s="6"/>
      <c r="I35" s="58" t="s">
        <v>5</v>
      </c>
      <c r="J35" s="60"/>
    </row>
    <row r="36" spans="1:10" s="18" customFormat="1" ht="130" customHeight="1" x14ac:dyDescent="0.15">
      <c r="A36" s="44"/>
      <c r="B36" s="6"/>
      <c r="C36" s="49" t="s">
        <v>3</v>
      </c>
      <c r="D36" s="48"/>
      <c r="E36" s="6"/>
      <c r="F36" s="47" t="s">
        <v>3</v>
      </c>
      <c r="G36" s="48"/>
      <c r="H36" s="6"/>
      <c r="I36" s="47" t="s">
        <v>3</v>
      </c>
      <c r="J36" s="48"/>
    </row>
    <row r="37" spans="1:10" s="18" customFormat="1" ht="20" customHeight="1" x14ac:dyDescent="0.15">
      <c r="A37" s="43" t="str">
        <f>'Beoordelen geboden oplossing'!A21</f>
        <v xml:space="preserve">18.	Gebruiksvriendelijkheid en snelheid browserfunctionaliteit. </v>
      </c>
      <c r="B37" s="6"/>
      <c r="C37" s="58" t="s">
        <v>5</v>
      </c>
      <c r="D37" s="59"/>
      <c r="E37" s="6"/>
      <c r="F37" s="58" t="s">
        <v>5</v>
      </c>
      <c r="G37" s="59"/>
      <c r="H37" s="6"/>
      <c r="I37" s="58" t="s">
        <v>5</v>
      </c>
      <c r="J37" s="60"/>
    </row>
    <row r="38" spans="1:10" s="18" customFormat="1" ht="130" customHeight="1" x14ac:dyDescent="0.15">
      <c r="A38" s="44"/>
      <c r="B38" s="6"/>
      <c r="C38" s="45" t="s">
        <v>3</v>
      </c>
      <c r="D38" s="46"/>
      <c r="E38" s="6"/>
      <c r="F38" s="47" t="s">
        <v>3</v>
      </c>
      <c r="G38" s="48"/>
      <c r="H38" s="6"/>
      <c r="I38" s="47" t="s">
        <v>3</v>
      </c>
      <c r="J38" s="48"/>
    </row>
    <row r="39" spans="1:10" s="18" customFormat="1" ht="19" customHeight="1" x14ac:dyDescent="0.15">
      <c r="A39" s="43" t="str">
        <f>'Beoordelen geboden oplossing'!A22</f>
        <v xml:space="preserve">19. 	Kwaliteit en snelheid draadloze verbinding. </v>
      </c>
      <c r="B39" s="6"/>
      <c r="C39" s="50" t="s">
        <v>5</v>
      </c>
      <c r="D39" s="51"/>
      <c r="E39" s="6"/>
      <c r="F39" s="50" t="s">
        <v>5</v>
      </c>
      <c r="G39" s="51"/>
      <c r="H39" s="6"/>
      <c r="I39" s="50" t="s">
        <v>5</v>
      </c>
      <c r="J39" s="51"/>
    </row>
    <row r="40" spans="1:10" s="18" customFormat="1" ht="130" customHeight="1" x14ac:dyDescent="0.15">
      <c r="A40" s="44"/>
      <c r="B40" s="6"/>
      <c r="C40" s="45" t="s">
        <v>3</v>
      </c>
      <c r="D40" s="46"/>
      <c r="E40" s="6"/>
      <c r="F40" s="47" t="s">
        <v>3</v>
      </c>
      <c r="G40" s="48"/>
      <c r="H40" s="6"/>
      <c r="I40" s="47" t="s">
        <v>3</v>
      </c>
      <c r="J40" s="48"/>
    </row>
    <row r="41" spans="1:10" s="18" customFormat="1" ht="19" customHeight="1" x14ac:dyDescent="0.15">
      <c r="A41" s="43" t="str">
        <f>'Beoordelen geboden oplossing'!A23</f>
        <v>20. 	Eenvoud en snelheid afsluiten (beoordelaar wil zo snel mogelijk afsluiten om naar een volgende les te kunnen gaan).</v>
      </c>
      <c r="B41" s="6"/>
      <c r="C41" s="50" t="s">
        <v>5</v>
      </c>
      <c r="D41" s="51"/>
      <c r="E41" s="6"/>
      <c r="F41" s="50" t="s">
        <v>5</v>
      </c>
      <c r="G41" s="51"/>
      <c r="H41" s="6"/>
      <c r="I41" s="50" t="s">
        <v>5</v>
      </c>
      <c r="J41" s="51"/>
    </row>
    <row r="42" spans="1:10" s="18" customFormat="1" ht="130" customHeight="1" x14ac:dyDescent="0.15">
      <c r="A42" s="44"/>
      <c r="B42" s="6"/>
      <c r="C42" s="45" t="s">
        <v>3</v>
      </c>
      <c r="D42" s="46"/>
      <c r="E42" s="6"/>
      <c r="F42" s="47" t="s">
        <v>3</v>
      </c>
      <c r="G42" s="48"/>
      <c r="H42" s="6"/>
      <c r="I42" s="47" t="s">
        <v>3</v>
      </c>
      <c r="J42" s="48"/>
    </row>
    <row r="43" spans="1:10" s="18" customFormat="1" ht="20" customHeight="1" x14ac:dyDescent="0.15">
      <c r="A43" s="21"/>
      <c r="B43" s="22"/>
      <c r="C43" s="23"/>
      <c r="D43" s="23"/>
      <c r="E43" s="22"/>
      <c r="F43" s="23"/>
      <c r="G43" s="23"/>
      <c r="H43" s="22"/>
      <c r="I43" s="23"/>
      <c r="J43" s="24"/>
    </row>
  </sheetData>
  <sheetProtection algorithmName="SHA-512" hashValue="ek9G6EVtQY2atlUV/WAUg6vQ22lwG+6iucdFL/cbBYpZuEjaYdAEBqEO9rftL1Y2e35nSc92/vZxlfPrhrcrwQ==" saltValue="JL2gyr4ZWQvkcj/P79cz9w==" spinCount="100000" sheet="1" objects="1" scenarios="1"/>
  <mergeCells count="145">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C1:D1"/>
    <mergeCell ref="F1:G1"/>
    <mergeCell ref="I1:J1"/>
    <mergeCell ref="C2:D2"/>
    <mergeCell ref="F2:G2"/>
    <mergeCell ref="I2:J2"/>
    <mergeCell ref="A3:A4"/>
    <mergeCell ref="C4:D4"/>
    <mergeCell ref="F4:G4"/>
    <mergeCell ref="I4:J4"/>
    <mergeCell ref="A5:A6"/>
    <mergeCell ref="C6:D6"/>
    <mergeCell ref="F6:G6"/>
    <mergeCell ref="I6:J6"/>
    <mergeCell ref="C3:D3"/>
    <mergeCell ref="F3:G3"/>
    <mergeCell ref="I3:J3"/>
    <mergeCell ref="I5:J5"/>
    <mergeCell ref="F5:G5"/>
    <mergeCell ref="C5:D5"/>
    <mergeCell ref="A7:A8"/>
    <mergeCell ref="C8:D8"/>
    <mergeCell ref="F8:G8"/>
    <mergeCell ref="I8:J8"/>
    <mergeCell ref="A9:A10"/>
    <mergeCell ref="C10:D10"/>
    <mergeCell ref="F10:G10"/>
    <mergeCell ref="I10:J10"/>
    <mergeCell ref="C7:D7"/>
    <mergeCell ref="F7:G7"/>
    <mergeCell ref="I7:J7"/>
    <mergeCell ref="I9:J9"/>
    <mergeCell ref="F9:G9"/>
    <mergeCell ref="C9:D9"/>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15:A16"/>
    <mergeCell ref="C16:D16"/>
    <mergeCell ref="F16:G16"/>
    <mergeCell ref="I16:J16"/>
    <mergeCell ref="A17:A18"/>
    <mergeCell ref="C18:D18"/>
    <mergeCell ref="F18:G18"/>
    <mergeCell ref="I18:J18"/>
    <mergeCell ref="C15:D15"/>
    <mergeCell ref="F15:G15"/>
    <mergeCell ref="I15:J15"/>
    <mergeCell ref="I17:J17"/>
    <mergeCell ref="C17:D17"/>
    <mergeCell ref="F17:G17"/>
    <mergeCell ref="A19:A20"/>
    <mergeCell ref="C20:D20"/>
    <mergeCell ref="F20:G20"/>
    <mergeCell ref="I20:J20"/>
    <mergeCell ref="A21:A22"/>
    <mergeCell ref="C22:D22"/>
    <mergeCell ref="F22:G22"/>
    <mergeCell ref="I22:J22"/>
    <mergeCell ref="F19:G19"/>
    <mergeCell ref="C19:D19"/>
    <mergeCell ref="I19:J19"/>
    <mergeCell ref="I21:J21"/>
    <mergeCell ref="F21:G21"/>
    <mergeCell ref="C21:D21"/>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A27:A28"/>
    <mergeCell ref="C28:D28"/>
    <mergeCell ref="F28:G28"/>
    <mergeCell ref="I28:J28"/>
    <mergeCell ref="A29:A30"/>
    <mergeCell ref="C30:D30"/>
    <mergeCell ref="F30:G30"/>
    <mergeCell ref="I30:J30"/>
    <mergeCell ref="C27:D27"/>
    <mergeCell ref="F27:G27"/>
    <mergeCell ref="I27:J27"/>
    <mergeCell ref="I29:J29"/>
    <mergeCell ref="F29:G29"/>
    <mergeCell ref="C29:D29"/>
    <mergeCell ref="A31:A32"/>
    <mergeCell ref="C32:D32"/>
    <mergeCell ref="F32:G32"/>
    <mergeCell ref="I32:J32"/>
    <mergeCell ref="A33:A34"/>
    <mergeCell ref="C34:D34"/>
    <mergeCell ref="F34:G34"/>
    <mergeCell ref="I34:J34"/>
    <mergeCell ref="C31:D31"/>
    <mergeCell ref="F31:G31"/>
    <mergeCell ref="I31:J31"/>
    <mergeCell ref="I33:J33"/>
    <mergeCell ref="F33:G33"/>
    <mergeCell ref="A35:A36"/>
    <mergeCell ref="C36:D36"/>
    <mergeCell ref="F36:G36"/>
    <mergeCell ref="I36:J36"/>
    <mergeCell ref="A37:A38"/>
    <mergeCell ref="C38:D38"/>
    <mergeCell ref="F38:G38"/>
    <mergeCell ref="I38:J38"/>
    <mergeCell ref="I37:J37"/>
    <mergeCell ref="F37:G37"/>
    <mergeCell ref="C37:D37"/>
    <mergeCell ref="C35:D35"/>
    <mergeCell ref="F35:G35"/>
    <mergeCell ref="I35:J35"/>
  </mergeCells>
  <dataValidations count="1">
    <dataValidation type="list" errorStyle="warning" allowBlank="1" showErrorMessage="1" error="Voer juiste waarde in. " sqref="C3 I15 F3 F5 I5 I3 C9 C11 F11 C5 C7 F7 F9 I9 I7 F13 I13 I11 C13 C15 F15 I17 C33 F39 C39 I39 F41 C41 I41" xr:uid="{B4CFFA1B-4FEF-EB48-9F93-D7B632AD551B}">
      <formula1>SCORE</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8A16-F62F-6A40-B764-D6A39E89A358}">
  <sheetPr>
    <tabColor theme="8" tint="0.59999389629810485"/>
  </sheetPr>
  <dimension ref="A1:K43"/>
  <sheetViews>
    <sheetView showGridLines="0" zoomScale="85" zoomScaleNormal="85" workbookViewId="0">
      <pane xSplit="1" ySplit="1" topLeftCell="B38" activePane="bottomRight" state="frozen"/>
      <selection pane="topRight" activeCell="B1" sqref="B1"/>
      <selection pane="bottomLeft" activeCell="A2" sqref="A2"/>
      <selection pane="bottomRight" activeCell="B43" sqref="A43:XFD46"/>
    </sheetView>
  </sheetViews>
  <sheetFormatPr baseColWidth="10" defaultRowHeight="15" x14ac:dyDescent="0.2"/>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s>
  <sheetData>
    <row r="1" spans="1:11" s="18" customFormat="1" ht="85" customHeight="1" x14ac:dyDescent="0.2">
      <c r="A1" s="15" t="s">
        <v>40</v>
      </c>
      <c r="B1" s="16"/>
      <c r="C1" s="63" t="s">
        <v>13</v>
      </c>
      <c r="D1" s="62"/>
      <c r="E1" s="16"/>
      <c r="F1" s="61" t="s">
        <v>14</v>
      </c>
      <c r="G1" s="62"/>
      <c r="H1" s="16"/>
      <c r="I1" s="61" t="s">
        <v>15</v>
      </c>
      <c r="J1" s="62"/>
      <c r="K1" s="17"/>
    </row>
    <row r="2" spans="1:11" s="18" customFormat="1" ht="40" customHeight="1" x14ac:dyDescent="0.15">
      <c r="A2" s="19" t="str">
        <f>'Beoordelen geboden oplossing'!A3</f>
        <v>Beoordelingskader geboden oplossing</v>
      </c>
      <c r="B2" s="20"/>
      <c r="C2" s="54" t="s">
        <v>9</v>
      </c>
      <c r="D2" s="55"/>
      <c r="E2" s="20"/>
      <c r="F2" s="56" t="s">
        <v>9</v>
      </c>
      <c r="G2" s="55"/>
      <c r="H2" s="20"/>
      <c r="I2" s="56" t="s">
        <v>9</v>
      </c>
      <c r="J2" s="55"/>
    </row>
    <row r="3" spans="1:11" s="18" customFormat="1" ht="20" customHeight="1" x14ac:dyDescent="0.15">
      <c r="A3" s="43" t="str">
        <f>'Beoordelen geboden oplossing'!A4</f>
        <v>1. 	Eenvoud opstarten en snelheid digibord werkend gebruiken (beoordelaar sluit een eigen device aan).</v>
      </c>
      <c r="B3" s="6"/>
      <c r="C3" s="50" t="s">
        <v>5</v>
      </c>
      <c r="D3" s="51"/>
      <c r="E3" s="6"/>
      <c r="F3" s="50" t="s">
        <v>5</v>
      </c>
      <c r="G3" s="51"/>
      <c r="H3" s="6"/>
      <c r="I3" s="50" t="s">
        <v>5</v>
      </c>
      <c r="J3" s="51"/>
    </row>
    <row r="4" spans="1:11" s="18" customFormat="1" ht="130" customHeight="1" x14ac:dyDescent="0.15">
      <c r="A4" s="44"/>
      <c r="B4" s="6"/>
      <c r="C4" s="49" t="s">
        <v>3</v>
      </c>
      <c r="D4" s="48"/>
      <c r="E4" s="6"/>
      <c r="F4" s="47" t="s">
        <v>3</v>
      </c>
      <c r="G4" s="48"/>
      <c r="H4" s="6"/>
      <c r="I4" s="47" t="s">
        <v>3</v>
      </c>
      <c r="J4" s="48"/>
    </row>
    <row r="5" spans="1:11" s="18" customFormat="1" ht="20" customHeight="1" x14ac:dyDescent="0.15">
      <c r="A5" s="43" t="str">
        <f>'Beoordelen geboden oplossing'!A5</f>
        <v>2. 	Werking van de digitale pen (beoordelaar schrijft en tekent op het bord).</v>
      </c>
      <c r="B5" s="6"/>
      <c r="C5" s="50" t="s">
        <v>5</v>
      </c>
      <c r="D5" s="51"/>
      <c r="E5" s="6"/>
      <c r="F5" s="50" t="s">
        <v>5</v>
      </c>
      <c r="G5" s="51"/>
      <c r="H5" s="6"/>
      <c r="I5" s="50" t="s">
        <v>5</v>
      </c>
      <c r="J5" s="51"/>
    </row>
    <row r="6" spans="1:11" s="18" customFormat="1" ht="130" customHeight="1" x14ac:dyDescent="0.15">
      <c r="A6" s="44"/>
      <c r="B6" s="6"/>
      <c r="C6" s="49" t="s">
        <v>3</v>
      </c>
      <c r="D6" s="48"/>
      <c r="E6" s="6"/>
      <c r="F6" s="47" t="s">
        <v>3</v>
      </c>
      <c r="G6" s="48"/>
      <c r="H6" s="6"/>
      <c r="I6" s="47" t="s">
        <v>3</v>
      </c>
      <c r="J6" s="48"/>
    </row>
    <row r="7" spans="1:11" s="18" customFormat="1" ht="20" customHeight="1" x14ac:dyDescent="0.15">
      <c r="A7" s="43" t="str">
        <f>'Beoordelen geboden oplossing'!A6</f>
        <v xml:space="preserve">3.	Werking gumfunctie van de digitale pen. </v>
      </c>
      <c r="B7" s="6"/>
      <c r="C7" s="50" t="s">
        <v>5</v>
      </c>
      <c r="D7" s="51"/>
      <c r="E7" s="6"/>
      <c r="F7" s="50" t="s">
        <v>5</v>
      </c>
      <c r="G7" s="51"/>
      <c r="H7" s="6"/>
      <c r="I7" s="50" t="s">
        <v>5</v>
      </c>
      <c r="J7" s="51"/>
    </row>
    <row r="8" spans="1:11" s="18" customFormat="1" ht="130" customHeight="1" x14ac:dyDescent="0.15">
      <c r="A8" s="44"/>
      <c r="B8" s="6"/>
      <c r="C8" s="45" t="s">
        <v>3</v>
      </c>
      <c r="D8" s="46"/>
      <c r="E8" s="6"/>
      <c r="F8" s="47" t="s">
        <v>3</v>
      </c>
      <c r="G8" s="48"/>
      <c r="H8" s="6"/>
      <c r="I8" s="47" t="s">
        <v>3</v>
      </c>
      <c r="J8" s="48"/>
    </row>
    <row r="9" spans="1:11" s="18" customFormat="1" ht="20" customHeight="1" x14ac:dyDescent="0.15">
      <c r="A9" s="43" t="str">
        <f>'Beoordelen geboden oplossing'!A7</f>
        <v>4. 	 Werking touch met hand/ vinger en werking gumfunctie (beoordelaar doet beide handelingen).</v>
      </c>
      <c r="B9" s="6"/>
      <c r="C9" s="50" t="s">
        <v>5</v>
      </c>
      <c r="D9" s="51"/>
      <c r="E9" s="6"/>
      <c r="F9" s="50" t="s">
        <v>5</v>
      </c>
      <c r="G9" s="51"/>
      <c r="H9" s="6"/>
      <c r="I9" s="50" t="s">
        <v>5</v>
      </c>
      <c r="J9" s="51"/>
    </row>
    <row r="10" spans="1:11" s="18" customFormat="1" ht="130" customHeight="1" x14ac:dyDescent="0.15">
      <c r="A10" s="44"/>
      <c r="B10" s="6"/>
      <c r="C10" s="49" t="s">
        <v>3</v>
      </c>
      <c r="D10" s="48"/>
      <c r="E10" s="6"/>
      <c r="F10" s="47" t="s">
        <v>3</v>
      </c>
      <c r="G10" s="48"/>
      <c r="H10" s="6"/>
      <c r="I10" s="47" t="s">
        <v>3</v>
      </c>
      <c r="J10" s="48"/>
    </row>
    <row r="11" spans="1:11" s="18" customFormat="1" ht="20" customHeight="1" x14ac:dyDescent="0.15">
      <c r="A11" s="43" t="str">
        <f>'Beoordelen geboden oplossing'!A8</f>
        <v>5. Werking digitaal whiteboard; schrijffunctie en eenvoud van de bediening vanaf een device (dit wordt getest binnen de whiteboard functie van het scherm).</v>
      </c>
      <c r="B11" s="6"/>
      <c r="C11" s="50" t="s">
        <v>5</v>
      </c>
      <c r="D11" s="51"/>
      <c r="E11" s="6"/>
      <c r="F11" s="50" t="s">
        <v>5</v>
      </c>
      <c r="G11" s="51"/>
      <c r="H11" s="6"/>
      <c r="I11" s="50" t="s">
        <v>5</v>
      </c>
      <c r="J11" s="51"/>
    </row>
    <row r="12" spans="1:11" s="18" customFormat="1" ht="130" customHeight="1" x14ac:dyDescent="0.15">
      <c r="A12" s="44"/>
      <c r="B12" s="6"/>
      <c r="C12" s="49" t="s">
        <v>3</v>
      </c>
      <c r="D12" s="48"/>
      <c r="E12" s="6"/>
      <c r="F12" s="47" t="s">
        <v>3</v>
      </c>
      <c r="G12" s="48"/>
      <c r="H12" s="6"/>
      <c r="I12" s="47" t="s">
        <v>3</v>
      </c>
      <c r="J12" s="48"/>
    </row>
    <row r="13" spans="1:11" s="18" customFormat="1" ht="20" customHeight="1" x14ac:dyDescent="0.15">
      <c r="A13" s="43" t="str">
        <f>'Beoordelen geboden oplossing'!A9</f>
        <v xml:space="preserve">6. Werking gumfunctie met hand/vinger (beoordelaar doet beide handelingen). </v>
      </c>
      <c r="B13" s="6"/>
      <c r="C13" s="50" t="s">
        <v>5</v>
      </c>
      <c r="D13" s="51"/>
      <c r="E13" s="6"/>
      <c r="F13" s="50" t="s">
        <v>5</v>
      </c>
      <c r="G13" s="51"/>
      <c r="H13" s="6"/>
      <c r="I13" s="50" t="s">
        <v>5</v>
      </c>
      <c r="J13" s="51"/>
    </row>
    <row r="14" spans="1:11" s="18" customFormat="1" ht="130" customHeight="1" x14ac:dyDescent="0.15">
      <c r="A14" s="44"/>
      <c r="B14" s="6"/>
      <c r="C14" s="45" t="s">
        <v>3</v>
      </c>
      <c r="D14" s="46"/>
      <c r="E14" s="6"/>
      <c r="F14" s="47" t="s">
        <v>3</v>
      </c>
      <c r="G14" s="48"/>
      <c r="H14" s="6"/>
      <c r="I14" s="47" t="s">
        <v>3</v>
      </c>
      <c r="J14" s="48"/>
    </row>
    <row r="15" spans="1:11" s="18" customFormat="1" ht="20" customHeight="1" x14ac:dyDescent="0.15">
      <c r="A15" s="43" t="str">
        <f>'Beoordelen geboden oplossing'!A10</f>
        <v>7. 	Werking ‘freezen’ scherm (zie ook programma van eisen) waarbij de docent nog kan werken op de eigen device.</v>
      </c>
      <c r="B15" s="6"/>
      <c r="C15" s="50" t="s">
        <v>5</v>
      </c>
      <c r="D15" s="51"/>
      <c r="E15" s="6"/>
      <c r="F15" s="50" t="s">
        <v>5</v>
      </c>
      <c r="G15" s="51"/>
      <c r="H15" s="6"/>
      <c r="I15" s="50" t="s">
        <v>5</v>
      </c>
      <c r="J15" s="51"/>
    </row>
    <row r="16" spans="1:11" s="18" customFormat="1" ht="130" customHeight="1" x14ac:dyDescent="0.15">
      <c r="A16" s="44"/>
      <c r="B16" s="6"/>
      <c r="C16" s="49" t="s">
        <v>3</v>
      </c>
      <c r="D16" s="48"/>
      <c r="E16" s="6"/>
      <c r="F16" s="47" t="s">
        <v>3</v>
      </c>
      <c r="G16" s="48"/>
      <c r="H16" s="6"/>
      <c r="I16" s="47" t="s">
        <v>3</v>
      </c>
      <c r="J16" s="48"/>
    </row>
    <row r="17" spans="1:10" s="18" customFormat="1" ht="20" customHeight="1" x14ac:dyDescent="0.15">
      <c r="A17" s="43" t="str">
        <f>'Beoordelen geboden oplossing'!A11</f>
        <v>8.	 Werking van elektrische lift en de gebruikersvriendelijkheid daarvan.</v>
      </c>
      <c r="B17" s="6"/>
      <c r="C17" s="50" t="s">
        <v>5</v>
      </c>
      <c r="D17" s="51"/>
      <c r="E17" s="6"/>
      <c r="F17" s="50" t="s">
        <v>5</v>
      </c>
      <c r="G17" s="51"/>
      <c r="H17" s="6"/>
      <c r="I17" s="50" t="s">
        <v>5</v>
      </c>
      <c r="J17" s="51"/>
    </row>
    <row r="18" spans="1:10" s="18" customFormat="1" ht="130" customHeight="1" x14ac:dyDescent="0.15">
      <c r="A18" s="44"/>
      <c r="B18" s="6"/>
      <c r="C18" s="49" t="s">
        <v>3</v>
      </c>
      <c r="D18" s="48"/>
      <c r="E18" s="6"/>
      <c r="F18" s="47" t="s">
        <v>3</v>
      </c>
      <c r="G18" s="48"/>
      <c r="H18" s="6"/>
      <c r="I18" s="47" t="s">
        <v>3</v>
      </c>
      <c r="J18" s="48"/>
    </row>
    <row r="19" spans="1:10" s="18" customFormat="1" ht="20" customHeight="1" x14ac:dyDescent="0.15">
      <c r="A19" s="43" t="str">
        <f>'Beoordelen geboden oplossing'!A12</f>
        <v>9. 	Geluid (spraak en muziek) van de ingebouwde luidsprekers (spraak en muziek worden getest aan de hand van de video zoals beschreven in bijlage 7b).</v>
      </c>
      <c r="B19" s="6"/>
      <c r="C19" s="50" t="s">
        <v>5</v>
      </c>
      <c r="D19" s="51"/>
      <c r="E19" s="6"/>
      <c r="F19" s="50" t="s">
        <v>5</v>
      </c>
      <c r="G19" s="51"/>
      <c r="H19" s="6"/>
      <c r="I19" s="58" t="s">
        <v>5</v>
      </c>
      <c r="J19" s="60"/>
    </row>
    <row r="20" spans="1:10" s="18" customFormat="1" ht="130" customHeight="1" x14ac:dyDescent="0.15">
      <c r="A20" s="44"/>
      <c r="B20" s="6"/>
      <c r="C20" s="45" t="s">
        <v>3</v>
      </c>
      <c r="D20" s="46"/>
      <c r="E20" s="6"/>
      <c r="F20" s="47" t="s">
        <v>3</v>
      </c>
      <c r="G20" s="48"/>
      <c r="H20" s="6"/>
      <c r="I20" s="47" t="s">
        <v>3</v>
      </c>
      <c r="J20" s="48"/>
    </row>
    <row r="21" spans="1:10" s="18" customFormat="1" ht="20" customHeight="1" x14ac:dyDescent="0.15">
      <c r="A21" s="43" t="str">
        <f>'Beoordelen geboden oplossing'!A13</f>
        <v>10. 	Mate van bijgeluiden (koeling, brommen, zoemen).</v>
      </c>
      <c r="B21" s="6"/>
      <c r="C21" s="58" t="s">
        <v>5</v>
      </c>
      <c r="D21" s="59"/>
      <c r="E21" s="6"/>
      <c r="F21" s="58" t="s">
        <v>5</v>
      </c>
      <c r="G21" s="59"/>
      <c r="H21" s="6"/>
      <c r="I21" s="58" t="s">
        <v>5</v>
      </c>
      <c r="J21" s="60"/>
    </row>
    <row r="22" spans="1:10" s="18" customFormat="1" ht="130" customHeight="1" x14ac:dyDescent="0.15">
      <c r="A22" s="44"/>
      <c r="B22" s="6"/>
      <c r="C22" s="49" t="s">
        <v>3</v>
      </c>
      <c r="D22" s="48"/>
      <c r="E22" s="6"/>
      <c r="F22" s="47" t="s">
        <v>3</v>
      </c>
      <c r="G22" s="48"/>
      <c r="H22" s="6"/>
      <c r="I22" s="47" t="s">
        <v>3</v>
      </c>
      <c r="J22" s="48"/>
    </row>
    <row r="23" spans="1:10" s="18" customFormat="1" ht="20" customHeight="1" x14ac:dyDescent="0.15">
      <c r="A23" s="43" t="str">
        <f>'Beoordelen geboden oplossing'!A14</f>
        <v>11. 	Scherpte beeld tot 8,5 meter en invalshoeken vanuit de lessets in het lokaal (met en zonder zonlicht van buiten), voor iedere Inschrijver gelijke positie.</v>
      </c>
      <c r="B23" s="6"/>
      <c r="C23" s="58" t="s">
        <v>5</v>
      </c>
      <c r="D23" s="59"/>
      <c r="E23" s="6"/>
      <c r="F23" s="58" t="s">
        <v>5</v>
      </c>
      <c r="G23" s="59"/>
      <c r="H23" s="6"/>
      <c r="I23" s="58" t="s">
        <v>5</v>
      </c>
      <c r="J23" s="60"/>
    </row>
    <row r="24" spans="1:10" s="18" customFormat="1" ht="130" customHeight="1" x14ac:dyDescent="0.15">
      <c r="A24" s="44"/>
      <c r="B24" s="6"/>
      <c r="C24" s="49" t="s">
        <v>3</v>
      </c>
      <c r="D24" s="48"/>
      <c r="E24" s="6"/>
      <c r="F24" s="47" t="s">
        <v>3</v>
      </c>
      <c r="G24" s="48"/>
      <c r="H24" s="6"/>
      <c r="I24" s="47" t="s">
        <v>3</v>
      </c>
      <c r="J24" s="48"/>
    </row>
    <row r="25" spans="1:10" s="18" customFormat="1" ht="20" customHeight="1" x14ac:dyDescent="0.15">
      <c r="A25" s="43" t="str">
        <f>'Beoordelen geboden oplossing'!A15</f>
        <v>12.	 Kwaliteit knoppen en toegankelijkheid (aan/uit/overige) door deze veelvuldig (minimaal 10x) te gebruiken.</v>
      </c>
      <c r="B25" s="6"/>
      <c r="C25" s="58" t="s">
        <v>5</v>
      </c>
      <c r="D25" s="59"/>
      <c r="E25" s="6"/>
      <c r="F25" s="58" t="s">
        <v>5</v>
      </c>
      <c r="G25" s="59"/>
      <c r="H25" s="6"/>
      <c r="I25" s="58" t="s">
        <v>5</v>
      </c>
      <c r="J25" s="60"/>
    </row>
    <row r="26" spans="1:10" s="18" customFormat="1" ht="130" customHeight="1" x14ac:dyDescent="0.15">
      <c r="A26" s="44"/>
      <c r="B26" s="6"/>
      <c r="C26" s="45" t="s">
        <v>3</v>
      </c>
      <c r="D26" s="46"/>
      <c r="E26" s="6"/>
      <c r="F26" s="47" t="s">
        <v>3</v>
      </c>
      <c r="G26" s="48"/>
      <c r="H26" s="6"/>
      <c r="I26" s="47" t="s">
        <v>3</v>
      </c>
      <c r="J26" s="48"/>
    </row>
    <row r="27" spans="1:10" s="18" customFormat="1" ht="20" customHeight="1" x14ac:dyDescent="0.15">
      <c r="A27" s="43" t="str">
        <f>'Beoordelen geboden oplossing'!A16</f>
        <v>13. 	Kwaliteit instructiekaart voor een docent.</v>
      </c>
      <c r="B27" s="6"/>
      <c r="C27" s="58" t="s">
        <v>5</v>
      </c>
      <c r="D27" s="59"/>
      <c r="E27" s="6"/>
      <c r="F27" s="58" t="s">
        <v>5</v>
      </c>
      <c r="G27" s="59"/>
      <c r="H27" s="6"/>
      <c r="I27" s="58" t="s">
        <v>5</v>
      </c>
      <c r="J27" s="60"/>
    </row>
    <row r="28" spans="1:10" s="18" customFormat="1" ht="130" customHeight="1" x14ac:dyDescent="0.15">
      <c r="A28" s="44"/>
      <c r="B28" s="6"/>
      <c r="C28" s="49" t="s">
        <v>3</v>
      </c>
      <c r="D28" s="48"/>
      <c r="E28" s="6"/>
      <c r="F28" s="47" t="s">
        <v>3</v>
      </c>
      <c r="G28" s="48"/>
      <c r="H28" s="6"/>
      <c r="I28" s="47" t="s">
        <v>3</v>
      </c>
      <c r="J28" s="48"/>
    </row>
    <row r="29" spans="1:10" s="18" customFormat="1" ht="20" customHeight="1" x14ac:dyDescent="0.15">
      <c r="A29" s="43" t="str">
        <f>'Beoordelen geboden oplossing'!A17</f>
        <v>14. 	Kwaliteit glasplaat van het digibord, mate van gladheid (beoordelaar zal de glasplaat niet beschadigen).</v>
      </c>
      <c r="B29" s="6"/>
      <c r="C29" s="58" t="s">
        <v>5</v>
      </c>
      <c r="D29" s="59"/>
      <c r="E29" s="6"/>
      <c r="F29" s="58" t="s">
        <v>5</v>
      </c>
      <c r="G29" s="59"/>
      <c r="H29" s="6"/>
      <c r="I29" s="58" t="s">
        <v>5</v>
      </c>
      <c r="J29" s="60"/>
    </row>
    <row r="30" spans="1:10" s="18" customFormat="1" ht="130" customHeight="1" x14ac:dyDescent="0.15">
      <c r="A30" s="44"/>
      <c r="B30" s="6"/>
      <c r="C30" s="49" t="s">
        <v>3</v>
      </c>
      <c r="D30" s="48"/>
      <c r="E30" s="6"/>
      <c r="F30" s="47" t="s">
        <v>3</v>
      </c>
      <c r="G30" s="48"/>
      <c r="H30" s="6"/>
      <c r="I30" s="47" t="s">
        <v>3</v>
      </c>
      <c r="J30" s="48"/>
    </row>
    <row r="31" spans="1:10" s="18" customFormat="1" ht="20" customHeight="1" x14ac:dyDescent="0.15">
      <c r="A31" s="43" t="str">
        <f>'Beoordelen geboden oplossing'!A18</f>
        <v>15. 	Kwaliteit/gebruikersvriendelijkheid van de afstandbediening (leesbaarheid, eenvoud, werking knoppen).</v>
      </c>
      <c r="B31" s="6"/>
      <c r="C31" s="58" t="s">
        <v>5</v>
      </c>
      <c r="D31" s="59"/>
      <c r="E31" s="6"/>
      <c r="F31" s="58" t="s">
        <v>5</v>
      </c>
      <c r="G31" s="59"/>
      <c r="H31" s="6"/>
      <c r="I31" s="58" t="s">
        <v>5</v>
      </c>
      <c r="J31" s="60"/>
    </row>
    <row r="32" spans="1:10" s="18" customFormat="1" ht="130" customHeight="1" x14ac:dyDescent="0.15">
      <c r="A32" s="44"/>
      <c r="B32" s="6"/>
      <c r="C32" s="45" t="s">
        <v>3</v>
      </c>
      <c r="D32" s="46"/>
      <c r="E32" s="6"/>
      <c r="F32" s="47" t="s">
        <v>3</v>
      </c>
      <c r="G32" s="48"/>
      <c r="H32" s="6"/>
      <c r="I32" s="47" t="s">
        <v>3</v>
      </c>
      <c r="J32" s="48"/>
    </row>
    <row r="33" spans="1:10" s="18" customFormat="1" ht="20" customHeight="1" x14ac:dyDescent="0.15">
      <c r="A33" s="43" t="str">
        <f>'Beoordelen geboden oplossing'!A19</f>
        <v>16. 	Kwaliteit aansluitpunten toegankelijkheid (hoe makkelijk kun je erbij komen en hoe duidelijk is het welke stekker je waar in moet steken) en gebruikersvriendelijkheid (USB/USB-c/HDMI).</v>
      </c>
      <c r="B33" s="6"/>
      <c r="C33" s="58" t="s">
        <v>5</v>
      </c>
      <c r="D33" s="59"/>
      <c r="E33" s="6"/>
      <c r="F33" s="58" t="s">
        <v>5</v>
      </c>
      <c r="G33" s="59"/>
      <c r="H33" s="6"/>
      <c r="I33" s="58" t="s">
        <v>5</v>
      </c>
      <c r="J33" s="60"/>
    </row>
    <row r="34" spans="1:10" s="18" customFormat="1" ht="130" customHeight="1" x14ac:dyDescent="0.15">
      <c r="A34" s="44"/>
      <c r="B34" s="6"/>
      <c r="C34" s="49" t="s">
        <v>3</v>
      </c>
      <c r="D34" s="48"/>
      <c r="E34" s="6"/>
      <c r="F34" s="47" t="s">
        <v>3</v>
      </c>
      <c r="G34" s="48"/>
      <c r="H34" s="6"/>
      <c r="I34" s="47" t="s">
        <v>3</v>
      </c>
      <c r="J34" s="48"/>
    </row>
    <row r="35" spans="1:10" s="18" customFormat="1" ht="20" customHeight="1" x14ac:dyDescent="0.15">
      <c r="A35" s="43" t="str">
        <f>'Beoordelen geboden oplossing'!A20</f>
        <v>17.	 Eenvoud koppeling met Airplay 2 en Chromecast 4K door dit aan te sluiten.</v>
      </c>
      <c r="B35" s="6"/>
      <c r="C35" s="58" t="s">
        <v>5</v>
      </c>
      <c r="D35" s="59"/>
      <c r="E35" s="6"/>
      <c r="F35" s="58" t="s">
        <v>5</v>
      </c>
      <c r="G35" s="59"/>
      <c r="H35" s="6"/>
      <c r="I35" s="58" t="s">
        <v>5</v>
      </c>
      <c r="J35" s="60"/>
    </row>
    <row r="36" spans="1:10" s="18" customFormat="1" ht="130" customHeight="1" x14ac:dyDescent="0.15">
      <c r="A36" s="44"/>
      <c r="B36" s="6"/>
      <c r="C36" s="49" t="s">
        <v>3</v>
      </c>
      <c r="D36" s="48"/>
      <c r="E36" s="6"/>
      <c r="F36" s="47" t="s">
        <v>3</v>
      </c>
      <c r="G36" s="48"/>
      <c r="H36" s="6"/>
      <c r="I36" s="47" t="s">
        <v>3</v>
      </c>
      <c r="J36" s="48"/>
    </row>
    <row r="37" spans="1:10" s="18" customFormat="1" ht="20" customHeight="1" x14ac:dyDescent="0.15">
      <c r="A37" s="43" t="str">
        <f>'Beoordelen geboden oplossing'!A21</f>
        <v xml:space="preserve">18.	Gebruiksvriendelijkheid en snelheid browserfunctionaliteit. </v>
      </c>
      <c r="B37" s="6"/>
      <c r="C37" s="58" t="s">
        <v>5</v>
      </c>
      <c r="D37" s="59"/>
      <c r="E37" s="6"/>
      <c r="F37" s="58" t="s">
        <v>5</v>
      </c>
      <c r="G37" s="59"/>
      <c r="H37" s="6"/>
      <c r="I37" s="58" t="s">
        <v>5</v>
      </c>
      <c r="J37" s="60"/>
    </row>
    <row r="38" spans="1:10" s="18" customFormat="1" ht="130" customHeight="1" x14ac:dyDescent="0.15">
      <c r="A38" s="44"/>
      <c r="B38" s="6"/>
      <c r="C38" s="45" t="s">
        <v>3</v>
      </c>
      <c r="D38" s="46"/>
      <c r="E38" s="6"/>
      <c r="F38" s="47" t="s">
        <v>3</v>
      </c>
      <c r="G38" s="48"/>
      <c r="H38" s="6"/>
      <c r="I38" s="47" t="s">
        <v>3</v>
      </c>
      <c r="J38" s="48"/>
    </row>
    <row r="39" spans="1:10" s="18" customFormat="1" ht="19" customHeight="1" x14ac:dyDescent="0.15">
      <c r="A39" s="43" t="str">
        <f>'Beoordelen geboden oplossing'!A22</f>
        <v xml:space="preserve">19. 	Kwaliteit en snelheid draadloze verbinding. </v>
      </c>
      <c r="B39" s="6"/>
      <c r="C39" s="50" t="s">
        <v>5</v>
      </c>
      <c r="D39" s="51"/>
      <c r="E39" s="6"/>
      <c r="F39" s="50" t="s">
        <v>5</v>
      </c>
      <c r="G39" s="51"/>
      <c r="H39" s="6"/>
      <c r="I39" s="50" t="s">
        <v>5</v>
      </c>
      <c r="J39" s="51"/>
    </row>
    <row r="40" spans="1:10" s="18" customFormat="1" ht="130" customHeight="1" x14ac:dyDescent="0.15">
      <c r="A40" s="44"/>
      <c r="B40" s="6"/>
      <c r="C40" s="45" t="s">
        <v>3</v>
      </c>
      <c r="D40" s="46"/>
      <c r="E40" s="6"/>
      <c r="F40" s="47" t="s">
        <v>3</v>
      </c>
      <c r="G40" s="48"/>
      <c r="H40" s="6"/>
      <c r="I40" s="47" t="s">
        <v>3</v>
      </c>
      <c r="J40" s="48"/>
    </row>
    <row r="41" spans="1:10" s="18" customFormat="1" ht="19" customHeight="1" x14ac:dyDescent="0.15">
      <c r="A41" s="43" t="str">
        <f>'Beoordelen geboden oplossing'!A23</f>
        <v>20. 	Eenvoud en snelheid afsluiten (beoordelaar wil zo snel mogelijk afsluiten om naar een volgende les te kunnen gaan).</v>
      </c>
      <c r="B41" s="6"/>
      <c r="C41" s="50" t="s">
        <v>5</v>
      </c>
      <c r="D41" s="51"/>
      <c r="E41" s="6"/>
      <c r="F41" s="50" t="s">
        <v>5</v>
      </c>
      <c r="G41" s="51"/>
      <c r="H41" s="6"/>
      <c r="I41" s="50" t="s">
        <v>5</v>
      </c>
      <c r="J41" s="51"/>
    </row>
    <row r="42" spans="1:10" s="18" customFormat="1" ht="130" customHeight="1" x14ac:dyDescent="0.15">
      <c r="A42" s="44"/>
      <c r="B42" s="6"/>
      <c r="C42" s="45" t="s">
        <v>3</v>
      </c>
      <c r="D42" s="46"/>
      <c r="E42" s="6"/>
      <c r="F42" s="47" t="s">
        <v>3</v>
      </c>
      <c r="G42" s="48"/>
      <c r="H42" s="6"/>
      <c r="I42" s="47" t="s">
        <v>3</v>
      </c>
      <c r="J42" s="48"/>
    </row>
    <row r="43" spans="1:10" s="18" customFormat="1" ht="20" customHeight="1" x14ac:dyDescent="0.15">
      <c r="A43" s="21"/>
      <c r="B43" s="22"/>
      <c r="C43" s="23"/>
      <c r="D43" s="23"/>
      <c r="E43" s="22"/>
      <c r="F43" s="23"/>
      <c r="G43" s="23"/>
      <c r="H43" s="22"/>
      <c r="I43" s="23"/>
      <c r="J43" s="24"/>
    </row>
  </sheetData>
  <sheetProtection algorithmName="SHA-512" hashValue="3DW5IpSD7vxM54NyDpDkdDqdYlGaJbQjqmFZgkQJBzbzFx3I0gSgLzhii4/BIXE5dTweTs7y9AmU6not0ANR7A==" saltValue="H5RmTF76DOXMxN1MKd4dWw==" spinCount="100000" sheet="1" objects="1" scenarios="1"/>
  <mergeCells count="146">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C1:D1"/>
    <mergeCell ref="F1:G1"/>
    <mergeCell ref="I1:J1"/>
    <mergeCell ref="C2:D2"/>
    <mergeCell ref="F2:G2"/>
    <mergeCell ref="I2:J2"/>
    <mergeCell ref="A3:A4"/>
    <mergeCell ref="C4:D4"/>
    <mergeCell ref="F4:G4"/>
    <mergeCell ref="I4:J4"/>
    <mergeCell ref="A5:A6"/>
    <mergeCell ref="C6:D6"/>
    <mergeCell ref="F6:G6"/>
    <mergeCell ref="I6:J6"/>
    <mergeCell ref="C3:D3"/>
    <mergeCell ref="F3:G3"/>
    <mergeCell ref="I3:J3"/>
    <mergeCell ref="I5:J5"/>
    <mergeCell ref="F5:G5"/>
    <mergeCell ref="C5:D5"/>
    <mergeCell ref="A7:A8"/>
    <mergeCell ref="C8:D8"/>
    <mergeCell ref="F8:G8"/>
    <mergeCell ref="I8:J8"/>
    <mergeCell ref="A9:A10"/>
    <mergeCell ref="C10:D10"/>
    <mergeCell ref="F10:G10"/>
    <mergeCell ref="I10:J10"/>
    <mergeCell ref="C7:D7"/>
    <mergeCell ref="F7:G7"/>
    <mergeCell ref="I7:J7"/>
    <mergeCell ref="I9:J9"/>
    <mergeCell ref="F9:G9"/>
    <mergeCell ref="C9:D9"/>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9:A20"/>
    <mergeCell ref="C20:D20"/>
    <mergeCell ref="F20:G20"/>
    <mergeCell ref="I20:J20"/>
    <mergeCell ref="A21:A22"/>
    <mergeCell ref="C22:D22"/>
    <mergeCell ref="F22:G22"/>
    <mergeCell ref="I22:J22"/>
    <mergeCell ref="C19:D19"/>
    <mergeCell ref="F19:G19"/>
    <mergeCell ref="I21:J21"/>
    <mergeCell ref="I19:J19"/>
    <mergeCell ref="F21:G21"/>
    <mergeCell ref="C21:D21"/>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A27:A28"/>
    <mergeCell ref="C28:D28"/>
    <mergeCell ref="F28:G28"/>
    <mergeCell ref="I28:J28"/>
    <mergeCell ref="A29:A30"/>
    <mergeCell ref="C30:D30"/>
    <mergeCell ref="F30:G30"/>
    <mergeCell ref="I30:J30"/>
    <mergeCell ref="C27:D27"/>
    <mergeCell ref="F27:G27"/>
    <mergeCell ref="I27:J27"/>
    <mergeCell ref="I29:J29"/>
    <mergeCell ref="F29:G29"/>
    <mergeCell ref="C29:D29"/>
    <mergeCell ref="A31:A32"/>
    <mergeCell ref="C32:D32"/>
    <mergeCell ref="F32:G32"/>
    <mergeCell ref="I32:J32"/>
    <mergeCell ref="A33:A34"/>
    <mergeCell ref="C34:D34"/>
    <mergeCell ref="F34:G34"/>
    <mergeCell ref="I34:J34"/>
    <mergeCell ref="C31:D31"/>
    <mergeCell ref="F31:G31"/>
    <mergeCell ref="F33:G33"/>
    <mergeCell ref="I31:J31"/>
    <mergeCell ref="I33:J33"/>
    <mergeCell ref="C33:D33"/>
    <mergeCell ref="A35:A36"/>
    <mergeCell ref="C36:D36"/>
    <mergeCell ref="F36:G36"/>
    <mergeCell ref="I36:J36"/>
    <mergeCell ref="A37:A38"/>
    <mergeCell ref="C38:D38"/>
    <mergeCell ref="F38:G38"/>
    <mergeCell ref="I38:J38"/>
    <mergeCell ref="C35:D35"/>
    <mergeCell ref="F35:G35"/>
    <mergeCell ref="I35:J35"/>
    <mergeCell ref="I37:J37"/>
    <mergeCell ref="F37:G37"/>
    <mergeCell ref="C37:D37"/>
  </mergeCells>
  <dataValidations count="1">
    <dataValidation type="list" errorStyle="warning" allowBlank="1" showErrorMessage="1" error="Voer juiste waarde in. " sqref="C3 C19 F3 F5 I5 I3 C9 C11 F11 C5 C7 F7 F9 I9 I7 F13 I13 I11 C13 C15 F15 F17 I17 I15 C17 F19 F39 C39 I39 F41 C41 I41" xr:uid="{F5EBA6A1-AFB8-3041-B821-941EE9761810}">
      <formula1>SCORE</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BB0B7-DAB7-E945-9446-63FE63FF44BC}">
  <sheetPr>
    <tabColor theme="8" tint="0.59999389629810485"/>
  </sheetPr>
  <dimension ref="A1:K43"/>
  <sheetViews>
    <sheetView showGridLines="0" zoomScale="86" zoomScaleNormal="86" workbookViewId="0">
      <pane xSplit="1" ySplit="1" topLeftCell="B38" activePane="bottomRight" state="frozen"/>
      <selection pane="topRight" activeCell="B1" sqref="B1"/>
      <selection pane="bottomLeft" activeCell="A2" sqref="A2"/>
      <selection pane="bottomRight" activeCell="B43" sqref="A43:XFD46"/>
    </sheetView>
  </sheetViews>
  <sheetFormatPr baseColWidth="10" defaultRowHeight="15" x14ac:dyDescent="0.2"/>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s>
  <sheetData>
    <row r="1" spans="1:11" s="18" customFormat="1" ht="85" customHeight="1" x14ac:dyDescent="0.2">
      <c r="A1" s="15" t="s">
        <v>39</v>
      </c>
      <c r="B1" s="16"/>
      <c r="C1" s="63" t="s">
        <v>13</v>
      </c>
      <c r="D1" s="62"/>
      <c r="E1" s="16"/>
      <c r="F1" s="61" t="s">
        <v>14</v>
      </c>
      <c r="G1" s="62"/>
      <c r="H1" s="16"/>
      <c r="I1" s="61" t="s">
        <v>15</v>
      </c>
      <c r="J1" s="62"/>
      <c r="K1" s="17"/>
    </row>
    <row r="2" spans="1:11" s="18" customFormat="1" ht="40" customHeight="1" x14ac:dyDescent="0.15">
      <c r="A2" s="19" t="str">
        <f>'Beoordelen geboden oplossing'!A3</f>
        <v>Beoordelingskader geboden oplossing</v>
      </c>
      <c r="B2" s="20"/>
      <c r="C2" s="54" t="s">
        <v>9</v>
      </c>
      <c r="D2" s="55"/>
      <c r="E2" s="20"/>
      <c r="F2" s="56" t="s">
        <v>9</v>
      </c>
      <c r="G2" s="55"/>
      <c r="H2" s="20"/>
      <c r="I2" s="56" t="s">
        <v>9</v>
      </c>
      <c r="J2" s="55"/>
    </row>
    <row r="3" spans="1:11" s="18" customFormat="1" ht="20" customHeight="1" x14ac:dyDescent="0.15">
      <c r="A3" s="43" t="str">
        <f>'Beoordelen geboden oplossing'!A4</f>
        <v>1. 	Eenvoud opstarten en snelheid digibord werkend gebruiken (beoordelaar sluit een eigen device aan).</v>
      </c>
      <c r="B3" s="6"/>
      <c r="C3" s="58" t="s">
        <v>5</v>
      </c>
      <c r="D3" s="59"/>
      <c r="E3" s="6"/>
      <c r="F3" s="58" t="s">
        <v>5</v>
      </c>
      <c r="G3" s="59"/>
      <c r="H3" s="6"/>
      <c r="I3" s="58" t="s">
        <v>5</v>
      </c>
      <c r="J3" s="60"/>
    </row>
    <row r="4" spans="1:11" s="18" customFormat="1" ht="130" customHeight="1" x14ac:dyDescent="0.15">
      <c r="A4" s="44"/>
      <c r="B4" s="6"/>
      <c r="C4" s="49" t="s">
        <v>3</v>
      </c>
      <c r="D4" s="48"/>
      <c r="E4" s="6"/>
      <c r="F4" s="47" t="s">
        <v>3</v>
      </c>
      <c r="G4" s="48"/>
      <c r="H4" s="6"/>
      <c r="I4" s="47" t="s">
        <v>3</v>
      </c>
      <c r="J4" s="48"/>
    </row>
    <row r="5" spans="1:11" s="18" customFormat="1" ht="20" customHeight="1" x14ac:dyDescent="0.15">
      <c r="A5" s="43" t="str">
        <f>'Beoordelen geboden oplossing'!A5</f>
        <v>2. 	Werking van de digitale pen (beoordelaar schrijft en tekent op het bord).</v>
      </c>
      <c r="B5" s="6"/>
      <c r="C5" s="58" t="s">
        <v>5</v>
      </c>
      <c r="D5" s="59"/>
      <c r="E5" s="6"/>
      <c r="F5" s="58" t="s">
        <v>5</v>
      </c>
      <c r="G5" s="59"/>
      <c r="H5" s="6"/>
      <c r="I5" s="58" t="s">
        <v>5</v>
      </c>
      <c r="J5" s="60"/>
    </row>
    <row r="6" spans="1:11" s="18" customFormat="1" ht="130" customHeight="1" x14ac:dyDescent="0.15">
      <c r="A6" s="44"/>
      <c r="B6" s="6"/>
      <c r="C6" s="49" t="s">
        <v>3</v>
      </c>
      <c r="D6" s="48"/>
      <c r="E6" s="6"/>
      <c r="F6" s="47" t="s">
        <v>3</v>
      </c>
      <c r="G6" s="48"/>
      <c r="H6" s="6"/>
      <c r="I6" s="47" t="s">
        <v>3</v>
      </c>
      <c r="J6" s="48"/>
    </row>
    <row r="7" spans="1:11" s="18" customFormat="1" ht="20" customHeight="1" x14ac:dyDescent="0.15">
      <c r="A7" s="43" t="str">
        <f>'Beoordelen geboden oplossing'!A6</f>
        <v xml:space="preserve">3.	Werking gumfunctie van de digitale pen. </v>
      </c>
      <c r="B7" s="6"/>
      <c r="C7" s="58" t="s">
        <v>5</v>
      </c>
      <c r="D7" s="59"/>
      <c r="E7" s="6"/>
      <c r="F7" s="58" t="s">
        <v>5</v>
      </c>
      <c r="G7" s="59"/>
      <c r="H7" s="6"/>
      <c r="I7" s="58" t="s">
        <v>5</v>
      </c>
      <c r="J7" s="60"/>
    </row>
    <row r="8" spans="1:11" s="18" customFormat="1" ht="130" customHeight="1" x14ac:dyDescent="0.15">
      <c r="A8" s="44"/>
      <c r="B8" s="6"/>
      <c r="C8" s="45" t="s">
        <v>3</v>
      </c>
      <c r="D8" s="46"/>
      <c r="E8" s="6"/>
      <c r="F8" s="47" t="s">
        <v>3</v>
      </c>
      <c r="G8" s="48"/>
      <c r="H8" s="6"/>
      <c r="I8" s="47" t="s">
        <v>3</v>
      </c>
      <c r="J8" s="48"/>
    </row>
    <row r="9" spans="1:11" s="18" customFormat="1" ht="20" customHeight="1" x14ac:dyDescent="0.15">
      <c r="A9" s="43" t="str">
        <f>'Beoordelen geboden oplossing'!A7</f>
        <v>4. 	 Werking touch met hand/ vinger en werking gumfunctie (beoordelaar doet beide handelingen).</v>
      </c>
      <c r="B9" s="6"/>
      <c r="C9" s="58" t="s">
        <v>5</v>
      </c>
      <c r="D9" s="59"/>
      <c r="E9" s="6"/>
      <c r="F9" s="58" t="s">
        <v>5</v>
      </c>
      <c r="G9" s="59"/>
      <c r="H9" s="6"/>
      <c r="I9" s="58" t="s">
        <v>5</v>
      </c>
      <c r="J9" s="60"/>
    </row>
    <row r="10" spans="1:11" s="18" customFormat="1" ht="130" customHeight="1" x14ac:dyDescent="0.15">
      <c r="A10" s="44"/>
      <c r="B10" s="6"/>
      <c r="C10" s="49" t="s">
        <v>3</v>
      </c>
      <c r="D10" s="48"/>
      <c r="E10" s="6"/>
      <c r="F10" s="47" t="s">
        <v>3</v>
      </c>
      <c r="G10" s="48"/>
      <c r="H10" s="6"/>
      <c r="I10" s="47" t="s">
        <v>3</v>
      </c>
      <c r="J10" s="48"/>
    </row>
    <row r="11" spans="1:11" s="18" customFormat="1" ht="20" customHeight="1" x14ac:dyDescent="0.15">
      <c r="A11" s="43" t="str">
        <f>'Beoordelen geboden oplossing'!A8</f>
        <v>5. Werking digitaal whiteboard; schrijffunctie en eenvoud van de bediening vanaf een device (dit wordt getest binnen de whiteboard functie van het scherm).</v>
      </c>
      <c r="B11" s="6"/>
      <c r="C11" s="58" t="s">
        <v>5</v>
      </c>
      <c r="D11" s="59"/>
      <c r="E11" s="6"/>
      <c r="F11" s="58" t="s">
        <v>5</v>
      </c>
      <c r="G11" s="59"/>
      <c r="H11" s="6"/>
      <c r="I11" s="58" t="s">
        <v>5</v>
      </c>
      <c r="J11" s="60"/>
    </row>
    <row r="12" spans="1:11" s="18" customFormat="1" ht="130" customHeight="1" x14ac:dyDescent="0.15">
      <c r="A12" s="44"/>
      <c r="B12" s="6"/>
      <c r="C12" s="49" t="s">
        <v>3</v>
      </c>
      <c r="D12" s="48"/>
      <c r="E12" s="6"/>
      <c r="F12" s="47" t="s">
        <v>3</v>
      </c>
      <c r="G12" s="48"/>
      <c r="H12" s="6"/>
      <c r="I12" s="47" t="s">
        <v>3</v>
      </c>
      <c r="J12" s="48"/>
    </row>
    <row r="13" spans="1:11" s="18" customFormat="1" ht="20" customHeight="1" x14ac:dyDescent="0.15">
      <c r="A13" s="43" t="str">
        <f>'Beoordelen geboden oplossing'!A9</f>
        <v xml:space="preserve">6. Werking gumfunctie met hand/vinger (beoordelaar doet beide handelingen). </v>
      </c>
      <c r="B13" s="6"/>
      <c r="C13" s="58" t="s">
        <v>5</v>
      </c>
      <c r="D13" s="59"/>
      <c r="E13" s="6"/>
      <c r="F13" s="58" t="s">
        <v>5</v>
      </c>
      <c r="G13" s="59"/>
      <c r="H13" s="6"/>
      <c r="I13" s="58" t="s">
        <v>5</v>
      </c>
      <c r="J13" s="60"/>
    </row>
    <row r="14" spans="1:11" s="18" customFormat="1" ht="130" customHeight="1" x14ac:dyDescent="0.15">
      <c r="A14" s="44"/>
      <c r="B14" s="6"/>
      <c r="C14" s="45" t="s">
        <v>3</v>
      </c>
      <c r="D14" s="46"/>
      <c r="E14" s="6"/>
      <c r="F14" s="47" t="s">
        <v>3</v>
      </c>
      <c r="G14" s="48"/>
      <c r="H14" s="6"/>
      <c r="I14" s="47" t="s">
        <v>3</v>
      </c>
      <c r="J14" s="48"/>
    </row>
    <row r="15" spans="1:11" s="18" customFormat="1" ht="20" customHeight="1" x14ac:dyDescent="0.15">
      <c r="A15" s="43" t="str">
        <f>'Beoordelen geboden oplossing'!A10</f>
        <v>7. 	Werking ‘freezen’ scherm (zie ook programma van eisen) waarbij de docent nog kan werken op de eigen device.</v>
      </c>
      <c r="B15" s="6"/>
      <c r="C15" s="58" t="s">
        <v>5</v>
      </c>
      <c r="D15" s="59"/>
      <c r="E15" s="6"/>
      <c r="F15" s="58" t="s">
        <v>5</v>
      </c>
      <c r="G15" s="59"/>
      <c r="H15" s="6"/>
      <c r="I15" s="58" t="s">
        <v>5</v>
      </c>
      <c r="J15" s="60"/>
    </row>
    <row r="16" spans="1:11" s="18" customFormat="1" ht="130" customHeight="1" x14ac:dyDescent="0.15">
      <c r="A16" s="44"/>
      <c r="B16" s="6"/>
      <c r="C16" s="49" t="s">
        <v>3</v>
      </c>
      <c r="D16" s="48"/>
      <c r="E16" s="6"/>
      <c r="F16" s="47" t="s">
        <v>3</v>
      </c>
      <c r="G16" s="48"/>
      <c r="H16" s="6"/>
      <c r="I16" s="47" t="s">
        <v>3</v>
      </c>
      <c r="J16" s="48"/>
    </row>
    <row r="17" spans="1:10" s="18" customFormat="1" ht="20" customHeight="1" x14ac:dyDescent="0.15">
      <c r="A17" s="43" t="str">
        <f>'Beoordelen geboden oplossing'!A11</f>
        <v>8.	 Werking van elektrische lift en de gebruikersvriendelijkheid daarvan.</v>
      </c>
      <c r="B17" s="6"/>
      <c r="C17" s="58" t="s">
        <v>5</v>
      </c>
      <c r="D17" s="59"/>
      <c r="E17" s="6"/>
      <c r="F17" s="58" t="s">
        <v>5</v>
      </c>
      <c r="G17" s="59"/>
      <c r="H17" s="6"/>
      <c r="I17" s="58" t="s">
        <v>5</v>
      </c>
      <c r="J17" s="60"/>
    </row>
    <row r="18" spans="1:10" s="18" customFormat="1" ht="130" customHeight="1" x14ac:dyDescent="0.15">
      <c r="A18" s="44"/>
      <c r="B18" s="6"/>
      <c r="C18" s="49" t="s">
        <v>3</v>
      </c>
      <c r="D18" s="48"/>
      <c r="E18" s="6"/>
      <c r="F18" s="47" t="s">
        <v>3</v>
      </c>
      <c r="G18" s="48"/>
      <c r="H18" s="6"/>
      <c r="I18" s="47" t="s">
        <v>3</v>
      </c>
      <c r="J18" s="48"/>
    </row>
    <row r="19" spans="1:10" s="18" customFormat="1" ht="20" customHeight="1" x14ac:dyDescent="0.15">
      <c r="A19" s="43" t="str">
        <f>'Beoordelen geboden oplossing'!A12</f>
        <v>9. 	Geluid (spraak en muziek) van de ingebouwde luidsprekers (spraak en muziek worden getest aan de hand van de video zoals beschreven in bijlage 7b).</v>
      </c>
      <c r="B19" s="6"/>
      <c r="C19" s="58" t="s">
        <v>5</v>
      </c>
      <c r="D19" s="59"/>
      <c r="E19" s="6"/>
      <c r="F19" s="58" t="s">
        <v>5</v>
      </c>
      <c r="G19" s="59"/>
      <c r="H19" s="6"/>
      <c r="I19" s="58" t="s">
        <v>5</v>
      </c>
      <c r="J19" s="60"/>
    </row>
    <row r="20" spans="1:10" s="18" customFormat="1" ht="130" customHeight="1" x14ac:dyDescent="0.15">
      <c r="A20" s="44"/>
      <c r="B20" s="6"/>
      <c r="C20" s="45" t="s">
        <v>3</v>
      </c>
      <c r="D20" s="46"/>
      <c r="E20" s="6"/>
      <c r="F20" s="47" t="s">
        <v>3</v>
      </c>
      <c r="G20" s="48"/>
      <c r="H20" s="6"/>
      <c r="I20" s="47" t="s">
        <v>3</v>
      </c>
      <c r="J20" s="48"/>
    </row>
    <row r="21" spans="1:10" s="18" customFormat="1" ht="20" customHeight="1" x14ac:dyDescent="0.15">
      <c r="A21" s="43" t="str">
        <f>'Beoordelen geboden oplossing'!A13</f>
        <v>10. 	Mate van bijgeluiden (koeling, brommen, zoemen).</v>
      </c>
      <c r="B21" s="6"/>
      <c r="C21" s="58" t="s">
        <v>5</v>
      </c>
      <c r="D21" s="59"/>
      <c r="E21" s="6"/>
      <c r="F21" s="58" t="s">
        <v>5</v>
      </c>
      <c r="G21" s="59"/>
      <c r="H21" s="6"/>
      <c r="I21" s="58" t="s">
        <v>5</v>
      </c>
      <c r="J21" s="60"/>
    </row>
    <row r="22" spans="1:10" s="18" customFormat="1" ht="130" customHeight="1" x14ac:dyDescent="0.15">
      <c r="A22" s="44"/>
      <c r="B22" s="6"/>
      <c r="C22" s="49" t="s">
        <v>3</v>
      </c>
      <c r="D22" s="48"/>
      <c r="E22" s="6"/>
      <c r="F22" s="47" t="s">
        <v>3</v>
      </c>
      <c r="G22" s="48"/>
      <c r="H22" s="6"/>
      <c r="I22" s="47" t="s">
        <v>3</v>
      </c>
      <c r="J22" s="48"/>
    </row>
    <row r="23" spans="1:10" s="18" customFormat="1" ht="20" customHeight="1" x14ac:dyDescent="0.15">
      <c r="A23" s="43" t="str">
        <f>'Beoordelen geboden oplossing'!A14</f>
        <v>11. 	Scherpte beeld tot 8,5 meter en invalshoeken vanuit de lessets in het lokaal (met en zonder zonlicht van buiten), voor iedere Inschrijver gelijke positie.</v>
      </c>
      <c r="B23" s="6"/>
      <c r="C23" s="58" t="s">
        <v>5</v>
      </c>
      <c r="D23" s="59"/>
      <c r="E23" s="6"/>
      <c r="F23" s="58" t="s">
        <v>5</v>
      </c>
      <c r="G23" s="59"/>
      <c r="H23" s="6"/>
      <c r="I23" s="58" t="s">
        <v>5</v>
      </c>
      <c r="J23" s="60"/>
    </row>
    <row r="24" spans="1:10" s="18" customFormat="1" ht="130" customHeight="1" x14ac:dyDescent="0.15">
      <c r="A24" s="44"/>
      <c r="B24" s="6"/>
      <c r="C24" s="49" t="s">
        <v>3</v>
      </c>
      <c r="D24" s="48"/>
      <c r="E24" s="6"/>
      <c r="F24" s="47" t="s">
        <v>3</v>
      </c>
      <c r="G24" s="48"/>
      <c r="H24" s="6"/>
      <c r="I24" s="47" t="s">
        <v>3</v>
      </c>
      <c r="J24" s="48"/>
    </row>
    <row r="25" spans="1:10" s="18" customFormat="1" ht="20" customHeight="1" x14ac:dyDescent="0.15">
      <c r="A25" s="43" t="str">
        <f>'Beoordelen geboden oplossing'!A15</f>
        <v>12.	 Kwaliteit knoppen en toegankelijkheid (aan/uit/overige) door deze veelvuldig (minimaal 10x) te gebruiken.</v>
      </c>
      <c r="B25" s="6"/>
      <c r="C25" s="58" t="s">
        <v>5</v>
      </c>
      <c r="D25" s="59"/>
      <c r="E25" s="6"/>
      <c r="F25" s="58" t="s">
        <v>5</v>
      </c>
      <c r="G25" s="59"/>
      <c r="H25" s="6"/>
      <c r="I25" s="58" t="s">
        <v>5</v>
      </c>
      <c r="J25" s="60"/>
    </row>
    <row r="26" spans="1:10" s="18" customFormat="1" ht="130" customHeight="1" x14ac:dyDescent="0.15">
      <c r="A26" s="44"/>
      <c r="B26" s="6"/>
      <c r="C26" s="45" t="s">
        <v>3</v>
      </c>
      <c r="D26" s="46"/>
      <c r="E26" s="6"/>
      <c r="F26" s="47" t="s">
        <v>3</v>
      </c>
      <c r="G26" s="48"/>
      <c r="H26" s="6"/>
      <c r="I26" s="47" t="s">
        <v>3</v>
      </c>
      <c r="J26" s="48"/>
    </row>
    <row r="27" spans="1:10" s="18" customFormat="1" ht="20" customHeight="1" x14ac:dyDescent="0.15">
      <c r="A27" s="43" t="str">
        <f>'Beoordelen geboden oplossing'!A16</f>
        <v>13. 	Kwaliteit instructiekaart voor een docent.</v>
      </c>
      <c r="B27" s="6"/>
      <c r="C27" s="58" t="s">
        <v>5</v>
      </c>
      <c r="D27" s="59"/>
      <c r="E27" s="6"/>
      <c r="F27" s="58" t="s">
        <v>5</v>
      </c>
      <c r="G27" s="59"/>
      <c r="H27" s="6"/>
      <c r="I27" s="58" t="s">
        <v>5</v>
      </c>
      <c r="J27" s="60"/>
    </row>
    <row r="28" spans="1:10" s="18" customFormat="1" ht="130" customHeight="1" x14ac:dyDescent="0.15">
      <c r="A28" s="44"/>
      <c r="B28" s="6"/>
      <c r="C28" s="49" t="s">
        <v>3</v>
      </c>
      <c r="D28" s="48"/>
      <c r="E28" s="6"/>
      <c r="F28" s="47" t="s">
        <v>3</v>
      </c>
      <c r="G28" s="48"/>
      <c r="H28" s="6"/>
      <c r="I28" s="47" t="s">
        <v>3</v>
      </c>
      <c r="J28" s="48"/>
    </row>
    <row r="29" spans="1:10" s="18" customFormat="1" ht="20" customHeight="1" x14ac:dyDescent="0.15">
      <c r="A29" s="43" t="str">
        <f>'Beoordelen geboden oplossing'!A17</f>
        <v>14. 	Kwaliteit glasplaat van het digibord, mate van gladheid (beoordelaar zal de glasplaat niet beschadigen).</v>
      </c>
      <c r="B29" s="6"/>
      <c r="C29" s="58" t="s">
        <v>5</v>
      </c>
      <c r="D29" s="59"/>
      <c r="E29" s="6"/>
      <c r="F29" s="58" t="s">
        <v>5</v>
      </c>
      <c r="G29" s="59"/>
      <c r="H29" s="6"/>
      <c r="I29" s="58" t="s">
        <v>5</v>
      </c>
      <c r="J29" s="60"/>
    </row>
    <row r="30" spans="1:10" s="18" customFormat="1" ht="130" customHeight="1" x14ac:dyDescent="0.15">
      <c r="A30" s="44"/>
      <c r="B30" s="6"/>
      <c r="C30" s="49" t="s">
        <v>3</v>
      </c>
      <c r="D30" s="48"/>
      <c r="E30" s="6"/>
      <c r="F30" s="47" t="s">
        <v>3</v>
      </c>
      <c r="G30" s="48"/>
      <c r="H30" s="6"/>
      <c r="I30" s="47" t="s">
        <v>3</v>
      </c>
      <c r="J30" s="48"/>
    </row>
    <row r="31" spans="1:10" s="18" customFormat="1" ht="20" customHeight="1" x14ac:dyDescent="0.15">
      <c r="A31" s="43" t="str">
        <f>'Beoordelen geboden oplossing'!A18</f>
        <v>15. 	Kwaliteit/gebruikersvriendelijkheid van de afstandbediening (leesbaarheid, eenvoud, werking knoppen).</v>
      </c>
      <c r="B31" s="6"/>
      <c r="C31" s="58" t="s">
        <v>5</v>
      </c>
      <c r="D31" s="59"/>
      <c r="E31" s="6"/>
      <c r="F31" s="58" t="s">
        <v>5</v>
      </c>
      <c r="G31" s="59"/>
      <c r="H31" s="6"/>
      <c r="I31" s="58" t="s">
        <v>5</v>
      </c>
      <c r="J31" s="60"/>
    </row>
    <row r="32" spans="1:10" s="18" customFormat="1" ht="130" customHeight="1" x14ac:dyDescent="0.15">
      <c r="A32" s="44"/>
      <c r="B32" s="6"/>
      <c r="C32" s="45" t="s">
        <v>3</v>
      </c>
      <c r="D32" s="46"/>
      <c r="E32" s="6"/>
      <c r="F32" s="47" t="s">
        <v>3</v>
      </c>
      <c r="G32" s="48"/>
      <c r="H32" s="6"/>
      <c r="I32" s="47" t="s">
        <v>3</v>
      </c>
      <c r="J32" s="48"/>
    </row>
    <row r="33" spans="1:10" s="18" customFormat="1" ht="20" customHeight="1" x14ac:dyDescent="0.15">
      <c r="A33" s="43" t="str">
        <f>'Beoordelen geboden oplossing'!A19</f>
        <v>16. 	Kwaliteit aansluitpunten toegankelijkheid (hoe makkelijk kun je erbij komen en hoe duidelijk is het welke stekker je waar in moet steken) en gebruikersvriendelijkheid (USB/USB-c/HDMI).</v>
      </c>
      <c r="B33" s="6"/>
      <c r="C33" s="58" t="s">
        <v>5</v>
      </c>
      <c r="D33" s="59"/>
      <c r="E33" s="6"/>
      <c r="F33" s="58" t="s">
        <v>5</v>
      </c>
      <c r="G33" s="59"/>
      <c r="H33" s="6"/>
      <c r="I33" s="58" t="s">
        <v>5</v>
      </c>
      <c r="J33" s="60"/>
    </row>
    <row r="34" spans="1:10" s="18" customFormat="1" ht="130" customHeight="1" x14ac:dyDescent="0.15">
      <c r="A34" s="44"/>
      <c r="B34" s="6"/>
      <c r="C34" s="49" t="s">
        <v>3</v>
      </c>
      <c r="D34" s="48"/>
      <c r="E34" s="6"/>
      <c r="F34" s="47" t="s">
        <v>3</v>
      </c>
      <c r="G34" s="48"/>
      <c r="H34" s="6"/>
      <c r="I34" s="47" t="s">
        <v>3</v>
      </c>
      <c r="J34" s="48"/>
    </row>
    <row r="35" spans="1:10" s="18" customFormat="1" ht="20" customHeight="1" x14ac:dyDescent="0.15">
      <c r="A35" s="43" t="str">
        <f>'Beoordelen geboden oplossing'!A20</f>
        <v>17.	 Eenvoud koppeling met Airplay 2 en Chromecast 4K door dit aan te sluiten.</v>
      </c>
      <c r="B35" s="6"/>
      <c r="C35" s="58" t="s">
        <v>5</v>
      </c>
      <c r="D35" s="59"/>
      <c r="E35" s="6"/>
      <c r="F35" s="58" t="s">
        <v>5</v>
      </c>
      <c r="G35" s="59"/>
      <c r="H35" s="6"/>
      <c r="I35" s="58" t="s">
        <v>5</v>
      </c>
      <c r="J35" s="60"/>
    </row>
    <row r="36" spans="1:10" s="18" customFormat="1" ht="130" customHeight="1" x14ac:dyDescent="0.15">
      <c r="A36" s="44"/>
      <c r="B36" s="6"/>
      <c r="C36" s="49" t="s">
        <v>3</v>
      </c>
      <c r="D36" s="48"/>
      <c r="E36" s="6"/>
      <c r="F36" s="47" t="s">
        <v>3</v>
      </c>
      <c r="G36" s="48"/>
      <c r="H36" s="6"/>
      <c r="I36" s="47" t="s">
        <v>3</v>
      </c>
      <c r="J36" s="48"/>
    </row>
    <row r="37" spans="1:10" s="18" customFormat="1" ht="20" customHeight="1" x14ac:dyDescent="0.15">
      <c r="A37" s="43" t="str">
        <f>'Beoordelen geboden oplossing'!A21</f>
        <v xml:space="preserve">18.	Gebruiksvriendelijkheid en snelheid browserfunctionaliteit. </v>
      </c>
      <c r="B37" s="6"/>
      <c r="C37" s="58" t="s">
        <v>5</v>
      </c>
      <c r="D37" s="59"/>
      <c r="E37" s="6"/>
      <c r="F37" s="58" t="s">
        <v>5</v>
      </c>
      <c r="G37" s="59"/>
      <c r="H37" s="6"/>
      <c r="I37" s="58" t="s">
        <v>5</v>
      </c>
      <c r="J37" s="60"/>
    </row>
    <row r="38" spans="1:10" s="18" customFormat="1" ht="130" customHeight="1" x14ac:dyDescent="0.15">
      <c r="A38" s="44"/>
      <c r="B38" s="6"/>
      <c r="C38" s="45" t="s">
        <v>3</v>
      </c>
      <c r="D38" s="46"/>
      <c r="E38" s="6"/>
      <c r="F38" s="47" t="s">
        <v>3</v>
      </c>
      <c r="G38" s="48"/>
      <c r="H38" s="6"/>
      <c r="I38" s="47" t="s">
        <v>3</v>
      </c>
      <c r="J38" s="48"/>
    </row>
    <row r="39" spans="1:10" s="18" customFormat="1" ht="19" customHeight="1" x14ac:dyDescent="0.15">
      <c r="A39" s="43" t="str">
        <f>'Beoordelen geboden oplossing'!A22</f>
        <v xml:space="preserve">19. 	Kwaliteit en snelheid draadloze verbinding. </v>
      </c>
      <c r="B39" s="6"/>
      <c r="C39" s="50" t="s">
        <v>5</v>
      </c>
      <c r="D39" s="51"/>
      <c r="E39" s="6"/>
      <c r="F39" s="50" t="s">
        <v>5</v>
      </c>
      <c r="G39" s="51"/>
      <c r="H39" s="6"/>
      <c r="I39" s="50" t="s">
        <v>5</v>
      </c>
      <c r="J39" s="51"/>
    </row>
    <row r="40" spans="1:10" s="18" customFormat="1" ht="130" customHeight="1" x14ac:dyDescent="0.15">
      <c r="A40" s="44"/>
      <c r="B40" s="6"/>
      <c r="C40" s="45" t="s">
        <v>3</v>
      </c>
      <c r="D40" s="46"/>
      <c r="E40" s="6"/>
      <c r="F40" s="47" t="s">
        <v>3</v>
      </c>
      <c r="G40" s="48"/>
      <c r="H40" s="6"/>
      <c r="I40" s="47" t="s">
        <v>3</v>
      </c>
      <c r="J40" s="48"/>
    </row>
    <row r="41" spans="1:10" s="18" customFormat="1" ht="19" customHeight="1" x14ac:dyDescent="0.15">
      <c r="A41" s="43" t="str">
        <f>'Beoordelen geboden oplossing'!A23</f>
        <v>20. 	Eenvoud en snelheid afsluiten (beoordelaar wil zo snel mogelijk afsluiten om naar een volgende les te kunnen gaan).</v>
      </c>
      <c r="B41" s="6"/>
      <c r="C41" s="50" t="s">
        <v>5</v>
      </c>
      <c r="D41" s="51"/>
      <c r="E41" s="6"/>
      <c r="F41" s="50" t="s">
        <v>5</v>
      </c>
      <c r="G41" s="51"/>
      <c r="H41" s="6"/>
      <c r="I41" s="50" t="s">
        <v>5</v>
      </c>
      <c r="J41" s="51"/>
    </row>
    <row r="42" spans="1:10" s="18" customFormat="1" ht="130" customHeight="1" x14ac:dyDescent="0.15">
      <c r="A42" s="44"/>
      <c r="B42" s="6"/>
      <c r="C42" s="45" t="s">
        <v>3</v>
      </c>
      <c r="D42" s="46"/>
      <c r="E42" s="6"/>
      <c r="F42" s="47" t="s">
        <v>3</v>
      </c>
      <c r="G42" s="48"/>
      <c r="H42" s="6"/>
      <c r="I42" s="47" t="s">
        <v>3</v>
      </c>
      <c r="J42" s="48"/>
    </row>
    <row r="43" spans="1:10" s="18" customFormat="1" ht="20" customHeight="1" x14ac:dyDescent="0.15">
      <c r="A43" s="21"/>
      <c r="B43" s="22"/>
      <c r="C43" s="23"/>
      <c r="D43" s="23"/>
      <c r="E43" s="22"/>
      <c r="F43" s="23"/>
      <c r="G43" s="23"/>
      <c r="H43" s="22"/>
      <c r="I43" s="23"/>
      <c r="J43" s="24"/>
    </row>
  </sheetData>
  <sheetProtection algorithmName="SHA-512" hashValue="ADxqoOWwq+v6pOWCpjr96T3UWoCcXGOZ+WAV7V9UVD0tVf2kkPpJy0V3dlS5ci1D6Ws/S9f4rcNhtkg2Ar4Lsg==" saltValue="ZBd9CFRzTwviZdtSliLd8Q==" spinCount="100000" sheet="1" objects="1" scenarios="1"/>
  <mergeCells count="146">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C1:D1"/>
    <mergeCell ref="F1:G1"/>
    <mergeCell ref="I1:J1"/>
    <mergeCell ref="C2:D2"/>
    <mergeCell ref="F2:G2"/>
    <mergeCell ref="I2:J2"/>
    <mergeCell ref="A3:A4"/>
    <mergeCell ref="C4:D4"/>
    <mergeCell ref="F4:G4"/>
    <mergeCell ref="I4:J4"/>
    <mergeCell ref="A5:A6"/>
    <mergeCell ref="C6:D6"/>
    <mergeCell ref="F6:G6"/>
    <mergeCell ref="I6:J6"/>
    <mergeCell ref="C3:D3"/>
    <mergeCell ref="F3:G3"/>
    <mergeCell ref="I3:J3"/>
    <mergeCell ref="I5:J5"/>
    <mergeCell ref="F5:G5"/>
    <mergeCell ref="C5:D5"/>
    <mergeCell ref="A7:A8"/>
    <mergeCell ref="C8:D8"/>
    <mergeCell ref="F8:G8"/>
    <mergeCell ref="I8:J8"/>
    <mergeCell ref="A9:A10"/>
    <mergeCell ref="C10:D10"/>
    <mergeCell ref="F10:G10"/>
    <mergeCell ref="I10:J10"/>
    <mergeCell ref="C7:D7"/>
    <mergeCell ref="F7:G7"/>
    <mergeCell ref="I7:J7"/>
    <mergeCell ref="I9:J9"/>
    <mergeCell ref="F9:G9"/>
    <mergeCell ref="C9:D9"/>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9:A20"/>
    <mergeCell ref="C20:D20"/>
    <mergeCell ref="F20:G20"/>
    <mergeCell ref="I20:J20"/>
    <mergeCell ref="A21:A22"/>
    <mergeCell ref="C22:D22"/>
    <mergeCell ref="F22:G22"/>
    <mergeCell ref="I22:J22"/>
    <mergeCell ref="C19:D19"/>
    <mergeCell ref="F19:G19"/>
    <mergeCell ref="I19:J19"/>
    <mergeCell ref="I21:J21"/>
    <mergeCell ref="F21:G21"/>
    <mergeCell ref="C21:D21"/>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A27:A28"/>
    <mergeCell ref="C28:D28"/>
    <mergeCell ref="F28:G28"/>
    <mergeCell ref="I28:J28"/>
    <mergeCell ref="A29:A30"/>
    <mergeCell ref="C30:D30"/>
    <mergeCell ref="F30:G30"/>
    <mergeCell ref="I30:J30"/>
    <mergeCell ref="C27:D27"/>
    <mergeCell ref="F27:G27"/>
    <mergeCell ref="I27:J27"/>
    <mergeCell ref="I29:J29"/>
    <mergeCell ref="F29:G29"/>
    <mergeCell ref="C29:D29"/>
    <mergeCell ref="A31:A32"/>
    <mergeCell ref="C32:D32"/>
    <mergeCell ref="F32:G32"/>
    <mergeCell ref="I32:J32"/>
    <mergeCell ref="A33:A34"/>
    <mergeCell ref="C34:D34"/>
    <mergeCell ref="F34:G34"/>
    <mergeCell ref="I34:J34"/>
    <mergeCell ref="C31:D31"/>
    <mergeCell ref="F31:G31"/>
    <mergeCell ref="I31:J31"/>
    <mergeCell ref="I33:J33"/>
    <mergeCell ref="F33:G33"/>
    <mergeCell ref="C33:D33"/>
    <mergeCell ref="A35:A36"/>
    <mergeCell ref="C36:D36"/>
    <mergeCell ref="F36:G36"/>
    <mergeCell ref="I36:J36"/>
    <mergeCell ref="A37:A38"/>
    <mergeCell ref="C38:D38"/>
    <mergeCell ref="F38:G38"/>
    <mergeCell ref="I38:J38"/>
    <mergeCell ref="C35:D35"/>
    <mergeCell ref="F35:G35"/>
    <mergeCell ref="I35:J35"/>
    <mergeCell ref="I37:J37"/>
    <mergeCell ref="F37:G37"/>
    <mergeCell ref="C37:D37"/>
  </mergeCells>
  <dataValidations count="1">
    <dataValidation type="list" errorStyle="warning" allowBlank="1" showErrorMessage="1" error="Voer juiste waarde in. " sqref="F39 C39 I39 F41 C41 I41" xr:uid="{551477DF-EBFF-D94F-A037-6280CE2591C2}">
      <formula1>SCORE</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7D9E6-FDF8-FC44-8600-F7BFB70D28BE}">
  <sheetPr>
    <tabColor theme="8" tint="0.59999389629810485"/>
  </sheetPr>
  <dimension ref="A1:K43"/>
  <sheetViews>
    <sheetView showGridLines="0" zoomScale="86" zoomScaleNormal="86" workbookViewId="0">
      <pane xSplit="1" ySplit="1" topLeftCell="B41" activePane="bottomRight" state="frozen"/>
      <selection pane="topRight" activeCell="B1" sqref="B1"/>
      <selection pane="bottomLeft" activeCell="A2" sqref="A2"/>
      <selection pane="bottomRight" activeCell="M42" sqref="M42"/>
    </sheetView>
  </sheetViews>
  <sheetFormatPr baseColWidth="10" defaultRowHeight="15" x14ac:dyDescent="0.2"/>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s>
  <sheetData>
    <row r="1" spans="1:11" s="18" customFormat="1" ht="85" customHeight="1" x14ac:dyDescent="0.2">
      <c r="A1" s="15" t="s">
        <v>38</v>
      </c>
      <c r="B1" s="16"/>
      <c r="C1" s="63" t="s">
        <v>13</v>
      </c>
      <c r="D1" s="62"/>
      <c r="E1" s="16"/>
      <c r="F1" s="61" t="s">
        <v>14</v>
      </c>
      <c r="G1" s="62"/>
      <c r="H1" s="16"/>
      <c r="I1" s="61" t="s">
        <v>15</v>
      </c>
      <c r="J1" s="62"/>
      <c r="K1" s="17"/>
    </row>
    <row r="2" spans="1:11" s="18" customFormat="1" ht="40" customHeight="1" x14ac:dyDescent="0.15">
      <c r="A2" s="19" t="str">
        <f>'Beoordelen geboden oplossing'!A3</f>
        <v>Beoordelingskader geboden oplossing</v>
      </c>
      <c r="B2" s="20"/>
      <c r="C2" s="54" t="s">
        <v>9</v>
      </c>
      <c r="D2" s="55"/>
      <c r="E2" s="20"/>
      <c r="F2" s="56" t="s">
        <v>9</v>
      </c>
      <c r="G2" s="55"/>
      <c r="H2" s="20"/>
      <c r="I2" s="56" t="s">
        <v>9</v>
      </c>
      <c r="J2" s="55"/>
    </row>
    <row r="3" spans="1:11" s="18" customFormat="1" ht="20" customHeight="1" x14ac:dyDescent="0.15">
      <c r="A3" s="43" t="str">
        <f>'Beoordelen geboden oplossing'!A4</f>
        <v>1. 	Eenvoud opstarten en snelheid digibord werkend gebruiken (beoordelaar sluit een eigen device aan).</v>
      </c>
      <c r="B3" s="6"/>
      <c r="C3" s="50" t="s">
        <v>5</v>
      </c>
      <c r="D3" s="51"/>
      <c r="E3" s="6"/>
      <c r="F3" s="50" t="s">
        <v>5</v>
      </c>
      <c r="G3" s="51"/>
      <c r="H3" s="6"/>
      <c r="I3" s="50" t="s">
        <v>5</v>
      </c>
      <c r="J3" s="51"/>
    </row>
    <row r="4" spans="1:11" s="18" customFormat="1" ht="130" customHeight="1" x14ac:dyDescent="0.15">
      <c r="A4" s="44"/>
      <c r="B4" s="6"/>
      <c r="C4" s="49" t="s">
        <v>3</v>
      </c>
      <c r="D4" s="48"/>
      <c r="E4" s="6"/>
      <c r="F4" s="47" t="s">
        <v>3</v>
      </c>
      <c r="G4" s="48"/>
      <c r="H4" s="6"/>
      <c r="I4" s="47" t="s">
        <v>3</v>
      </c>
      <c r="J4" s="48"/>
    </row>
    <row r="5" spans="1:11" s="18" customFormat="1" ht="20" customHeight="1" x14ac:dyDescent="0.15">
      <c r="A5" s="43" t="str">
        <f>'Beoordelen geboden oplossing'!A5</f>
        <v>2. 	Werking van de digitale pen (beoordelaar schrijft en tekent op het bord).</v>
      </c>
      <c r="B5" s="6"/>
      <c r="C5" s="50" t="s">
        <v>5</v>
      </c>
      <c r="D5" s="51"/>
      <c r="E5" s="6"/>
      <c r="F5" s="50" t="s">
        <v>5</v>
      </c>
      <c r="G5" s="51"/>
      <c r="H5" s="6"/>
      <c r="I5" s="50" t="s">
        <v>5</v>
      </c>
      <c r="J5" s="51"/>
    </row>
    <row r="6" spans="1:11" s="18" customFormat="1" ht="130" customHeight="1" x14ac:dyDescent="0.15">
      <c r="A6" s="44"/>
      <c r="B6" s="6"/>
      <c r="C6" s="49" t="s">
        <v>3</v>
      </c>
      <c r="D6" s="48"/>
      <c r="E6" s="6"/>
      <c r="F6" s="47" t="s">
        <v>3</v>
      </c>
      <c r="G6" s="48"/>
      <c r="H6" s="6"/>
      <c r="I6" s="47" t="s">
        <v>3</v>
      </c>
      <c r="J6" s="48"/>
    </row>
    <row r="7" spans="1:11" s="18" customFormat="1" ht="20" customHeight="1" x14ac:dyDescent="0.15">
      <c r="A7" s="43" t="str">
        <f>'Beoordelen geboden oplossing'!A6</f>
        <v xml:space="preserve">3.	Werking gumfunctie van de digitale pen. </v>
      </c>
      <c r="B7" s="6"/>
      <c r="C7" s="50" t="s">
        <v>5</v>
      </c>
      <c r="D7" s="51"/>
      <c r="E7" s="6"/>
      <c r="F7" s="50" t="s">
        <v>5</v>
      </c>
      <c r="G7" s="51"/>
      <c r="H7" s="6"/>
      <c r="I7" s="50" t="s">
        <v>5</v>
      </c>
      <c r="J7" s="51"/>
    </row>
    <row r="8" spans="1:11" s="18" customFormat="1" ht="130" customHeight="1" x14ac:dyDescent="0.15">
      <c r="A8" s="44"/>
      <c r="B8" s="6"/>
      <c r="C8" s="45" t="s">
        <v>3</v>
      </c>
      <c r="D8" s="46"/>
      <c r="E8" s="6"/>
      <c r="F8" s="47" t="s">
        <v>3</v>
      </c>
      <c r="G8" s="48"/>
      <c r="H8" s="6"/>
      <c r="I8" s="47" t="s">
        <v>3</v>
      </c>
      <c r="J8" s="48"/>
    </row>
    <row r="9" spans="1:11" s="18" customFormat="1" ht="20" customHeight="1" x14ac:dyDescent="0.15">
      <c r="A9" s="43" t="str">
        <f>'Beoordelen geboden oplossing'!A7</f>
        <v>4. 	 Werking touch met hand/ vinger en werking gumfunctie (beoordelaar doet beide handelingen).</v>
      </c>
      <c r="B9" s="6"/>
      <c r="C9" s="50" t="s">
        <v>5</v>
      </c>
      <c r="D9" s="51"/>
      <c r="E9" s="6"/>
      <c r="F9" s="50" t="s">
        <v>5</v>
      </c>
      <c r="G9" s="51"/>
      <c r="H9" s="6"/>
      <c r="I9" s="50" t="s">
        <v>5</v>
      </c>
      <c r="J9" s="51"/>
    </row>
    <row r="10" spans="1:11" s="18" customFormat="1" ht="130" customHeight="1" x14ac:dyDescent="0.15">
      <c r="A10" s="44"/>
      <c r="B10" s="6"/>
      <c r="C10" s="49" t="s">
        <v>3</v>
      </c>
      <c r="D10" s="48"/>
      <c r="E10" s="6"/>
      <c r="F10" s="47" t="s">
        <v>3</v>
      </c>
      <c r="G10" s="48"/>
      <c r="H10" s="6"/>
      <c r="I10" s="47" t="s">
        <v>3</v>
      </c>
      <c r="J10" s="48"/>
    </row>
    <row r="11" spans="1:11" s="18" customFormat="1" ht="20" customHeight="1" x14ac:dyDescent="0.15">
      <c r="A11" s="43" t="str">
        <f>'Beoordelen geboden oplossing'!A8</f>
        <v>5. Werking digitaal whiteboard; schrijffunctie en eenvoud van de bediening vanaf een device (dit wordt getest binnen de whiteboard functie van het scherm).</v>
      </c>
      <c r="B11" s="6"/>
      <c r="C11" s="50" t="s">
        <v>5</v>
      </c>
      <c r="D11" s="51"/>
      <c r="E11" s="6"/>
      <c r="F11" s="50" t="s">
        <v>5</v>
      </c>
      <c r="G11" s="51"/>
      <c r="H11" s="6"/>
      <c r="I11" s="50" t="s">
        <v>5</v>
      </c>
      <c r="J11" s="51"/>
    </row>
    <row r="12" spans="1:11" s="18" customFormat="1" ht="130" customHeight="1" x14ac:dyDescent="0.15">
      <c r="A12" s="44"/>
      <c r="B12" s="6"/>
      <c r="C12" s="49" t="s">
        <v>3</v>
      </c>
      <c r="D12" s="48"/>
      <c r="E12" s="6"/>
      <c r="F12" s="47" t="s">
        <v>3</v>
      </c>
      <c r="G12" s="48"/>
      <c r="H12" s="6"/>
      <c r="I12" s="47" t="s">
        <v>3</v>
      </c>
      <c r="J12" s="48"/>
    </row>
    <row r="13" spans="1:11" s="18" customFormat="1" ht="20" customHeight="1" x14ac:dyDescent="0.15">
      <c r="A13" s="43" t="str">
        <f>'Beoordelen geboden oplossing'!A9</f>
        <v xml:space="preserve">6. Werking gumfunctie met hand/vinger (beoordelaar doet beide handelingen). </v>
      </c>
      <c r="B13" s="6"/>
      <c r="C13" s="50" t="s">
        <v>5</v>
      </c>
      <c r="D13" s="51"/>
      <c r="E13" s="6"/>
      <c r="F13" s="50" t="s">
        <v>5</v>
      </c>
      <c r="G13" s="51"/>
      <c r="H13" s="6"/>
      <c r="I13" s="50" t="s">
        <v>5</v>
      </c>
      <c r="J13" s="51"/>
    </row>
    <row r="14" spans="1:11" s="18" customFormat="1" ht="130" customHeight="1" x14ac:dyDescent="0.15">
      <c r="A14" s="44"/>
      <c r="B14" s="6"/>
      <c r="C14" s="45" t="s">
        <v>3</v>
      </c>
      <c r="D14" s="46"/>
      <c r="E14" s="6"/>
      <c r="F14" s="47" t="s">
        <v>3</v>
      </c>
      <c r="G14" s="48"/>
      <c r="H14" s="6"/>
      <c r="I14" s="47" t="s">
        <v>3</v>
      </c>
      <c r="J14" s="48"/>
    </row>
    <row r="15" spans="1:11" s="18" customFormat="1" ht="20" customHeight="1" x14ac:dyDescent="0.15">
      <c r="A15" s="43" t="str">
        <f>'Beoordelen geboden oplossing'!A10</f>
        <v>7. 	Werking ‘freezen’ scherm (zie ook programma van eisen) waarbij de docent nog kan werken op de eigen device.</v>
      </c>
      <c r="B15" s="6"/>
      <c r="C15" s="50" t="s">
        <v>5</v>
      </c>
      <c r="D15" s="51"/>
      <c r="E15" s="6"/>
      <c r="F15" s="50" t="s">
        <v>5</v>
      </c>
      <c r="G15" s="51"/>
      <c r="H15" s="6"/>
      <c r="I15" s="50" t="s">
        <v>5</v>
      </c>
      <c r="J15" s="51"/>
    </row>
    <row r="16" spans="1:11" s="18" customFormat="1" ht="130" customHeight="1" x14ac:dyDescent="0.15">
      <c r="A16" s="44"/>
      <c r="B16" s="6"/>
      <c r="C16" s="49" t="s">
        <v>3</v>
      </c>
      <c r="D16" s="48"/>
      <c r="E16" s="6"/>
      <c r="F16" s="47" t="s">
        <v>3</v>
      </c>
      <c r="G16" s="48"/>
      <c r="H16" s="6"/>
      <c r="I16" s="47" t="s">
        <v>3</v>
      </c>
      <c r="J16" s="48"/>
    </row>
    <row r="17" spans="1:10" s="18" customFormat="1" ht="20" customHeight="1" x14ac:dyDescent="0.15">
      <c r="A17" s="43" t="str">
        <f>'Beoordelen geboden oplossing'!A11</f>
        <v>8.	 Werking van elektrische lift en de gebruikersvriendelijkheid daarvan.</v>
      </c>
      <c r="B17" s="6"/>
      <c r="C17" s="50" t="s">
        <v>5</v>
      </c>
      <c r="D17" s="51"/>
      <c r="E17" s="6"/>
      <c r="F17" s="50" t="s">
        <v>5</v>
      </c>
      <c r="G17" s="51"/>
      <c r="H17" s="6"/>
      <c r="I17" s="50" t="s">
        <v>5</v>
      </c>
      <c r="J17" s="51"/>
    </row>
    <row r="18" spans="1:10" s="18" customFormat="1" ht="130" customHeight="1" x14ac:dyDescent="0.15">
      <c r="A18" s="44"/>
      <c r="B18" s="6"/>
      <c r="C18" s="49" t="s">
        <v>3</v>
      </c>
      <c r="D18" s="48"/>
      <c r="E18" s="6"/>
      <c r="F18" s="47" t="s">
        <v>3</v>
      </c>
      <c r="G18" s="48"/>
      <c r="H18" s="6"/>
      <c r="I18" s="47" t="s">
        <v>3</v>
      </c>
      <c r="J18" s="48"/>
    </row>
    <row r="19" spans="1:10" s="18" customFormat="1" ht="20" customHeight="1" x14ac:dyDescent="0.15">
      <c r="A19" s="43" t="str">
        <f>'Beoordelen geboden oplossing'!A12</f>
        <v>9. 	Geluid (spraak en muziek) van de ingebouwde luidsprekers (spraak en muziek worden getest aan de hand van de video zoals beschreven in bijlage 7b).</v>
      </c>
      <c r="B19" s="6"/>
      <c r="C19" s="50" t="s">
        <v>5</v>
      </c>
      <c r="D19" s="51"/>
      <c r="E19" s="6"/>
      <c r="F19" s="50" t="s">
        <v>5</v>
      </c>
      <c r="G19" s="51"/>
      <c r="H19" s="6"/>
      <c r="I19" s="50" t="s">
        <v>5</v>
      </c>
      <c r="J19" s="51"/>
    </row>
    <row r="20" spans="1:10" s="18" customFormat="1" ht="130" customHeight="1" x14ac:dyDescent="0.15">
      <c r="A20" s="44"/>
      <c r="B20" s="6"/>
      <c r="C20" s="45" t="s">
        <v>3</v>
      </c>
      <c r="D20" s="46"/>
      <c r="E20" s="6"/>
      <c r="F20" s="47" t="s">
        <v>3</v>
      </c>
      <c r="G20" s="48"/>
      <c r="H20" s="6"/>
      <c r="I20" s="47" t="s">
        <v>3</v>
      </c>
      <c r="J20" s="48"/>
    </row>
    <row r="21" spans="1:10" s="18" customFormat="1" ht="20" customHeight="1" x14ac:dyDescent="0.15">
      <c r="A21" s="43" t="str">
        <f>'Beoordelen geboden oplossing'!A13</f>
        <v>10. 	Mate van bijgeluiden (koeling, brommen, zoemen).</v>
      </c>
      <c r="B21" s="6"/>
      <c r="C21" s="50" t="s">
        <v>5</v>
      </c>
      <c r="D21" s="51"/>
      <c r="E21" s="6"/>
      <c r="F21" s="50" t="s">
        <v>5</v>
      </c>
      <c r="G21" s="51"/>
      <c r="H21" s="6"/>
      <c r="I21" s="50" t="s">
        <v>5</v>
      </c>
      <c r="J21" s="51"/>
    </row>
    <row r="22" spans="1:10" s="18" customFormat="1" ht="130" customHeight="1" x14ac:dyDescent="0.15">
      <c r="A22" s="44"/>
      <c r="B22" s="6"/>
      <c r="C22" s="49" t="s">
        <v>3</v>
      </c>
      <c r="D22" s="48"/>
      <c r="E22" s="6"/>
      <c r="F22" s="47" t="s">
        <v>3</v>
      </c>
      <c r="G22" s="48"/>
      <c r="H22" s="6"/>
      <c r="I22" s="47" t="s">
        <v>3</v>
      </c>
      <c r="J22" s="48"/>
    </row>
    <row r="23" spans="1:10" s="18" customFormat="1" ht="20" customHeight="1" x14ac:dyDescent="0.15">
      <c r="A23" s="43" t="str">
        <f>'Beoordelen geboden oplossing'!A14</f>
        <v>11. 	Scherpte beeld tot 8,5 meter en invalshoeken vanuit de lessets in het lokaal (met en zonder zonlicht van buiten), voor iedere Inschrijver gelijke positie.</v>
      </c>
      <c r="B23" s="6"/>
      <c r="C23" s="50" t="s">
        <v>5</v>
      </c>
      <c r="D23" s="51"/>
      <c r="E23" s="6"/>
      <c r="F23" s="50" t="s">
        <v>5</v>
      </c>
      <c r="G23" s="51"/>
      <c r="H23" s="6"/>
      <c r="I23" s="50" t="s">
        <v>5</v>
      </c>
      <c r="J23" s="51"/>
    </row>
    <row r="24" spans="1:10" s="18" customFormat="1" ht="130" customHeight="1" x14ac:dyDescent="0.15">
      <c r="A24" s="44"/>
      <c r="B24" s="6"/>
      <c r="C24" s="49" t="s">
        <v>3</v>
      </c>
      <c r="D24" s="48"/>
      <c r="E24" s="6"/>
      <c r="F24" s="47" t="s">
        <v>3</v>
      </c>
      <c r="G24" s="48"/>
      <c r="H24" s="6"/>
      <c r="I24" s="47" t="s">
        <v>3</v>
      </c>
      <c r="J24" s="48"/>
    </row>
    <row r="25" spans="1:10" s="18" customFormat="1" ht="20" customHeight="1" x14ac:dyDescent="0.15">
      <c r="A25" s="43" t="str">
        <f>'Beoordelen geboden oplossing'!A15</f>
        <v>12.	 Kwaliteit knoppen en toegankelijkheid (aan/uit/overige) door deze veelvuldig (minimaal 10x) te gebruiken.</v>
      </c>
      <c r="B25" s="6"/>
      <c r="C25" s="50" t="s">
        <v>5</v>
      </c>
      <c r="D25" s="51"/>
      <c r="E25" s="6"/>
      <c r="F25" s="50" t="s">
        <v>5</v>
      </c>
      <c r="G25" s="51"/>
      <c r="H25" s="6"/>
      <c r="I25" s="50" t="s">
        <v>5</v>
      </c>
      <c r="J25" s="51"/>
    </row>
    <row r="26" spans="1:10" s="18" customFormat="1" ht="130" customHeight="1" x14ac:dyDescent="0.15">
      <c r="A26" s="44"/>
      <c r="B26" s="6"/>
      <c r="C26" s="45" t="s">
        <v>3</v>
      </c>
      <c r="D26" s="46"/>
      <c r="E26" s="6"/>
      <c r="F26" s="47" t="s">
        <v>3</v>
      </c>
      <c r="G26" s="48"/>
      <c r="H26" s="6"/>
      <c r="I26" s="47" t="s">
        <v>3</v>
      </c>
      <c r="J26" s="48"/>
    </row>
    <row r="27" spans="1:10" s="18" customFormat="1" ht="20" customHeight="1" x14ac:dyDescent="0.15">
      <c r="A27" s="43" t="str">
        <f>'Beoordelen geboden oplossing'!A16</f>
        <v>13. 	Kwaliteit instructiekaart voor een docent.</v>
      </c>
      <c r="B27" s="6"/>
      <c r="C27" s="50" t="s">
        <v>5</v>
      </c>
      <c r="D27" s="51"/>
      <c r="E27" s="6"/>
      <c r="F27" s="50" t="s">
        <v>5</v>
      </c>
      <c r="G27" s="51"/>
      <c r="H27" s="6"/>
      <c r="I27" s="50" t="s">
        <v>5</v>
      </c>
      <c r="J27" s="51"/>
    </row>
    <row r="28" spans="1:10" s="18" customFormat="1" ht="130" customHeight="1" x14ac:dyDescent="0.15">
      <c r="A28" s="44"/>
      <c r="B28" s="6"/>
      <c r="C28" s="49" t="s">
        <v>3</v>
      </c>
      <c r="D28" s="48"/>
      <c r="E28" s="6"/>
      <c r="F28" s="47" t="s">
        <v>3</v>
      </c>
      <c r="G28" s="48"/>
      <c r="H28" s="6"/>
      <c r="I28" s="47" t="s">
        <v>3</v>
      </c>
      <c r="J28" s="48"/>
    </row>
    <row r="29" spans="1:10" s="18" customFormat="1" ht="20" customHeight="1" x14ac:dyDescent="0.15">
      <c r="A29" s="43" t="str">
        <f>'Beoordelen geboden oplossing'!A17</f>
        <v>14. 	Kwaliteit glasplaat van het digibord, mate van gladheid (beoordelaar zal de glasplaat niet beschadigen).</v>
      </c>
      <c r="B29" s="6"/>
      <c r="C29" s="50" t="s">
        <v>5</v>
      </c>
      <c r="D29" s="51"/>
      <c r="E29" s="6"/>
      <c r="F29" s="50" t="s">
        <v>5</v>
      </c>
      <c r="G29" s="51"/>
      <c r="H29" s="6"/>
      <c r="I29" s="50" t="s">
        <v>5</v>
      </c>
      <c r="J29" s="51"/>
    </row>
    <row r="30" spans="1:10" s="18" customFormat="1" ht="130" customHeight="1" x14ac:dyDescent="0.15">
      <c r="A30" s="44"/>
      <c r="B30" s="6"/>
      <c r="C30" s="49" t="s">
        <v>3</v>
      </c>
      <c r="D30" s="48"/>
      <c r="E30" s="6"/>
      <c r="F30" s="47" t="s">
        <v>3</v>
      </c>
      <c r="G30" s="48"/>
      <c r="H30" s="6"/>
      <c r="I30" s="47" t="s">
        <v>3</v>
      </c>
      <c r="J30" s="48"/>
    </row>
    <row r="31" spans="1:10" s="18" customFormat="1" ht="20" customHeight="1" x14ac:dyDescent="0.15">
      <c r="A31" s="43" t="str">
        <f>'Beoordelen geboden oplossing'!A18</f>
        <v>15. 	Kwaliteit/gebruikersvriendelijkheid van de afstandbediening (leesbaarheid, eenvoud, werking knoppen).</v>
      </c>
      <c r="B31" s="6"/>
      <c r="C31" s="50" t="s">
        <v>5</v>
      </c>
      <c r="D31" s="51"/>
      <c r="E31" s="6"/>
      <c r="F31" s="50" t="s">
        <v>5</v>
      </c>
      <c r="G31" s="51"/>
      <c r="H31" s="6"/>
      <c r="I31" s="50" t="s">
        <v>5</v>
      </c>
      <c r="J31" s="51"/>
    </row>
    <row r="32" spans="1:10" s="18" customFormat="1" ht="130" customHeight="1" x14ac:dyDescent="0.15">
      <c r="A32" s="44"/>
      <c r="B32" s="6"/>
      <c r="C32" s="45" t="s">
        <v>3</v>
      </c>
      <c r="D32" s="46"/>
      <c r="E32" s="6"/>
      <c r="F32" s="47" t="s">
        <v>3</v>
      </c>
      <c r="G32" s="48"/>
      <c r="H32" s="6"/>
      <c r="I32" s="47" t="s">
        <v>3</v>
      </c>
      <c r="J32" s="48"/>
    </row>
    <row r="33" spans="1:10" s="18" customFormat="1" ht="20" customHeight="1" x14ac:dyDescent="0.15">
      <c r="A33" s="43" t="str">
        <f>'Beoordelen geboden oplossing'!A19</f>
        <v>16. 	Kwaliteit aansluitpunten toegankelijkheid (hoe makkelijk kun je erbij komen en hoe duidelijk is het welke stekker je waar in moet steken) en gebruikersvriendelijkheid (USB/USB-c/HDMI).</v>
      </c>
      <c r="B33" s="6"/>
      <c r="C33" s="50" t="s">
        <v>5</v>
      </c>
      <c r="D33" s="51"/>
      <c r="E33" s="6"/>
      <c r="F33" s="50" t="s">
        <v>5</v>
      </c>
      <c r="G33" s="51"/>
      <c r="H33" s="6"/>
      <c r="I33" s="50" t="s">
        <v>5</v>
      </c>
      <c r="J33" s="51"/>
    </row>
    <row r="34" spans="1:10" s="18" customFormat="1" ht="130" customHeight="1" x14ac:dyDescent="0.15">
      <c r="A34" s="44"/>
      <c r="B34" s="6"/>
      <c r="C34" s="49" t="s">
        <v>3</v>
      </c>
      <c r="D34" s="48"/>
      <c r="E34" s="6"/>
      <c r="F34" s="47" t="s">
        <v>3</v>
      </c>
      <c r="G34" s="48"/>
      <c r="H34" s="6"/>
      <c r="I34" s="47" t="s">
        <v>3</v>
      </c>
      <c r="J34" s="48"/>
    </row>
    <row r="35" spans="1:10" s="18" customFormat="1" ht="20" customHeight="1" x14ac:dyDescent="0.15">
      <c r="A35" s="43" t="str">
        <f>'Beoordelen geboden oplossing'!A20</f>
        <v>17.	 Eenvoud koppeling met Airplay 2 en Chromecast 4K door dit aan te sluiten.</v>
      </c>
      <c r="B35" s="6"/>
      <c r="C35" s="50" t="s">
        <v>5</v>
      </c>
      <c r="D35" s="51"/>
      <c r="E35" s="6"/>
      <c r="F35" s="50" t="s">
        <v>5</v>
      </c>
      <c r="G35" s="51"/>
      <c r="H35" s="6"/>
      <c r="I35" s="50" t="s">
        <v>5</v>
      </c>
      <c r="J35" s="51"/>
    </row>
    <row r="36" spans="1:10" s="18" customFormat="1" ht="130" customHeight="1" x14ac:dyDescent="0.15">
      <c r="A36" s="44"/>
      <c r="B36" s="6"/>
      <c r="C36" s="49" t="s">
        <v>3</v>
      </c>
      <c r="D36" s="48"/>
      <c r="E36" s="6"/>
      <c r="F36" s="47" t="s">
        <v>3</v>
      </c>
      <c r="G36" s="48"/>
      <c r="H36" s="6"/>
      <c r="I36" s="47" t="s">
        <v>3</v>
      </c>
      <c r="J36" s="48"/>
    </row>
    <row r="37" spans="1:10" s="18" customFormat="1" ht="20" customHeight="1" x14ac:dyDescent="0.15">
      <c r="A37" s="43" t="str">
        <f>'Beoordelen geboden oplossing'!A21</f>
        <v xml:space="preserve">18.	Gebruiksvriendelijkheid en snelheid browserfunctionaliteit. </v>
      </c>
      <c r="B37" s="6"/>
      <c r="C37" s="50" t="s">
        <v>5</v>
      </c>
      <c r="D37" s="51"/>
      <c r="E37" s="6"/>
      <c r="F37" s="50" t="s">
        <v>5</v>
      </c>
      <c r="G37" s="51"/>
      <c r="H37" s="6"/>
      <c r="I37" s="50" t="s">
        <v>5</v>
      </c>
      <c r="J37" s="51"/>
    </row>
    <row r="38" spans="1:10" s="18" customFormat="1" ht="130" customHeight="1" x14ac:dyDescent="0.15">
      <c r="A38" s="44"/>
      <c r="B38" s="6"/>
      <c r="C38" s="45" t="s">
        <v>3</v>
      </c>
      <c r="D38" s="46"/>
      <c r="E38" s="6"/>
      <c r="F38" s="47" t="s">
        <v>3</v>
      </c>
      <c r="G38" s="48"/>
      <c r="H38" s="6"/>
      <c r="I38" s="47" t="s">
        <v>3</v>
      </c>
      <c r="J38" s="48"/>
    </row>
    <row r="39" spans="1:10" s="18" customFormat="1" ht="19" customHeight="1" x14ac:dyDescent="0.15">
      <c r="A39" s="43" t="str">
        <f>'Beoordelen geboden oplossing'!A22</f>
        <v xml:space="preserve">19. 	Kwaliteit en snelheid draadloze verbinding. </v>
      </c>
      <c r="B39" s="6"/>
      <c r="C39" s="50" t="s">
        <v>5</v>
      </c>
      <c r="D39" s="51"/>
      <c r="E39" s="6"/>
      <c r="F39" s="50" t="s">
        <v>5</v>
      </c>
      <c r="G39" s="51"/>
      <c r="H39" s="6"/>
      <c r="I39" s="50" t="s">
        <v>5</v>
      </c>
      <c r="J39" s="51"/>
    </row>
    <row r="40" spans="1:10" s="18" customFormat="1" ht="130" customHeight="1" x14ac:dyDescent="0.15">
      <c r="A40" s="44"/>
      <c r="B40" s="6"/>
      <c r="C40" s="45" t="s">
        <v>3</v>
      </c>
      <c r="D40" s="46"/>
      <c r="E40" s="6"/>
      <c r="F40" s="47" t="s">
        <v>3</v>
      </c>
      <c r="G40" s="48"/>
      <c r="H40" s="6"/>
      <c r="I40" s="47" t="s">
        <v>3</v>
      </c>
      <c r="J40" s="48"/>
    </row>
    <row r="41" spans="1:10" s="18" customFormat="1" ht="19" customHeight="1" x14ac:dyDescent="0.15">
      <c r="A41" s="43" t="str">
        <f>'Beoordelen geboden oplossing'!A23</f>
        <v>20. 	Eenvoud en snelheid afsluiten (beoordelaar wil zo snel mogelijk afsluiten om naar een volgende les te kunnen gaan).</v>
      </c>
      <c r="B41" s="6"/>
      <c r="C41" s="50" t="s">
        <v>5</v>
      </c>
      <c r="D41" s="51"/>
      <c r="E41" s="6"/>
      <c r="F41" s="50" t="s">
        <v>5</v>
      </c>
      <c r="G41" s="51"/>
      <c r="H41" s="6"/>
      <c r="I41" s="50" t="s">
        <v>5</v>
      </c>
      <c r="J41" s="51"/>
    </row>
    <row r="42" spans="1:10" s="18" customFormat="1" ht="130" customHeight="1" x14ac:dyDescent="0.15">
      <c r="A42" s="44"/>
      <c r="B42" s="6"/>
      <c r="C42" s="45" t="s">
        <v>3</v>
      </c>
      <c r="D42" s="46"/>
      <c r="E42" s="6"/>
      <c r="F42" s="47" t="s">
        <v>3</v>
      </c>
      <c r="G42" s="48"/>
      <c r="H42" s="6"/>
      <c r="I42" s="47" t="s">
        <v>3</v>
      </c>
      <c r="J42" s="48"/>
    </row>
    <row r="43" spans="1:10" s="18" customFormat="1" ht="20" customHeight="1" x14ac:dyDescent="0.15">
      <c r="A43" s="21"/>
      <c r="B43" s="22"/>
      <c r="C43" s="23"/>
      <c r="D43" s="23"/>
      <c r="E43" s="22"/>
      <c r="F43" s="23"/>
      <c r="G43" s="23"/>
      <c r="H43" s="22"/>
      <c r="I43" s="23"/>
      <c r="J43" s="24"/>
    </row>
  </sheetData>
  <sheetProtection algorithmName="SHA-512" hashValue="dWN5yNvAM88jAF8qhNvB2rm3hhuvEvkQkS2kVehFYPHxRksX5s7kA8/sOAvh+GrZZimkvk603MQoVExNBGUa7Q==" saltValue="45sh7KJtSCLicEL8GN+8Sg==" spinCount="100000" sheet="1" objects="1" scenarios="1"/>
  <mergeCells count="146">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C1:D1"/>
    <mergeCell ref="F1:G1"/>
    <mergeCell ref="I1:J1"/>
    <mergeCell ref="C2:D2"/>
    <mergeCell ref="F2:G2"/>
    <mergeCell ref="I2:J2"/>
    <mergeCell ref="A3:A4"/>
    <mergeCell ref="C4:D4"/>
    <mergeCell ref="F4:G4"/>
    <mergeCell ref="I4:J4"/>
    <mergeCell ref="A5:A6"/>
    <mergeCell ref="C6:D6"/>
    <mergeCell ref="F6:G6"/>
    <mergeCell ref="I6:J6"/>
    <mergeCell ref="C3:D3"/>
    <mergeCell ref="F3:G3"/>
    <mergeCell ref="I3:J3"/>
    <mergeCell ref="I5:J5"/>
    <mergeCell ref="F5:G5"/>
    <mergeCell ref="C5:D5"/>
    <mergeCell ref="A7:A8"/>
    <mergeCell ref="C8:D8"/>
    <mergeCell ref="F8:G8"/>
    <mergeCell ref="I8:J8"/>
    <mergeCell ref="A9:A10"/>
    <mergeCell ref="C10:D10"/>
    <mergeCell ref="F10:G10"/>
    <mergeCell ref="I10:J10"/>
    <mergeCell ref="C7:D7"/>
    <mergeCell ref="F7:G7"/>
    <mergeCell ref="I7:J7"/>
    <mergeCell ref="I9:J9"/>
    <mergeCell ref="F9:G9"/>
    <mergeCell ref="C9:D9"/>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9:A20"/>
    <mergeCell ref="C20:D20"/>
    <mergeCell ref="F20:G20"/>
    <mergeCell ref="I20:J20"/>
    <mergeCell ref="A21:A22"/>
    <mergeCell ref="C22:D22"/>
    <mergeCell ref="F22:G22"/>
    <mergeCell ref="I22:J22"/>
    <mergeCell ref="C19:D19"/>
    <mergeCell ref="F19:G19"/>
    <mergeCell ref="I19:J19"/>
    <mergeCell ref="I21:J21"/>
    <mergeCell ref="F21:G21"/>
    <mergeCell ref="C21:D21"/>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A27:A28"/>
    <mergeCell ref="C28:D28"/>
    <mergeCell ref="F28:G28"/>
    <mergeCell ref="I28:J28"/>
    <mergeCell ref="A29:A30"/>
    <mergeCell ref="C30:D30"/>
    <mergeCell ref="F30:G30"/>
    <mergeCell ref="I30:J30"/>
    <mergeCell ref="C27:D27"/>
    <mergeCell ref="F27:G27"/>
    <mergeCell ref="I27:J27"/>
    <mergeCell ref="I29:J29"/>
    <mergeCell ref="F29:G29"/>
    <mergeCell ref="C29:D29"/>
    <mergeCell ref="A31:A32"/>
    <mergeCell ref="C32:D32"/>
    <mergeCell ref="F32:G32"/>
    <mergeCell ref="I32:J32"/>
    <mergeCell ref="A33:A34"/>
    <mergeCell ref="C34:D34"/>
    <mergeCell ref="F34:G34"/>
    <mergeCell ref="I34:J34"/>
    <mergeCell ref="C31:D31"/>
    <mergeCell ref="F31:G31"/>
    <mergeCell ref="I31:J31"/>
    <mergeCell ref="I33:J33"/>
    <mergeCell ref="F33:G33"/>
    <mergeCell ref="C33:D33"/>
    <mergeCell ref="A35:A36"/>
    <mergeCell ref="C36:D36"/>
    <mergeCell ref="F36:G36"/>
    <mergeCell ref="I36:J36"/>
    <mergeCell ref="A37:A38"/>
    <mergeCell ref="C38:D38"/>
    <mergeCell ref="F38:G38"/>
    <mergeCell ref="I38:J38"/>
    <mergeCell ref="C35:D35"/>
    <mergeCell ref="F35:G35"/>
    <mergeCell ref="I35:J35"/>
    <mergeCell ref="I37:J37"/>
    <mergeCell ref="F37:G37"/>
    <mergeCell ref="C37:D37"/>
  </mergeCells>
  <dataValidations count="1">
    <dataValidation type="list" errorStyle="warning" allowBlank="1" showErrorMessage="1" error="Voer juiste waarde in. " sqref="C3 I35 F3 F5 I5 I3 C9 C11 F11 C5 C7 F7 F9 I9 I7 F13 I13 I11 C13 C15 F15 F17 I17 I15 C21 C23 F23 C17 C19 F19 F21 I21 I19 F25 I25 I23 C25 C27 F27 F29 I29 I27 C33 C35 F35 C29 C31 F31 F33 I33 I31 F37 I37 C37 F39 C39 I39 F41 C41 I41" xr:uid="{11C3E981-27DA-7846-9E9B-5DA752B14E5D}">
      <formula1>SCORE</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C4AF4-AEDC-B943-83C3-95533841A65F}">
  <sheetPr>
    <tabColor theme="8" tint="0.59999389629810485"/>
  </sheetPr>
  <dimension ref="A1:K43"/>
  <sheetViews>
    <sheetView showGridLines="0" zoomScale="86" zoomScaleNormal="86" workbookViewId="0">
      <pane xSplit="1" ySplit="1" topLeftCell="B40" activePane="bottomRight" state="frozen"/>
      <selection pane="topRight" activeCell="B1" sqref="B1"/>
      <selection pane="bottomLeft" activeCell="A2" sqref="A2"/>
      <selection pane="bottomRight" activeCell="B43" sqref="A43:XFD46"/>
    </sheetView>
  </sheetViews>
  <sheetFormatPr baseColWidth="10" defaultRowHeight="15" x14ac:dyDescent="0.2"/>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s>
  <sheetData>
    <row r="1" spans="1:11" s="18" customFormat="1" ht="85" customHeight="1" x14ac:dyDescent="0.2">
      <c r="A1" s="15" t="s">
        <v>37</v>
      </c>
      <c r="B1" s="16"/>
      <c r="C1" s="63" t="s">
        <v>13</v>
      </c>
      <c r="D1" s="62"/>
      <c r="E1" s="16"/>
      <c r="F1" s="61" t="s">
        <v>14</v>
      </c>
      <c r="G1" s="62"/>
      <c r="H1" s="16"/>
      <c r="I1" s="61" t="s">
        <v>15</v>
      </c>
      <c r="J1" s="62"/>
      <c r="K1" s="17"/>
    </row>
    <row r="2" spans="1:11" s="18" customFormat="1" ht="40" customHeight="1" x14ac:dyDescent="0.15">
      <c r="A2" s="19" t="str">
        <f>'Beoordelen geboden oplossing'!A3</f>
        <v>Beoordelingskader geboden oplossing</v>
      </c>
      <c r="B2" s="20"/>
      <c r="C2" s="54" t="s">
        <v>9</v>
      </c>
      <c r="D2" s="55"/>
      <c r="E2" s="20"/>
      <c r="F2" s="56" t="s">
        <v>9</v>
      </c>
      <c r="G2" s="55"/>
      <c r="H2" s="20"/>
      <c r="I2" s="56" t="s">
        <v>9</v>
      </c>
      <c r="J2" s="55"/>
    </row>
    <row r="3" spans="1:11" s="18" customFormat="1" ht="20" customHeight="1" x14ac:dyDescent="0.15">
      <c r="A3" s="43" t="str">
        <f>'Beoordelen geboden oplossing'!A4</f>
        <v>1. 	Eenvoud opstarten en snelheid digibord werkend gebruiken (beoordelaar sluit een eigen device aan).</v>
      </c>
      <c r="B3" s="6"/>
      <c r="C3" s="50" t="s">
        <v>5</v>
      </c>
      <c r="D3" s="51"/>
      <c r="E3" s="6"/>
      <c r="F3" s="50" t="s">
        <v>5</v>
      </c>
      <c r="G3" s="51"/>
      <c r="H3" s="6"/>
      <c r="I3" s="50" t="s">
        <v>5</v>
      </c>
      <c r="J3" s="51"/>
    </row>
    <row r="4" spans="1:11" s="18" customFormat="1" ht="130" customHeight="1" x14ac:dyDescent="0.15">
      <c r="A4" s="44"/>
      <c r="B4" s="6"/>
      <c r="C4" s="49" t="s">
        <v>3</v>
      </c>
      <c r="D4" s="48"/>
      <c r="E4" s="6"/>
      <c r="F4" s="47" t="s">
        <v>3</v>
      </c>
      <c r="G4" s="48"/>
      <c r="H4" s="6"/>
      <c r="I4" s="47" t="s">
        <v>3</v>
      </c>
      <c r="J4" s="48"/>
    </row>
    <row r="5" spans="1:11" s="18" customFormat="1" ht="20" customHeight="1" x14ac:dyDescent="0.15">
      <c r="A5" s="43" t="str">
        <f>'Beoordelen geboden oplossing'!A5</f>
        <v>2. 	Werking van de digitale pen (beoordelaar schrijft en tekent op het bord).</v>
      </c>
      <c r="B5" s="6"/>
      <c r="C5" s="50" t="s">
        <v>5</v>
      </c>
      <c r="D5" s="51"/>
      <c r="E5" s="6"/>
      <c r="F5" s="50" t="s">
        <v>5</v>
      </c>
      <c r="G5" s="51"/>
      <c r="H5" s="6"/>
      <c r="I5" s="50" t="s">
        <v>5</v>
      </c>
      <c r="J5" s="51"/>
    </row>
    <row r="6" spans="1:11" s="18" customFormat="1" ht="130" customHeight="1" x14ac:dyDescent="0.15">
      <c r="A6" s="44"/>
      <c r="B6" s="6"/>
      <c r="C6" s="49" t="s">
        <v>3</v>
      </c>
      <c r="D6" s="48"/>
      <c r="E6" s="6"/>
      <c r="F6" s="47" t="s">
        <v>3</v>
      </c>
      <c r="G6" s="48"/>
      <c r="H6" s="6"/>
      <c r="I6" s="47" t="s">
        <v>3</v>
      </c>
      <c r="J6" s="48"/>
    </row>
    <row r="7" spans="1:11" s="18" customFormat="1" ht="20" customHeight="1" x14ac:dyDescent="0.15">
      <c r="A7" s="43" t="str">
        <f>'Beoordelen geboden oplossing'!A6</f>
        <v xml:space="preserve">3.	Werking gumfunctie van de digitale pen. </v>
      </c>
      <c r="B7" s="6"/>
      <c r="C7" s="50" t="s">
        <v>5</v>
      </c>
      <c r="D7" s="51"/>
      <c r="E7" s="6"/>
      <c r="F7" s="50" t="s">
        <v>5</v>
      </c>
      <c r="G7" s="51"/>
      <c r="H7" s="6"/>
      <c r="I7" s="50" t="s">
        <v>5</v>
      </c>
      <c r="J7" s="51"/>
    </row>
    <row r="8" spans="1:11" s="18" customFormat="1" ht="130" customHeight="1" x14ac:dyDescent="0.15">
      <c r="A8" s="44"/>
      <c r="B8" s="6"/>
      <c r="C8" s="45" t="s">
        <v>3</v>
      </c>
      <c r="D8" s="46"/>
      <c r="E8" s="6"/>
      <c r="F8" s="47" t="s">
        <v>3</v>
      </c>
      <c r="G8" s="48"/>
      <c r="H8" s="6"/>
      <c r="I8" s="47" t="s">
        <v>3</v>
      </c>
      <c r="J8" s="48"/>
    </row>
    <row r="9" spans="1:11" s="18" customFormat="1" ht="20" customHeight="1" x14ac:dyDescent="0.15">
      <c r="A9" s="43" t="str">
        <f>'Beoordelen geboden oplossing'!A7</f>
        <v>4. 	 Werking touch met hand/ vinger en werking gumfunctie (beoordelaar doet beide handelingen).</v>
      </c>
      <c r="B9" s="6"/>
      <c r="C9" s="50" t="s">
        <v>5</v>
      </c>
      <c r="D9" s="51"/>
      <c r="E9" s="6"/>
      <c r="F9" s="50" t="s">
        <v>5</v>
      </c>
      <c r="G9" s="51"/>
      <c r="H9" s="6"/>
      <c r="I9" s="50" t="s">
        <v>5</v>
      </c>
      <c r="J9" s="51"/>
    </row>
    <row r="10" spans="1:11" s="18" customFormat="1" ht="130" customHeight="1" x14ac:dyDescent="0.15">
      <c r="A10" s="44"/>
      <c r="B10" s="6"/>
      <c r="C10" s="49" t="s">
        <v>3</v>
      </c>
      <c r="D10" s="48"/>
      <c r="E10" s="6"/>
      <c r="F10" s="47" t="s">
        <v>3</v>
      </c>
      <c r="G10" s="48"/>
      <c r="H10" s="6"/>
      <c r="I10" s="47" t="s">
        <v>3</v>
      </c>
      <c r="J10" s="48"/>
    </row>
    <row r="11" spans="1:11" s="18" customFormat="1" ht="20" customHeight="1" x14ac:dyDescent="0.15">
      <c r="A11" s="43" t="str">
        <f>'Beoordelen geboden oplossing'!A8</f>
        <v>5. Werking digitaal whiteboard; schrijffunctie en eenvoud van de bediening vanaf een device (dit wordt getest binnen de whiteboard functie van het scherm).</v>
      </c>
      <c r="B11" s="6"/>
      <c r="C11" s="50" t="s">
        <v>5</v>
      </c>
      <c r="D11" s="51"/>
      <c r="E11" s="6"/>
      <c r="F11" s="50" t="s">
        <v>5</v>
      </c>
      <c r="G11" s="51"/>
      <c r="H11" s="6"/>
      <c r="I11" s="50" t="s">
        <v>5</v>
      </c>
      <c r="J11" s="51"/>
    </row>
    <row r="12" spans="1:11" s="18" customFormat="1" ht="130" customHeight="1" x14ac:dyDescent="0.15">
      <c r="A12" s="44"/>
      <c r="B12" s="6"/>
      <c r="C12" s="49" t="s">
        <v>3</v>
      </c>
      <c r="D12" s="48"/>
      <c r="E12" s="6"/>
      <c r="F12" s="47" t="s">
        <v>3</v>
      </c>
      <c r="G12" s="48"/>
      <c r="H12" s="6"/>
      <c r="I12" s="47" t="s">
        <v>3</v>
      </c>
      <c r="J12" s="48"/>
    </row>
    <row r="13" spans="1:11" s="18" customFormat="1" ht="20" customHeight="1" x14ac:dyDescent="0.15">
      <c r="A13" s="43" t="str">
        <f>'Beoordelen geboden oplossing'!A9</f>
        <v xml:space="preserve">6. Werking gumfunctie met hand/vinger (beoordelaar doet beide handelingen). </v>
      </c>
      <c r="B13" s="6"/>
      <c r="C13" s="50" t="s">
        <v>5</v>
      </c>
      <c r="D13" s="51"/>
      <c r="E13" s="6"/>
      <c r="F13" s="50" t="s">
        <v>5</v>
      </c>
      <c r="G13" s="51"/>
      <c r="H13" s="6"/>
      <c r="I13" s="50" t="s">
        <v>5</v>
      </c>
      <c r="J13" s="51"/>
    </row>
    <row r="14" spans="1:11" s="18" customFormat="1" ht="130" customHeight="1" x14ac:dyDescent="0.15">
      <c r="A14" s="44"/>
      <c r="B14" s="6"/>
      <c r="C14" s="45" t="s">
        <v>3</v>
      </c>
      <c r="D14" s="46"/>
      <c r="E14" s="6"/>
      <c r="F14" s="47" t="s">
        <v>3</v>
      </c>
      <c r="G14" s="48"/>
      <c r="H14" s="6"/>
      <c r="I14" s="47" t="s">
        <v>3</v>
      </c>
      <c r="J14" s="48"/>
    </row>
    <row r="15" spans="1:11" s="18" customFormat="1" ht="20" customHeight="1" x14ac:dyDescent="0.15">
      <c r="A15" s="43" t="str">
        <f>'Beoordelen geboden oplossing'!A10</f>
        <v>7. 	Werking ‘freezen’ scherm (zie ook programma van eisen) waarbij de docent nog kan werken op de eigen device.</v>
      </c>
      <c r="B15" s="6"/>
      <c r="C15" s="50" t="s">
        <v>5</v>
      </c>
      <c r="D15" s="51"/>
      <c r="E15" s="6"/>
      <c r="F15" s="50" t="s">
        <v>5</v>
      </c>
      <c r="G15" s="51"/>
      <c r="H15" s="6"/>
      <c r="I15" s="50" t="s">
        <v>5</v>
      </c>
      <c r="J15" s="51"/>
    </row>
    <row r="16" spans="1:11" s="18" customFormat="1" ht="130" customHeight="1" x14ac:dyDescent="0.15">
      <c r="A16" s="44"/>
      <c r="B16" s="6"/>
      <c r="C16" s="49" t="s">
        <v>3</v>
      </c>
      <c r="D16" s="48"/>
      <c r="E16" s="6"/>
      <c r="F16" s="47" t="s">
        <v>3</v>
      </c>
      <c r="G16" s="48"/>
      <c r="H16" s="6"/>
      <c r="I16" s="47" t="s">
        <v>3</v>
      </c>
      <c r="J16" s="48"/>
    </row>
    <row r="17" spans="1:10" s="18" customFormat="1" ht="20" customHeight="1" x14ac:dyDescent="0.15">
      <c r="A17" s="43" t="str">
        <f>'Beoordelen geboden oplossing'!A11</f>
        <v>8.	 Werking van elektrische lift en de gebruikersvriendelijkheid daarvan.</v>
      </c>
      <c r="B17" s="6"/>
      <c r="C17" s="50" t="s">
        <v>5</v>
      </c>
      <c r="D17" s="51"/>
      <c r="E17" s="6"/>
      <c r="F17" s="50" t="s">
        <v>5</v>
      </c>
      <c r="G17" s="51"/>
      <c r="H17" s="6"/>
      <c r="I17" s="50" t="s">
        <v>5</v>
      </c>
      <c r="J17" s="51"/>
    </row>
    <row r="18" spans="1:10" s="18" customFormat="1" ht="130" customHeight="1" x14ac:dyDescent="0.15">
      <c r="A18" s="44"/>
      <c r="B18" s="6"/>
      <c r="C18" s="49" t="s">
        <v>3</v>
      </c>
      <c r="D18" s="48"/>
      <c r="E18" s="6"/>
      <c r="F18" s="47" t="s">
        <v>3</v>
      </c>
      <c r="G18" s="48"/>
      <c r="H18" s="6"/>
      <c r="I18" s="47" t="s">
        <v>3</v>
      </c>
      <c r="J18" s="48"/>
    </row>
    <row r="19" spans="1:10" s="18" customFormat="1" ht="20" customHeight="1" x14ac:dyDescent="0.15">
      <c r="A19" s="43" t="str">
        <f>'Beoordelen geboden oplossing'!A12</f>
        <v>9. 	Geluid (spraak en muziek) van de ingebouwde luidsprekers (spraak en muziek worden getest aan de hand van de video zoals beschreven in bijlage 7b).</v>
      </c>
      <c r="B19" s="6"/>
      <c r="C19" s="50" t="s">
        <v>5</v>
      </c>
      <c r="D19" s="51"/>
      <c r="E19" s="6"/>
      <c r="F19" s="50" t="s">
        <v>5</v>
      </c>
      <c r="G19" s="51"/>
      <c r="H19" s="6"/>
      <c r="I19" s="50" t="s">
        <v>5</v>
      </c>
      <c r="J19" s="51"/>
    </row>
    <row r="20" spans="1:10" s="18" customFormat="1" ht="130" customHeight="1" x14ac:dyDescent="0.15">
      <c r="A20" s="44"/>
      <c r="B20" s="6"/>
      <c r="C20" s="45" t="s">
        <v>3</v>
      </c>
      <c r="D20" s="46"/>
      <c r="E20" s="6"/>
      <c r="F20" s="47" t="s">
        <v>3</v>
      </c>
      <c r="G20" s="48"/>
      <c r="H20" s="6"/>
      <c r="I20" s="47" t="s">
        <v>3</v>
      </c>
      <c r="J20" s="48"/>
    </row>
    <row r="21" spans="1:10" s="18" customFormat="1" ht="20" customHeight="1" x14ac:dyDescent="0.15">
      <c r="A21" s="43" t="str">
        <f>'Beoordelen geboden oplossing'!A13</f>
        <v>10. 	Mate van bijgeluiden (koeling, brommen, zoemen).</v>
      </c>
      <c r="B21" s="6"/>
      <c r="C21" s="50" t="s">
        <v>5</v>
      </c>
      <c r="D21" s="51"/>
      <c r="E21" s="6"/>
      <c r="F21" s="50" t="s">
        <v>5</v>
      </c>
      <c r="G21" s="51"/>
      <c r="H21" s="6"/>
      <c r="I21" s="50" t="s">
        <v>5</v>
      </c>
      <c r="J21" s="51"/>
    </row>
    <row r="22" spans="1:10" s="18" customFormat="1" ht="130" customHeight="1" x14ac:dyDescent="0.15">
      <c r="A22" s="44"/>
      <c r="B22" s="6"/>
      <c r="C22" s="49" t="s">
        <v>3</v>
      </c>
      <c r="D22" s="48"/>
      <c r="E22" s="6"/>
      <c r="F22" s="47" t="s">
        <v>3</v>
      </c>
      <c r="G22" s="48"/>
      <c r="H22" s="6"/>
      <c r="I22" s="47" t="s">
        <v>3</v>
      </c>
      <c r="J22" s="48"/>
    </row>
    <row r="23" spans="1:10" s="18" customFormat="1" ht="20" customHeight="1" x14ac:dyDescent="0.15">
      <c r="A23" s="43" t="str">
        <f>'Beoordelen geboden oplossing'!A14</f>
        <v>11. 	Scherpte beeld tot 8,5 meter en invalshoeken vanuit de lessets in het lokaal (met en zonder zonlicht van buiten), voor iedere Inschrijver gelijke positie.</v>
      </c>
      <c r="B23" s="6"/>
      <c r="C23" s="50" t="s">
        <v>5</v>
      </c>
      <c r="D23" s="51"/>
      <c r="E23" s="6"/>
      <c r="F23" s="50" t="s">
        <v>5</v>
      </c>
      <c r="G23" s="51"/>
      <c r="H23" s="6"/>
      <c r="I23" s="50" t="s">
        <v>5</v>
      </c>
      <c r="J23" s="51"/>
    </row>
    <row r="24" spans="1:10" s="18" customFormat="1" ht="130" customHeight="1" x14ac:dyDescent="0.15">
      <c r="A24" s="44"/>
      <c r="B24" s="6"/>
      <c r="C24" s="49" t="s">
        <v>3</v>
      </c>
      <c r="D24" s="48"/>
      <c r="E24" s="6"/>
      <c r="F24" s="47" t="s">
        <v>3</v>
      </c>
      <c r="G24" s="48"/>
      <c r="H24" s="6"/>
      <c r="I24" s="47" t="s">
        <v>3</v>
      </c>
      <c r="J24" s="48"/>
    </row>
    <row r="25" spans="1:10" s="18" customFormat="1" ht="20" customHeight="1" x14ac:dyDescent="0.15">
      <c r="A25" s="43" t="str">
        <f>'Beoordelen geboden oplossing'!A15</f>
        <v>12.	 Kwaliteit knoppen en toegankelijkheid (aan/uit/overige) door deze veelvuldig (minimaal 10x) te gebruiken.</v>
      </c>
      <c r="B25" s="6"/>
      <c r="C25" s="50" t="s">
        <v>5</v>
      </c>
      <c r="D25" s="51"/>
      <c r="E25" s="6"/>
      <c r="F25" s="50" t="s">
        <v>5</v>
      </c>
      <c r="G25" s="51"/>
      <c r="H25" s="6"/>
      <c r="I25" s="50" t="s">
        <v>5</v>
      </c>
      <c r="J25" s="51"/>
    </row>
    <row r="26" spans="1:10" s="18" customFormat="1" ht="130" customHeight="1" x14ac:dyDescent="0.15">
      <c r="A26" s="44"/>
      <c r="B26" s="6"/>
      <c r="C26" s="45" t="s">
        <v>3</v>
      </c>
      <c r="D26" s="46"/>
      <c r="E26" s="6"/>
      <c r="F26" s="47" t="s">
        <v>3</v>
      </c>
      <c r="G26" s="48"/>
      <c r="H26" s="6"/>
      <c r="I26" s="47" t="s">
        <v>3</v>
      </c>
      <c r="J26" s="48"/>
    </row>
    <row r="27" spans="1:10" s="18" customFormat="1" ht="20" customHeight="1" x14ac:dyDescent="0.15">
      <c r="A27" s="43" t="str">
        <f>'Beoordelen geboden oplossing'!A16</f>
        <v>13. 	Kwaliteit instructiekaart voor een docent.</v>
      </c>
      <c r="B27" s="6"/>
      <c r="C27" s="50" t="s">
        <v>5</v>
      </c>
      <c r="D27" s="51"/>
      <c r="E27" s="6"/>
      <c r="F27" s="50" t="s">
        <v>5</v>
      </c>
      <c r="G27" s="51"/>
      <c r="H27" s="6"/>
      <c r="I27" s="50" t="s">
        <v>5</v>
      </c>
      <c r="J27" s="51"/>
    </row>
    <row r="28" spans="1:10" s="18" customFormat="1" ht="130" customHeight="1" x14ac:dyDescent="0.15">
      <c r="A28" s="44"/>
      <c r="B28" s="6"/>
      <c r="C28" s="49" t="s">
        <v>3</v>
      </c>
      <c r="D28" s="48"/>
      <c r="E28" s="6"/>
      <c r="F28" s="47" t="s">
        <v>3</v>
      </c>
      <c r="G28" s="48"/>
      <c r="H28" s="6"/>
      <c r="I28" s="47" t="s">
        <v>3</v>
      </c>
      <c r="J28" s="48"/>
    </row>
    <row r="29" spans="1:10" s="18" customFormat="1" ht="20" customHeight="1" x14ac:dyDescent="0.15">
      <c r="A29" s="43" t="str">
        <f>'Beoordelen geboden oplossing'!A17</f>
        <v>14. 	Kwaliteit glasplaat van het digibord, mate van gladheid (beoordelaar zal de glasplaat niet beschadigen).</v>
      </c>
      <c r="B29" s="6"/>
      <c r="C29" s="50" t="s">
        <v>5</v>
      </c>
      <c r="D29" s="51"/>
      <c r="E29" s="6"/>
      <c r="F29" s="50" t="s">
        <v>5</v>
      </c>
      <c r="G29" s="51"/>
      <c r="H29" s="6"/>
      <c r="I29" s="50" t="s">
        <v>5</v>
      </c>
      <c r="J29" s="51"/>
    </row>
    <row r="30" spans="1:10" s="18" customFormat="1" ht="130" customHeight="1" x14ac:dyDescent="0.15">
      <c r="A30" s="44"/>
      <c r="B30" s="6"/>
      <c r="C30" s="49" t="s">
        <v>3</v>
      </c>
      <c r="D30" s="48"/>
      <c r="E30" s="6"/>
      <c r="F30" s="47" t="s">
        <v>3</v>
      </c>
      <c r="G30" s="48"/>
      <c r="H30" s="6"/>
      <c r="I30" s="47" t="s">
        <v>3</v>
      </c>
      <c r="J30" s="48"/>
    </row>
    <row r="31" spans="1:10" s="18" customFormat="1" ht="20" customHeight="1" x14ac:dyDescent="0.15">
      <c r="A31" s="43" t="str">
        <f>'Beoordelen geboden oplossing'!A18</f>
        <v>15. 	Kwaliteit/gebruikersvriendelijkheid van de afstandbediening (leesbaarheid, eenvoud, werking knoppen).</v>
      </c>
      <c r="B31" s="6"/>
      <c r="C31" s="50" t="s">
        <v>5</v>
      </c>
      <c r="D31" s="51"/>
      <c r="E31" s="6"/>
      <c r="F31" s="50" t="s">
        <v>5</v>
      </c>
      <c r="G31" s="51"/>
      <c r="H31" s="6"/>
      <c r="I31" s="50" t="s">
        <v>5</v>
      </c>
      <c r="J31" s="51"/>
    </row>
    <row r="32" spans="1:10" s="18" customFormat="1" ht="130" customHeight="1" x14ac:dyDescent="0.15">
      <c r="A32" s="44"/>
      <c r="B32" s="6"/>
      <c r="C32" s="45" t="s">
        <v>3</v>
      </c>
      <c r="D32" s="46"/>
      <c r="E32" s="6"/>
      <c r="F32" s="47" t="s">
        <v>3</v>
      </c>
      <c r="G32" s="48"/>
      <c r="H32" s="6"/>
      <c r="I32" s="47" t="s">
        <v>3</v>
      </c>
      <c r="J32" s="48"/>
    </row>
    <row r="33" spans="1:10" s="18" customFormat="1" ht="20" customHeight="1" x14ac:dyDescent="0.15">
      <c r="A33" s="43" t="str">
        <f>'Beoordelen geboden oplossing'!A19</f>
        <v>16. 	Kwaliteit aansluitpunten toegankelijkheid (hoe makkelijk kun je erbij komen en hoe duidelijk is het welke stekker je waar in moet steken) en gebruikersvriendelijkheid (USB/USB-c/HDMI).</v>
      </c>
      <c r="B33" s="6"/>
      <c r="C33" s="50" t="s">
        <v>5</v>
      </c>
      <c r="D33" s="51"/>
      <c r="E33" s="6"/>
      <c r="F33" s="50" t="s">
        <v>5</v>
      </c>
      <c r="G33" s="51"/>
      <c r="H33" s="6"/>
      <c r="I33" s="50" t="s">
        <v>5</v>
      </c>
      <c r="J33" s="51"/>
    </row>
    <row r="34" spans="1:10" s="18" customFormat="1" ht="130" customHeight="1" x14ac:dyDescent="0.15">
      <c r="A34" s="44"/>
      <c r="B34" s="6"/>
      <c r="C34" s="49" t="s">
        <v>3</v>
      </c>
      <c r="D34" s="48"/>
      <c r="E34" s="6"/>
      <c r="F34" s="47" t="s">
        <v>3</v>
      </c>
      <c r="G34" s="48"/>
      <c r="H34" s="6"/>
      <c r="I34" s="47" t="s">
        <v>3</v>
      </c>
      <c r="J34" s="48"/>
    </row>
    <row r="35" spans="1:10" s="18" customFormat="1" ht="20" customHeight="1" x14ac:dyDescent="0.15">
      <c r="A35" s="43" t="str">
        <f>'Beoordelen geboden oplossing'!A20</f>
        <v>17.	 Eenvoud koppeling met Airplay 2 en Chromecast 4K door dit aan te sluiten.</v>
      </c>
      <c r="B35" s="6"/>
      <c r="C35" s="50" t="s">
        <v>5</v>
      </c>
      <c r="D35" s="51"/>
      <c r="E35" s="6"/>
      <c r="F35" s="50" t="s">
        <v>5</v>
      </c>
      <c r="G35" s="51"/>
      <c r="H35" s="6"/>
      <c r="I35" s="50" t="s">
        <v>5</v>
      </c>
      <c r="J35" s="51"/>
    </row>
    <row r="36" spans="1:10" s="18" customFormat="1" ht="130" customHeight="1" x14ac:dyDescent="0.15">
      <c r="A36" s="44"/>
      <c r="B36" s="6"/>
      <c r="C36" s="49" t="s">
        <v>3</v>
      </c>
      <c r="D36" s="48"/>
      <c r="E36" s="6"/>
      <c r="F36" s="47" t="s">
        <v>3</v>
      </c>
      <c r="G36" s="48"/>
      <c r="H36" s="6"/>
      <c r="I36" s="47" t="s">
        <v>3</v>
      </c>
      <c r="J36" s="48"/>
    </row>
    <row r="37" spans="1:10" s="18" customFormat="1" ht="20" customHeight="1" x14ac:dyDescent="0.15">
      <c r="A37" s="43" t="str">
        <f>'Beoordelen geboden oplossing'!A21</f>
        <v xml:space="preserve">18.	Gebruiksvriendelijkheid en snelheid browserfunctionaliteit. </v>
      </c>
      <c r="B37" s="6"/>
      <c r="C37" s="50" t="s">
        <v>5</v>
      </c>
      <c r="D37" s="51"/>
      <c r="E37" s="6"/>
      <c r="F37" s="50" t="s">
        <v>5</v>
      </c>
      <c r="G37" s="51"/>
      <c r="H37" s="6"/>
      <c r="I37" s="50" t="s">
        <v>5</v>
      </c>
      <c r="J37" s="51"/>
    </row>
    <row r="38" spans="1:10" s="18" customFormat="1" ht="130" customHeight="1" x14ac:dyDescent="0.15">
      <c r="A38" s="44"/>
      <c r="B38" s="6"/>
      <c r="C38" s="45" t="s">
        <v>3</v>
      </c>
      <c r="D38" s="46"/>
      <c r="E38" s="6"/>
      <c r="F38" s="47" t="s">
        <v>3</v>
      </c>
      <c r="G38" s="48"/>
      <c r="H38" s="6"/>
      <c r="I38" s="47" t="s">
        <v>3</v>
      </c>
      <c r="J38" s="48"/>
    </row>
    <row r="39" spans="1:10" s="18" customFormat="1" ht="19" customHeight="1" x14ac:dyDescent="0.15">
      <c r="A39" s="43" t="str">
        <f>'Beoordelen geboden oplossing'!A22</f>
        <v xml:space="preserve">19. 	Kwaliteit en snelheid draadloze verbinding. </v>
      </c>
      <c r="B39" s="6"/>
      <c r="C39" s="50" t="s">
        <v>5</v>
      </c>
      <c r="D39" s="51"/>
      <c r="E39" s="6"/>
      <c r="F39" s="50" t="s">
        <v>5</v>
      </c>
      <c r="G39" s="51"/>
      <c r="H39" s="6"/>
      <c r="I39" s="50" t="s">
        <v>5</v>
      </c>
      <c r="J39" s="51"/>
    </row>
    <row r="40" spans="1:10" s="18" customFormat="1" ht="130" customHeight="1" x14ac:dyDescent="0.15">
      <c r="A40" s="44"/>
      <c r="B40" s="6"/>
      <c r="C40" s="45" t="s">
        <v>3</v>
      </c>
      <c r="D40" s="46"/>
      <c r="E40" s="6"/>
      <c r="F40" s="47" t="s">
        <v>3</v>
      </c>
      <c r="G40" s="48"/>
      <c r="H40" s="6"/>
      <c r="I40" s="47" t="s">
        <v>3</v>
      </c>
      <c r="J40" s="48"/>
    </row>
    <row r="41" spans="1:10" s="18" customFormat="1" ht="19" customHeight="1" x14ac:dyDescent="0.15">
      <c r="A41" s="43" t="str">
        <f>'Beoordelen geboden oplossing'!A23</f>
        <v>20. 	Eenvoud en snelheid afsluiten (beoordelaar wil zo snel mogelijk afsluiten om naar een volgende les te kunnen gaan).</v>
      </c>
      <c r="B41" s="6"/>
      <c r="C41" s="50" t="s">
        <v>5</v>
      </c>
      <c r="D41" s="51"/>
      <c r="E41" s="6"/>
      <c r="F41" s="50" t="s">
        <v>5</v>
      </c>
      <c r="G41" s="51"/>
      <c r="H41" s="6"/>
      <c r="I41" s="50" t="s">
        <v>5</v>
      </c>
      <c r="J41" s="51"/>
    </row>
    <row r="42" spans="1:10" s="18" customFormat="1" ht="130" customHeight="1" x14ac:dyDescent="0.15">
      <c r="A42" s="44"/>
      <c r="B42" s="6"/>
      <c r="C42" s="45" t="s">
        <v>3</v>
      </c>
      <c r="D42" s="46"/>
      <c r="E42" s="6"/>
      <c r="F42" s="47" t="s">
        <v>3</v>
      </c>
      <c r="G42" s="48"/>
      <c r="H42" s="6"/>
      <c r="I42" s="47" t="s">
        <v>3</v>
      </c>
      <c r="J42" s="48"/>
    </row>
    <row r="43" spans="1:10" s="18" customFormat="1" ht="20" customHeight="1" x14ac:dyDescent="0.15">
      <c r="A43" s="21"/>
      <c r="B43" s="22"/>
      <c r="C43" s="23"/>
      <c r="D43" s="23"/>
      <c r="E43" s="22"/>
      <c r="F43" s="23"/>
      <c r="G43" s="23"/>
      <c r="H43" s="22"/>
      <c r="I43" s="23"/>
      <c r="J43" s="24"/>
    </row>
  </sheetData>
  <sheetProtection algorithmName="SHA-512" hashValue="V3cGZvuAcYOopSQTP9ESktDp98iBhJWCMSasOYnOkXpU/Atk8jeCq+7GY36KKpGdvIAsMZPqCnCviAB2Qr073Q==" saltValue="A8/xxkHCQHGx/go0NLUZYA==" spinCount="100000" sheet="1" objects="1" scenarios="1"/>
  <mergeCells count="146">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C1:D1"/>
    <mergeCell ref="F1:G1"/>
    <mergeCell ref="I1:J1"/>
    <mergeCell ref="C2:D2"/>
    <mergeCell ref="F2:G2"/>
    <mergeCell ref="I2:J2"/>
    <mergeCell ref="A3:A4"/>
    <mergeCell ref="C4:D4"/>
    <mergeCell ref="F4:G4"/>
    <mergeCell ref="I4:J4"/>
    <mergeCell ref="A5:A6"/>
    <mergeCell ref="C6:D6"/>
    <mergeCell ref="F6:G6"/>
    <mergeCell ref="I6:J6"/>
    <mergeCell ref="C3:D3"/>
    <mergeCell ref="F3:G3"/>
    <mergeCell ref="I3:J3"/>
    <mergeCell ref="I5:J5"/>
    <mergeCell ref="F5:G5"/>
    <mergeCell ref="C5:D5"/>
    <mergeCell ref="A7:A8"/>
    <mergeCell ref="C8:D8"/>
    <mergeCell ref="F8:G8"/>
    <mergeCell ref="I8:J8"/>
    <mergeCell ref="A9:A10"/>
    <mergeCell ref="C10:D10"/>
    <mergeCell ref="F10:G10"/>
    <mergeCell ref="I10:J10"/>
    <mergeCell ref="C7:D7"/>
    <mergeCell ref="F7:G7"/>
    <mergeCell ref="I7:J7"/>
    <mergeCell ref="F9:G9"/>
    <mergeCell ref="C9:D9"/>
    <mergeCell ref="I9:J9"/>
    <mergeCell ref="A11:A12"/>
    <mergeCell ref="C12:D12"/>
    <mergeCell ref="F12:G12"/>
    <mergeCell ref="I12:J12"/>
    <mergeCell ref="A13:A14"/>
    <mergeCell ref="C14:D14"/>
    <mergeCell ref="F14:G14"/>
    <mergeCell ref="I14:J14"/>
    <mergeCell ref="I11:J11"/>
    <mergeCell ref="I13:J13"/>
    <mergeCell ref="F13:G13"/>
    <mergeCell ref="F11:G11"/>
    <mergeCell ref="C11:D11"/>
    <mergeCell ref="C13:D13"/>
    <mergeCell ref="A15:A16"/>
    <mergeCell ref="C16:D16"/>
    <mergeCell ref="F16:G16"/>
    <mergeCell ref="I16:J16"/>
    <mergeCell ref="A17:A18"/>
    <mergeCell ref="C18:D18"/>
    <mergeCell ref="F18:G18"/>
    <mergeCell ref="I18:J18"/>
    <mergeCell ref="F17:G17"/>
    <mergeCell ref="F15:G15"/>
    <mergeCell ref="C15:D15"/>
    <mergeCell ref="C17:D17"/>
    <mergeCell ref="I17:J17"/>
    <mergeCell ref="I15:J15"/>
    <mergeCell ref="A19:A20"/>
    <mergeCell ref="C20:D20"/>
    <mergeCell ref="F20:G20"/>
    <mergeCell ref="I20:J20"/>
    <mergeCell ref="A21:A22"/>
    <mergeCell ref="C22:D22"/>
    <mergeCell ref="F22:G22"/>
    <mergeCell ref="I22:J22"/>
    <mergeCell ref="C21:D21"/>
    <mergeCell ref="F21:G21"/>
    <mergeCell ref="I21:J21"/>
    <mergeCell ref="I19:J19"/>
    <mergeCell ref="F19:G19"/>
    <mergeCell ref="C19:D19"/>
    <mergeCell ref="A23:A24"/>
    <mergeCell ref="C24:D24"/>
    <mergeCell ref="F24:G24"/>
    <mergeCell ref="I24:J24"/>
    <mergeCell ref="A25:A26"/>
    <mergeCell ref="C26:D26"/>
    <mergeCell ref="F26:G26"/>
    <mergeCell ref="I26:J26"/>
    <mergeCell ref="C25:D25"/>
    <mergeCell ref="F25:G25"/>
    <mergeCell ref="I25:J25"/>
    <mergeCell ref="I23:J23"/>
    <mergeCell ref="F23:G23"/>
    <mergeCell ref="C23:D23"/>
    <mergeCell ref="A27:A28"/>
    <mergeCell ref="C28:D28"/>
    <mergeCell ref="F28:G28"/>
    <mergeCell ref="I28:J28"/>
    <mergeCell ref="A29:A30"/>
    <mergeCell ref="C30:D30"/>
    <mergeCell ref="F30:G30"/>
    <mergeCell ref="I30:J30"/>
    <mergeCell ref="C29:D29"/>
    <mergeCell ref="F29:G29"/>
    <mergeCell ref="I29:J29"/>
    <mergeCell ref="I27:J27"/>
    <mergeCell ref="F27:G27"/>
    <mergeCell ref="C27:D27"/>
    <mergeCell ref="A31:A32"/>
    <mergeCell ref="C32:D32"/>
    <mergeCell ref="F32:G32"/>
    <mergeCell ref="I32:J32"/>
    <mergeCell ref="A33:A34"/>
    <mergeCell ref="C34:D34"/>
    <mergeCell ref="F34:G34"/>
    <mergeCell ref="I34:J34"/>
    <mergeCell ref="C33:D33"/>
    <mergeCell ref="F33:G33"/>
    <mergeCell ref="I33:J33"/>
    <mergeCell ref="I31:J31"/>
    <mergeCell ref="F31:G31"/>
    <mergeCell ref="C31:D31"/>
    <mergeCell ref="A35:A36"/>
    <mergeCell ref="C36:D36"/>
    <mergeCell ref="F36:G36"/>
    <mergeCell ref="I36:J36"/>
    <mergeCell ref="A37:A38"/>
    <mergeCell ref="C38:D38"/>
    <mergeCell ref="F38:G38"/>
    <mergeCell ref="I38:J38"/>
    <mergeCell ref="C37:D37"/>
    <mergeCell ref="F37:G37"/>
    <mergeCell ref="I37:J37"/>
    <mergeCell ref="I35:J35"/>
    <mergeCell ref="F35:G35"/>
    <mergeCell ref="C35:D35"/>
  </mergeCells>
  <dataValidations count="1">
    <dataValidation type="list" errorStyle="warning" allowBlank="1" showErrorMessage="1" error="Voer juiste waarde in. " sqref="C3 F37 F3 F5 I5 I3 F11 F13 I9 C5 C7 F7 F9 I7 C9 C11 I13 I11 F15 F17 I17 C15 C13 C19 F23 I23 I25 F19 I19 I21 C23 C21 F21 C27 C25 F25 F27 I27 I29 C31 C29 F29 F35 I35 I37 F31 I31 I33 C35 C33 F33 I15 C37 C17 F39 C39 I39 F41 C41 I41" xr:uid="{8E7829B8-0F2D-DA4C-A86D-D6A1280303F3}">
      <formula1>SCORE</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2F9EA-93B4-4D45-B99F-60B80F87F5B1}">
  <sheetPr>
    <tabColor theme="8" tint="0.59999389629810485"/>
  </sheetPr>
  <dimension ref="A1:K43"/>
  <sheetViews>
    <sheetView showGridLines="0" workbookViewId="0">
      <pane ySplit="1" topLeftCell="A40" activePane="bottomLeft" state="frozen"/>
      <selection pane="bottomLeft" activeCell="B43" sqref="A43:XFD46"/>
    </sheetView>
  </sheetViews>
  <sheetFormatPr baseColWidth="10" defaultRowHeight="15" x14ac:dyDescent="0.2"/>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s>
  <sheetData>
    <row r="1" spans="1:11" s="18" customFormat="1" ht="85" customHeight="1" x14ac:dyDescent="0.2">
      <c r="A1" s="15" t="s">
        <v>41</v>
      </c>
      <c r="B1" s="16"/>
      <c r="C1" s="63" t="s">
        <v>13</v>
      </c>
      <c r="D1" s="62"/>
      <c r="E1" s="16"/>
      <c r="F1" s="61" t="s">
        <v>14</v>
      </c>
      <c r="G1" s="62"/>
      <c r="H1" s="16"/>
      <c r="I1" s="61" t="s">
        <v>15</v>
      </c>
      <c r="J1" s="62"/>
      <c r="K1" s="17"/>
    </row>
    <row r="2" spans="1:11" s="18" customFormat="1" ht="40" customHeight="1" x14ac:dyDescent="0.15">
      <c r="A2" s="19" t="str">
        <f>'Beoordelen geboden oplossing'!A3</f>
        <v>Beoordelingskader geboden oplossing</v>
      </c>
      <c r="B2" s="20"/>
      <c r="C2" s="54" t="s">
        <v>9</v>
      </c>
      <c r="D2" s="55"/>
      <c r="E2" s="20"/>
      <c r="F2" s="56" t="s">
        <v>9</v>
      </c>
      <c r="G2" s="55"/>
      <c r="H2" s="20"/>
      <c r="I2" s="56" t="s">
        <v>9</v>
      </c>
      <c r="J2" s="55"/>
    </row>
    <row r="3" spans="1:11" s="18" customFormat="1" ht="20" customHeight="1" x14ac:dyDescent="0.15">
      <c r="A3" s="43" t="str">
        <f>'Beoordelen geboden oplossing'!A4</f>
        <v>1. 	Eenvoud opstarten en snelheid digibord werkend gebruiken (beoordelaar sluit een eigen device aan).</v>
      </c>
      <c r="B3" s="6"/>
      <c r="C3" s="50" t="s">
        <v>5</v>
      </c>
      <c r="D3" s="51"/>
      <c r="E3" s="6"/>
      <c r="F3" s="50" t="s">
        <v>5</v>
      </c>
      <c r="G3" s="51"/>
      <c r="H3" s="6"/>
      <c r="I3" s="50" t="s">
        <v>5</v>
      </c>
      <c r="J3" s="51"/>
    </row>
    <row r="4" spans="1:11" s="18" customFormat="1" ht="130" customHeight="1" x14ac:dyDescent="0.15">
      <c r="A4" s="44"/>
      <c r="B4" s="6"/>
      <c r="C4" s="49" t="s">
        <v>3</v>
      </c>
      <c r="D4" s="48"/>
      <c r="E4" s="6"/>
      <c r="F4" s="47" t="s">
        <v>3</v>
      </c>
      <c r="G4" s="48"/>
      <c r="H4" s="6"/>
      <c r="I4" s="47" t="s">
        <v>3</v>
      </c>
      <c r="J4" s="48"/>
    </row>
    <row r="5" spans="1:11" s="18" customFormat="1" ht="20" customHeight="1" x14ac:dyDescent="0.15">
      <c r="A5" s="43" t="str">
        <f>'Beoordelen geboden oplossing'!A5</f>
        <v>2. 	Werking van de digitale pen (beoordelaar schrijft en tekent op het bord).</v>
      </c>
      <c r="B5" s="6"/>
      <c r="C5" s="50" t="s">
        <v>5</v>
      </c>
      <c r="D5" s="51"/>
      <c r="E5" s="6"/>
      <c r="F5" s="50" t="s">
        <v>5</v>
      </c>
      <c r="G5" s="51"/>
      <c r="H5" s="6"/>
      <c r="I5" s="50" t="s">
        <v>5</v>
      </c>
      <c r="J5" s="51"/>
    </row>
    <row r="6" spans="1:11" s="18" customFormat="1" ht="130" customHeight="1" x14ac:dyDescent="0.15">
      <c r="A6" s="44"/>
      <c r="B6" s="6"/>
      <c r="C6" s="49" t="s">
        <v>3</v>
      </c>
      <c r="D6" s="48"/>
      <c r="E6" s="6"/>
      <c r="F6" s="47" t="s">
        <v>3</v>
      </c>
      <c r="G6" s="48"/>
      <c r="H6" s="6"/>
      <c r="I6" s="47" t="s">
        <v>3</v>
      </c>
      <c r="J6" s="48"/>
    </row>
    <row r="7" spans="1:11" s="18" customFormat="1" ht="20" customHeight="1" x14ac:dyDescent="0.15">
      <c r="A7" s="43" t="str">
        <f>'Beoordelen geboden oplossing'!A6</f>
        <v xml:space="preserve">3.	Werking gumfunctie van de digitale pen. </v>
      </c>
      <c r="B7" s="6"/>
      <c r="C7" s="50" t="s">
        <v>5</v>
      </c>
      <c r="D7" s="51"/>
      <c r="E7" s="6"/>
      <c r="F7" s="50" t="s">
        <v>5</v>
      </c>
      <c r="G7" s="51"/>
      <c r="H7" s="6"/>
      <c r="I7" s="50" t="s">
        <v>5</v>
      </c>
      <c r="J7" s="51"/>
    </row>
    <row r="8" spans="1:11" s="18" customFormat="1" ht="130" customHeight="1" x14ac:dyDescent="0.15">
      <c r="A8" s="44"/>
      <c r="B8" s="6"/>
      <c r="C8" s="45" t="s">
        <v>3</v>
      </c>
      <c r="D8" s="46"/>
      <c r="E8" s="6"/>
      <c r="F8" s="47" t="s">
        <v>3</v>
      </c>
      <c r="G8" s="48"/>
      <c r="H8" s="6"/>
      <c r="I8" s="47" t="s">
        <v>3</v>
      </c>
      <c r="J8" s="48"/>
    </row>
    <row r="9" spans="1:11" s="18" customFormat="1" ht="20" customHeight="1" x14ac:dyDescent="0.15">
      <c r="A9" s="43" t="str">
        <f>'Beoordelen geboden oplossing'!A7</f>
        <v>4. 	 Werking touch met hand/ vinger en werking gumfunctie (beoordelaar doet beide handelingen).</v>
      </c>
      <c r="B9" s="6"/>
      <c r="C9" s="50" t="s">
        <v>5</v>
      </c>
      <c r="D9" s="51"/>
      <c r="E9" s="6"/>
      <c r="F9" s="50" t="s">
        <v>5</v>
      </c>
      <c r="G9" s="51"/>
      <c r="H9" s="6"/>
      <c r="I9" s="50" t="s">
        <v>5</v>
      </c>
      <c r="J9" s="51"/>
    </row>
    <row r="10" spans="1:11" s="18" customFormat="1" ht="130" customHeight="1" x14ac:dyDescent="0.15">
      <c r="A10" s="44"/>
      <c r="B10" s="6"/>
      <c r="C10" s="49" t="s">
        <v>3</v>
      </c>
      <c r="D10" s="48"/>
      <c r="E10" s="6"/>
      <c r="F10" s="47" t="s">
        <v>3</v>
      </c>
      <c r="G10" s="48"/>
      <c r="H10" s="6"/>
      <c r="I10" s="47" t="s">
        <v>3</v>
      </c>
      <c r="J10" s="48"/>
    </row>
    <row r="11" spans="1:11" s="18" customFormat="1" ht="20" customHeight="1" x14ac:dyDescent="0.15">
      <c r="A11" s="43" t="str">
        <f>'Beoordelen geboden oplossing'!A8</f>
        <v>5. Werking digitaal whiteboard; schrijffunctie en eenvoud van de bediening vanaf een device (dit wordt getest binnen de whiteboard functie van het scherm).</v>
      </c>
      <c r="B11" s="6"/>
      <c r="C11" s="50" t="s">
        <v>5</v>
      </c>
      <c r="D11" s="51"/>
      <c r="E11" s="6"/>
      <c r="F11" s="50" t="s">
        <v>5</v>
      </c>
      <c r="G11" s="51"/>
      <c r="H11" s="6"/>
      <c r="I11" s="50" t="s">
        <v>5</v>
      </c>
      <c r="J11" s="51"/>
    </row>
    <row r="12" spans="1:11" s="18" customFormat="1" ht="130" customHeight="1" x14ac:dyDescent="0.15">
      <c r="A12" s="44"/>
      <c r="B12" s="6"/>
      <c r="C12" s="49" t="s">
        <v>3</v>
      </c>
      <c r="D12" s="48"/>
      <c r="E12" s="6"/>
      <c r="F12" s="47" t="s">
        <v>3</v>
      </c>
      <c r="G12" s="48"/>
      <c r="H12" s="6"/>
      <c r="I12" s="47" t="s">
        <v>3</v>
      </c>
      <c r="J12" s="48"/>
    </row>
    <row r="13" spans="1:11" s="18" customFormat="1" ht="20" customHeight="1" x14ac:dyDescent="0.15">
      <c r="A13" s="43" t="str">
        <f>'Beoordelen geboden oplossing'!A9</f>
        <v xml:space="preserve">6. Werking gumfunctie met hand/vinger (beoordelaar doet beide handelingen). </v>
      </c>
      <c r="B13" s="6"/>
      <c r="C13" s="50" t="s">
        <v>5</v>
      </c>
      <c r="D13" s="51"/>
      <c r="E13" s="6"/>
      <c r="F13" s="50" t="s">
        <v>5</v>
      </c>
      <c r="G13" s="51"/>
      <c r="H13" s="6"/>
      <c r="I13" s="50" t="s">
        <v>5</v>
      </c>
      <c r="J13" s="51"/>
    </row>
    <row r="14" spans="1:11" s="18" customFormat="1" ht="130" customHeight="1" x14ac:dyDescent="0.15">
      <c r="A14" s="44"/>
      <c r="B14" s="6"/>
      <c r="C14" s="45" t="s">
        <v>3</v>
      </c>
      <c r="D14" s="46"/>
      <c r="E14" s="6"/>
      <c r="F14" s="47" t="s">
        <v>3</v>
      </c>
      <c r="G14" s="48"/>
      <c r="H14" s="6"/>
      <c r="I14" s="47" t="s">
        <v>3</v>
      </c>
      <c r="J14" s="48"/>
    </row>
    <row r="15" spans="1:11" s="18" customFormat="1" ht="20" customHeight="1" x14ac:dyDescent="0.15">
      <c r="A15" s="43" t="str">
        <f>'Beoordelen geboden oplossing'!A10</f>
        <v>7. 	Werking ‘freezen’ scherm (zie ook programma van eisen) waarbij de docent nog kan werken op de eigen device.</v>
      </c>
      <c r="B15" s="6"/>
      <c r="C15" s="50" t="s">
        <v>5</v>
      </c>
      <c r="D15" s="51"/>
      <c r="E15" s="6"/>
      <c r="F15" s="50" t="s">
        <v>5</v>
      </c>
      <c r="G15" s="51"/>
      <c r="H15" s="6"/>
      <c r="I15" s="50" t="s">
        <v>5</v>
      </c>
      <c r="J15" s="51"/>
    </row>
    <row r="16" spans="1:11" s="18" customFormat="1" ht="130" customHeight="1" x14ac:dyDescent="0.15">
      <c r="A16" s="44"/>
      <c r="B16" s="6"/>
      <c r="C16" s="49" t="s">
        <v>3</v>
      </c>
      <c r="D16" s="48"/>
      <c r="E16" s="6"/>
      <c r="F16" s="47" t="s">
        <v>3</v>
      </c>
      <c r="G16" s="48"/>
      <c r="H16" s="6"/>
      <c r="I16" s="47" t="s">
        <v>3</v>
      </c>
      <c r="J16" s="48"/>
    </row>
    <row r="17" spans="1:10" s="18" customFormat="1" ht="20" customHeight="1" x14ac:dyDescent="0.15">
      <c r="A17" s="43" t="str">
        <f>'Beoordelen geboden oplossing'!A11</f>
        <v>8.	 Werking van elektrische lift en de gebruikersvriendelijkheid daarvan.</v>
      </c>
      <c r="B17" s="6"/>
      <c r="C17" s="50" t="s">
        <v>5</v>
      </c>
      <c r="D17" s="51"/>
      <c r="E17" s="6"/>
      <c r="F17" s="50" t="s">
        <v>5</v>
      </c>
      <c r="G17" s="51"/>
      <c r="H17" s="6"/>
      <c r="I17" s="50" t="s">
        <v>5</v>
      </c>
      <c r="J17" s="51"/>
    </row>
    <row r="18" spans="1:10" s="18" customFormat="1" ht="130" customHeight="1" x14ac:dyDescent="0.15">
      <c r="A18" s="44"/>
      <c r="B18" s="6"/>
      <c r="C18" s="49" t="s">
        <v>3</v>
      </c>
      <c r="D18" s="48"/>
      <c r="E18" s="6"/>
      <c r="F18" s="47" t="s">
        <v>3</v>
      </c>
      <c r="G18" s="48"/>
      <c r="H18" s="6"/>
      <c r="I18" s="47" t="s">
        <v>3</v>
      </c>
      <c r="J18" s="48"/>
    </row>
    <row r="19" spans="1:10" s="18" customFormat="1" ht="20" customHeight="1" x14ac:dyDescent="0.15">
      <c r="A19" s="43" t="str">
        <f>'Beoordelen geboden oplossing'!A12</f>
        <v>9. 	Geluid (spraak en muziek) van de ingebouwde luidsprekers (spraak en muziek worden getest aan de hand van de video zoals beschreven in bijlage 7b).</v>
      </c>
      <c r="B19" s="6"/>
      <c r="C19" s="50" t="s">
        <v>5</v>
      </c>
      <c r="D19" s="51"/>
      <c r="E19" s="6"/>
      <c r="F19" s="50" t="s">
        <v>5</v>
      </c>
      <c r="G19" s="51"/>
      <c r="H19" s="6"/>
      <c r="I19" s="50" t="s">
        <v>5</v>
      </c>
      <c r="J19" s="51"/>
    </row>
    <row r="20" spans="1:10" s="18" customFormat="1" ht="130" customHeight="1" x14ac:dyDescent="0.15">
      <c r="A20" s="44"/>
      <c r="B20" s="6"/>
      <c r="C20" s="45" t="s">
        <v>3</v>
      </c>
      <c r="D20" s="46"/>
      <c r="E20" s="6"/>
      <c r="F20" s="47" t="s">
        <v>3</v>
      </c>
      <c r="G20" s="48"/>
      <c r="H20" s="6"/>
      <c r="I20" s="47" t="s">
        <v>3</v>
      </c>
      <c r="J20" s="48"/>
    </row>
    <row r="21" spans="1:10" s="18" customFormat="1" ht="20" customHeight="1" x14ac:dyDescent="0.15">
      <c r="A21" s="43" t="str">
        <f>'Beoordelen geboden oplossing'!A13</f>
        <v>10. 	Mate van bijgeluiden (koeling, brommen, zoemen).</v>
      </c>
      <c r="B21" s="6"/>
      <c r="C21" s="50" t="s">
        <v>5</v>
      </c>
      <c r="D21" s="51"/>
      <c r="E21" s="6"/>
      <c r="F21" s="50" t="s">
        <v>5</v>
      </c>
      <c r="G21" s="51"/>
      <c r="H21" s="6"/>
      <c r="I21" s="50" t="s">
        <v>5</v>
      </c>
      <c r="J21" s="51"/>
    </row>
    <row r="22" spans="1:10" s="18" customFormat="1" ht="130" customHeight="1" x14ac:dyDescent="0.15">
      <c r="A22" s="44"/>
      <c r="B22" s="6"/>
      <c r="C22" s="49" t="s">
        <v>3</v>
      </c>
      <c r="D22" s="48"/>
      <c r="E22" s="6"/>
      <c r="F22" s="47" t="s">
        <v>3</v>
      </c>
      <c r="G22" s="48"/>
      <c r="H22" s="6"/>
      <c r="I22" s="47" t="s">
        <v>3</v>
      </c>
      <c r="J22" s="48"/>
    </row>
    <row r="23" spans="1:10" s="18" customFormat="1" ht="20" customHeight="1" x14ac:dyDescent="0.15">
      <c r="A23" s="43" t="str">
        <f>'Beoordelen geboden oplossing'!A14</f>
        <v>11. 	Scherpte beeld tot 8,5 meter en invalshoeken vanuit de lessets in het lokaal (met en zonder zonlicht van buiten), voor iedere Inschrijver gelijke positie.</v>
      </c>
      <c r="B23" s="6"/>
      <c r="C23" s="50" t="s">
        <v>5</v>
      </c>
      <c r="D23" s="51"/>
      <c r="E23" s="6"/>
      <c r="F23" s="50" t="s">
        <v>5</v>
      </c>
      <c r="G23" s="51"/>
      <c r="H23" s="6"/>
      <c r="I23" s="50" t="s">
        <v>5</v>
      </c>
      <c r="J23" s="51"/>
    </row>
    <row r="24" spans="1:10" s="18" customFormat="1" ht="130" customHeight="1" x14ac:dyDescent="0.15">
      <c r="A24" s="44"/>
      <c r="B24" s="6"/>
      <c r="C24" s="49" t="s">
        <v>3</v>
      </c>
      <c r="D24" s="48"/>
      <c r="E24" s="6"/>
      <c r="F24" s="47" t="s">
        <v>3</v>
      </c>
      <c r="G24" s="48"/>
      <c r="H24" s="6"/>
      <c r="I24" s="47" t="s">
        <v>3</v>
      </c>
      <c r="J24" s="48"/>
    </row>
    <row r="25" spans="1:10" s="18" customFormat="1" ht="20" customHeight="1" x14ac:dyDescent="0.15">
      <c r="A25" s="43" t="str">
        <f>'Beoordelen geboden oplossing'!A15</f>
        <v>12.	 Kwaliteit knoppen en toegankelijkheid (aan/uit/overige) door deze veelvuldig (minimaal 10x) te gebruiken.</v>
      </c>
      <c r="B25" s="6"/>
      <c r="C25" s="50" t="s">
        <v>5</v>
      </c>
      <c r="D25" s="51"/>
      <c r="E25" s="6"/>
      <c r="F25" s="50" t="s">
        <v>5</v>
      </c>
      <c r="G25" s="51"/>
      <c r="H25" s="6"/>
      <c r="I25" s="50" t="s">
        <v>5</v>
      </c>
      <c r="J25" s="51"/>
    </row>
    <row r="26" spans="1:10" s="18" customFormat="1" ht="130" customHeight="1" x14ac:dyDescent="0.15">
      <c r="A26" s="44"/>
      <c r="B26" s="6"/>
      <c r="C26" s="45" t="s">
        <v>3</v>
      </c>
      <c r="D26" s="46"/>
      <c r="E26" s="6"/>
      <c r="F26" s="47" t="s">
        <v>3</v>
      </c>
      <c r="G26" s="48"/>
      <c r="H26" s="6"/>
      <c r="I26" s="47" t="s">
        <v>3</v>
      </c>
      <c r="J26" s="48"/>
    </row>
    <row r="27" spans="1:10" s="18" customFormat="1" ht="20" customHeight="1" x14ac:dyDescent="0.15">
      <c r="A27" s="43" t="str">
        <f>'Beoordelen geboden oplossing'!A16</f>
        <v>13. 	Kwaliteit instructiekaart voor een docent.</v>
      </c>
      <c r="B27" s="6"/>
      <c r="C27" s="50" t="s">
        <v>5</v>
      </c>
      <c r="D27" s="51"/>
      <c r="E27" s="6"/>
      <c r="F27" s="50" t="s">
        <v>5</v>
      </c>
      <c r="G27" s="51"/>
      <c r="H27" s="6"/>
      <c r="I27" s="50" t="s">
        <v>5</v>
      </c>
      <c r="J27" s="51"/>
    </row>
    <row r="28" spans="1:10" s="18" customFormat="1" ht="130" customHeight="1" x14ac:dyDescent="0.15">
      <c r="A28" s="44"/>
      <c r="B28" s="6"/>
      <c r="C28" s="49" t="s">
        <v>3</v>
      </c>
      <c r="D28" s="48"/>
      <c r="E28" s="6"/>
      <c r="F28" s="47" t="s">
        <v>3</v>
      </c>
      <c r="G28" s="48"/>
      <c r="H28" s="6"/>
      <c r="I28" s="47" t="s">
        <v>3</v>
      </c>
      <c r="J28" s="48"/>
    </row>
    <row r="29" spans="1:10" s="18" customFormat="1" ht="20" customHeight="1" x14ac:dyDescent="0.15">
      <c r="A29" s="43" t="str">
        <f>'Beoordelen geboden oplossing'!A17</f>
        <v>14. 	Kwaliteit glasplaat van het digibord, mate van gladheid (beoordelaar zal de glasplaat niet beschadigen).</v>
      </c>
      <c r="B29" s="6"/>
      <c r="C29" s="50" t="s">
        <v>5</v>
      </c>
      <c r="D29" s="51"/>
      <c r="E29" s="6"/>
      <c r="F29" s="50" t="s">
        <v>5</v>
      </c>
      <c r="G29" s="51"/>
      <c r="H29" s="6"/>
      <c r="I29" s="50" t="s">
        <v>5</v>
      </c>
      <c r="J29" s="51"/>
    </row>
    <row r="30" spans="1:10" s="18" customFormat="1" ht="130" customHeight="1" x14ac:dyDescent="0.15">
      <c r="A30" s="44"/>
      <c r="B30" s="6"/>
      <c r="C30" s="49" t="s">
        <v>3</v>
      </c>
      <c r="D30" s="48"/>
      <c r="E30" s="6"/>
      <c r="F30" s="47" t="s">
        <v>3</v>
      </c>
      <c r="G30" s="48"/>
      <c r="H30" s="6"/>
      <c r="I30" s="47" t="s">
        <v>3</v>
      </c>
      <c r="J30" s="48"/>
    </row>
    <row r="31" spans="1:10" s="18" customFormat="1" ht="20" customHeight="1" x14ac:dyDescent="0.15">
      <c r="A31" s="43" t="str">
        <f>'Beoordelen geboden oplossing'!A18</f>
        <v>15. 	Kwaliteit/gebruikersvriendelijkheid van de afstandbediening (leesbaarheid, eenvoud, werking knoppen).</v>
      </c>
      <c r="B31" s="6"/>
      <c r="C31" s="50" t="s">
        <v>5</v>
      </c>
      <c r="D31" s="51"/>
      <c r="E31" s="6"/>
      <c r="F31" s="50" t="s">
        <v>5</v>
      </c>
      <c r="G31" s="51"/>
      <c r="H31" s="6"/>
      <c r="I31" s="50" t="s">
        <v>5</v>
      </c>
      <c r="J31" s="51"/>
    </row>
    <row r="32" spans="1:10" s="18" customFormat="1" ht="130" customHeight="1" x14ac:dyDescent="0.15">
      <c r="A32" s="44"/>
      <c r="B32" s="6"/>
      <c r="C32" s="45" t="s">
        <v>3</v>
      </c>
      <c r="D32" s="46"/>
      <c r="E32" s="6"/>
      <c r="F32" s="47" t="s">
        <v>3</v>
      </c>
      <c r="G32" s="48"/>
      <c r="H32" s="6"/>
      <c r="I32" s="47" t="s">
        <v>3</v>
      </c>
      <c r="J32" s="48"/>
    </row>
    <row r="33" spans="1:10" s="18" customFormat="1" ht="20" customHeight="1" x14ac:dyDescent="0.15">
      <c r="A33" s="43" t="str">
        <f>'Beoordelen geboden oplossing'!A19</f>
        <v>16. 	Kwaliteit aansluitpunten toegankelijkheid (hoe makkelijk kun je erbij komen en hoe duidelijk is het welke stekker je waar in moet steken) en gebruikersvriendelijkheid (USB/USB-c/HDMI).</v>
      </c>
      <c r="B33" s="6"/>
      <c r="C33" s="50" t="s">
        <v>5</v>
      </c>
      <c r="D33" s="51"/>
      <c r="E33" s="6"/>
      <c r="F33" s="50" t="s">
        <v>5</v>
      </c>
      <c r="G33" s="51"/>
      <c r="H33" s="6"/>
      <c r="I33" s="50" t="s">
        <v>5</v>
      </c>
      <c r="J33" s="51"/>
    </row>
    <row r="34" spans="1:10" s="18" customFormat="1" ht="130" customHeight="1" x14ac:dyDescent="0.15">
      <c r="A34" s="44"/>
      <c r="B34" s="6"/>
      <c r="C34" s="49" t="s">
        <v>3</v>
      </c>
      <c r="D34" s="48"/>
      <c r="E34" s="6"/>
      <c r="F34" s="47" t="s">
        <v>3</v>
      </c>
      <c r="G34" s="48"/>
      <c r="H34" s="6"/>
      <c r="I34" s="47" t="s">
        <v>3</v>
      </c>
      <c r="J34" s="48"/>
    </row>
    <row r="35" spans="1:10" s="18" customFormat="1" ht="20" customHeight="1" x14ac:dyDescent="0.15">
      <c r="A35" s="43" t="str">
        <f>'Beoordelen geboden oplossing'!A20</f>
        <v>17.	 Eenvoud koppeling met Airplay 2 en Chromecast 4K door dit aan te sluiten.</v>
      </c>
      <c r="B35" s="6"/>
      <c r="C35" s="50" t="s">
        <v>5</v>
      </c>
      <c r="D35" s="51"/>
      <c r="E35" s="6"/>
      <c r="F35" s="50" t="s">
        <v>5</v>
      </c>
      <c r="G35" s="51"/>
      <c r="H35" s="6"/>
      <c r="I35" s="50" t="s">
        <v>5</v>
      </c>
      <c r="J35" s="51"/>
    </row>
    <row r="36" spans="1:10" s="18" customFormat="1" ht="130" customHeight="1" x14ac:dyDescent="0.15">
      <c r="A36" s="44"/>
      <c r="B36" s="6"/>
      <c r="C36" s="49" t="s">
        <v>3</v>
      </c>
      <c r="D36" s="48"/>
      <c r="E36" s="6"/>
      <c r="F36" s="47" t="s">
        <v>3</v>
      </c>
      <c r="G36" s="48"/>
      <c r="H36" s="6"/>
      <c r="I36" s="47" t="s">
        <v>3</v>
      </c>
      <c r="J36" s="48"/>
    </row>
    <row r="37" spans="1:10" s="18" customFormat="1" ht="20" customHeight="1" x14ac:dyDescent="0.15">
      <c r="A37" s="43" t="str">
        <f>'Beoordelen geboden oplossing'!A21</f>
        <v xml:space="preserve">18.	Gebruiksvriendelijkheid en snelheid browserfunctionaliteit. </v>
      </c>
      <c r="B37" s="6"/>
      <c r="C37" s="50" t="s">
        <v>5</v>
      </c>
      <c r="D37" s="51"/>
      <c r="E37" s="6"/>
      <c r="F37" s="50" t="s">
        <v>5</v>
      </c>
      <c r="G37" s="51"/>
      <c r="H37" s="6"/>
      <c r="I37" s="50" t="s">
        <v>5</v>
      </c>
      <c r="J37" s="51"/>
    </row>
    <row r="38" spans="1:10" s="18" customFormat="1" ht="130" customHeight="1" x14ac:dyDescent="0.15">
      <c r="A38" s="44"/>
      <c r="B38" s="6"/>
      <c r="C38" s="45" t="s">
        <v>3</v>
      </c>
      <c r="D38" s="46"/>
      <c r="E38" s="6"/>
      <c r="F38" s="47" t="s">
        <v>3</v>
      </c>
      <c r="G38" s="48"/>
      <c r="H38" s="6"/>
      <c r="I38" s="47" t="s">
        <v>3</v>
      </c>
      <c r="J38" s="48"/>
    </row>
    <row r="39" spans="1:10" s="18" customFormat="1" ht="19" customHeight="1" x14ac:dyDescent="0.15">
      <c r="A39" s="43" t="str">
        <f>'Beoordelen geboden oplossing'!A22</f>
        <v xml:space="preserve">19. 	Kwaliteit en snelheid draadloze verbinding. </v>
      </c>
      <c r="B39" s="6"/>
      <c r="C39" s="50" t="s">
        <v>5</v>
      </c>
      <c r="D39" s="51"/>
      <c r="E39" s="6"/>
      <c r="F39" s="50" t="s">
        <v>5</v>
      </c>
      <c r="G39" s="51"/>
      <c r="H39" s="6"/>
      <c r="I39" s="50" t="s">
        <v>5</v>
      </c>
      <c r="J39" s="51"/>
    </row>
    <row r="40" spans="1:10" s="18" customFormat="1" ht="130" customHeight="1" x14ac:dyDescent="0.15">
      <c r="A40" s="44"/>
      <c r="B40" s="6"/>
      <c r="C40" s="45" t="s">
        <v>3</v>
      </c>
      <c r="D40" s="46"/>
      <c r="E40" s="6"/>
      <c r="F40" s="47" t="s">
        <v>3</v>
      </c>
      <c r="G40" s="48"/>
      <c r="H40" s="6"/>
      <c r="I40" s="47" t="s">
        <v>3</v>
      </c>
      <c r="J40" s="48"/>
    </row>
    <row r="41" spans="1:10" s="18" customFormat="1" ht="19" customHeight="1" x14ac:dyDescent="0.15">
      <c r="A41" s="43" t="str">
        <f>'Beoordelen geboden oplossing'!A23</f>
        <v>20. 	Eenvoud en snelheid afsluiten (beoordelaar wil zo snel mogelijk afsluiten om naar een volgende les te kunnen gaan).</v>
      </c>
      <c r="B41" s="6"/>
      <c r="C41" s="50" t="s">
        <v>5</v>
      </c>
      <c r="D41" s="51"/>
      <c r="E41" s="6"/>
      <c r="F41" s="50" t="s">
        <v>5</v>
      </c>
      <c r="G41" s="51"/>
      <c r="H41" s="6"/>
      <c r="I41" s="50" t="s">
        <v>5</v>
      </c>
      <c r="J41" s="51"/>
    </row>
    <row r="42" spans="1:10" s="18" customFormat="1" ht="130" customHeight="1" x14ac:dyDescent="0.15">
      <c r="A42" s="44"/>
      <c r="B42" s="6"/>
      <c r="C42" s="45" t="s">
        <v>3</v>
      </c>
      <c r="D42" s="46"/>
      <c r="E42" s="6"/>
      <c r="F42" s="47" t="s">
        <v>3</v>
      </c>
      <c r="G42" s="48"/>
      <c r="H42" s="6"/>
      <c r="I42" s="47" t="s">
        <v>3</v>
      </c>
      <c r="J42" s="48"/>
    </row>
    <row r="43" spans="1:10" s="18" customFormat="1" ht="20" customHeight="1" x14ac:dyDescent="0.15">
      <c r="A43" s="21"/>
      <c r="B43" s="22"/>
      <c r="C43" s="23"/>
      <c r="D43" s="23"/>
      <c r="E43" s="22"/>
      <c r="F43" s="23"/>
      <c r="G43" s="23"/>
      <c r="H43" s="22"/>
      <c r="I43" s="23"/>
      <c r="J43" s="24"/>
    </row>
  </sheetData>
  <sheetProtection algorithmName="SHA-512" hashValue="tiYc90+IqxD5ndetnKfycNkmjsi8EV28t39pEiBojdFuGygHme4niiwctt0AWt//rDR6IjOhXkYYb3arFs5qqQ==" saltValue="nq66dn1chuvob2lNGVnrlA==" spinCount="100000" sheet="1" objects="1" scenarios="1"/>
  <mergeCells count="146">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A35:A36"/>
    <mergeCell ref="C36:D36"/>
    <mergeCell ref="F36:G36"/>
    <mergeCell ref="I36:J36"/>
    <mergeCell ref="A37:A38"/>
    <mergeCell ref="C38:D38"/>
    <mergeCell ref="F38:G38"/>
    <mergeCell ref="I38:J38"/>
    <mergeCell ref="I35:J35"/>
    <mergeCell ref="F35:G35"/>
    <mergeCell ref="C35:D35"/>
    <mergeCell ref="C37:D37"/>
    <mergeCell ref="F37:G37"/>
    <mergeCell ref="I37:J37"/>
    <mergeCell ref="A31:A32"/>
    <mergeCell ref="C32:D32"/>
    <mergeCell ref="F32:G32"/>
    <mergeCell ref="I32:J32"/>
    <mergeCell ref="A33:A34"/>
    <mergeCell ref="C34:D34"/>
    <mergeCell ref="F34:G34"/>
    <mergeCell ref="I34:J34"/>
    <mergeCell ref="I31:J31"/>
    <mergeCell ref="F31:G31"/>
    <mergeCell ref="C31:D31"/>
    <mergeCell ref="C33:D33"/>
    <mergeCell ref="F33:G33"/>
    <mergeCell ref="I33:J33"/>
    <mergeCell ref="A27:A28"/>
    <mergeCell ref="C28:D28"/>
    <mergeCell ref="F28:G28"/>
    <mergeCell ref="I28:J28"/>
    <mergeCell ref="A29:A30"/>
    <mergeCell ref="C30:D30"/>
    <mergeCell ref="F30:G30"/>
    <mergeCell ref="I30:J30"/>
    <mergeCell ref="I27:J27"/>
    <mergeCell ref="F27:G27"/>
    <mergeCell ref="C27:D27"/>
    <mergeCell ref="C29:D29"/>
    <mergeCell ref="F29:G29"/>
    <mergeCell ref="I29:J29"/>
    <mergeCell ref="A23:A24"/>
    <mergeCell ref="C24:D24"/>
    <mergeCell ref="F24:G24"/>
    <mergeCell ref="I24:J24"/>
    <mergeCell ref="A25:A26"/>
    <mergeCell ref="C26:D26"/>
    <mergeCell ref="F26:G26"/>
    <mergeCell ref="I26:J26"/>
    <mergeCell ref="I23:J23"/>
    <mergeCell ref="F23:G23"/>
    <mergeCell ref="C23:D23"/>
    <mergeCell ref="C25:D25"/>
    <mergeCell ref="F25:G25"/>
    <mergeCell ref="I25:J25"/>
    <mergeCell ref="A19:A20"/>
    <mergeCell ref="C20:D20"/>
    <mergeCell ref="F20:G20"/>
    <mergeCell ref="I20:J20"/>
    <mergeCell ref="A21:A22"/>
    <mergeCell ref="C22:D22"/>
    <mergeCell ref="F22:G22"/>
    <mergeCell ref="I22:J22"/>
    <mergeCell ref="I19:J19"/>
    <mergeCell ref="F19:G19"/>
    <mergeCell ref="C19:D19"/>
    <mergeCell ref="C21:D21"/>
    <mergeCell ref="F21:G21"/>
    <mergeCell ref="I21:J21"/>
    <mergeCell ref="A15:A16"/>
    <mergeCell ref="C16:D16"/>
    <mergeCell ref="F16:G16"/>
    <mergeCell ref="I16:J16"/>
    <mergeCell ref="A17:A18"/>
    <mergeCell ref="C18:D18"/>
    <mergeCell ref="F18:G18"/>
    <mergeCell ref="I18:J18"/>
    <mergeCell ref="I15:J15"/>
    <mergeCell ref="F15:G15"/>
    <mergeCell ref="C15:D15"/>
    <mergeCell ref="C17:D17"/>
    <mergeCell ref="F17:G17"/>
    <mergeCell ref="I17:J17"/>
    <mergeCell ref="A11:A12"/>
    <mergeCell ref="C12:D12"/>
    <mergeCell ref="F12:G12"/>
    <mergeCell ref="I12:J12"/>
    <mergeCell ref="A13:A14"/>
    <mergeCell ref="C14:D14"/>
    <mergeCell ref="F14:G14"/>
    <mergeCell ref="I14:J14"/>
    <mergeCell ref="C11:D11"/>
    <mergeCell ref="F11:G11"/>
    <mergeCell ref="I11:J11"/>
    <mergeCell ref="C13:D13"/>
    <mergeCell ref="F13:G13"/>
    <mergeCell ref="I13:J13"/>
    <mergeCell ref="A7:A8"/>
    <mergeCell ref="C8:D8"/>
    <mergeCell ref="F8:G8"/>
    <mergeCell ref="I8:J8"/>
    <mergeCell ref="A9:A10"/>
    <mergeCell ref="C10:D10"/>
    <mergeCell ref="F10:G10"/>
    <mergeCell ref="I10:J10"/>
    <mergeCell ref="C7:D7"/>
    <mergeCell ref="F7:G7"/>
    <mergeCell ref="I7:J7"/>
    <mergeCell ref="I9:J9"/>
    <mergeCell ref="F9:G9"/>
    <mergeCell ref="C9:D9"/>
    <mergeCell ref="A5:A6"/>
    <mergeCell ref="C6:D6"/>
    <mergeCell ref="F6:G6"/>
    <mergeCell ref="I6:J6"/>
    <mergeCell ref="C3:D3"/>
    <mergeCell ref="F3:G3"/>
    <mergeCell ref="I3:J3"/>
    <mergeCell ref="I5:J5"/>
    <mergeCell ref="F5:G5"/>
    <mergeCell ref="C5:D5"/>
    <mergeCell ref="C1:D1"/>
    <mergeCell ref="F1:G1"/>
    <mergeCell ref="I1:J1"/>
    <mergeCell ref="C2:D2"/>
    <mergeCell ref="F2:G2"/>
    <mergeCell ref="I2:J2"/>
    <mergeCell ref="A3:A4"/>
    <mergeCell ref="C4:D4"/>
    <mergeCell ref="F4:G4"/>
    <mergeCell ref="I4:J4"/>
  </mergeCells>
  <dataValidations count="1">
    <dataValidation type="list" errorStyle="warning" allowBlank="1" showErrorMessage="1" error="Voer juiste waarde in. " sqref="C3 F37 F3 F5 I5 I3 C9 C11 F11 C5 C7 F7 F9 I9 I7 I11 C13 F13 F15 I15 I13 C15 C17 F17 F23 I23 I21 F19 I19 I17 C19 C21 F21 C23 C25 F25 F27 I27 I25 C27 C29 F29 F35 I35 I33 F31 I31 I29 C31 C33 F33 C35 C37 I37 F39 C39 I39 F41 C41 I41" xr:uid="{9F161E14-5580-FA4C-B10A-3A2B4EF7813D}">
      <formula1>SCORE</formula1>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6" tint="0.39997558519241921"/>
    <pageSetUpPr fitToPage="1"/>
  </sheetPr>
  <dimension ref="A1:K263"/>
  <sheetViews>
    <sheetView showGridLines="0" topLeftCell="A236" zoomScale="110" zoomScaleNormal="110" workbookViewId="0">
      <selection activeCell="J262" sqref="J262"/>
    </sheetView>
  </sheetViews>
  <sheetFormatPr baseColWidth="10" defaultColWidth="8.83203125" defaultRowHeight="15" x14ac:dyDescent="0.2"/>
  <cols>
    <col min="1" max="1" width="75.83203125" style="2" customWidth="1"/>
    <col min="2" max="2" width="15.6640625" style="2" customWidth="1"/>
    <col min="3" max="3" width="2.83203125" style="32" customWidth="1"/>
    <col min="4" max="5" width="25.83203125" style="2" customWidth="1"/>
    <col min="6" max="6" width="2.83203125" style="2" customWidth="1"/>
    <col min="7" max="8" width="25.83203125" style="2" customWidth="1"/>
    <col min="9" max="9" width="2.83203125" style="2" customWidth="1"/>
    <col min="10" max="11" width="25.83203125" style="2" customWidth="1"/>
    <col min="12" max="16384" width="8.83203125" style="2"/>
  </cols>
  <sheetData>
    <row r="1" spans="1:11" ht="28" customHeight="1" x14ac:dyDescent="0.2">
      <c r="A1" s="71" t="s">
        <v>18</v>
      </c>
      <c r="B1" s="72"/>
      <c r="C1" s="72"/>
      <c r="D1" s="72"/>
      <c r="E1" s="72"/>
      <c r="F1" s="72"/>
      <c r="G1" s="72"/>
      <c r="H1" s="72"/>
      <c r="I1" s="72"/>
      <c r="J1" s="72"/>
      <c r="K1" s="73"/>
    </row>
    <row r="2" spans="1:11" s="31" customFormat="1" ht="28" customHeight="1" x14ac:dyDescent="0.2">
      <c r="A2" s="74"/>
      <c r="B2" s="74"/>
      <c r="C2" s="27"/>
      <c r="D2" s="35" t="str">
        <f>'Beoordelaar 1'!C1</f>
        <v>Inschrijver 1</v>
      </c>
      <c r="E2" s="35" t="s">
        <v>16</v>
      </c>
      <c r="F2" s="27"/>
      <c r="G2" s="35" t="str">
        <f>'Beoordelaar 1'!F1</f>
        <v>Inschrijver 2</v>
      </c>
      <c r="H2" s="35" t="s">
        <v>16</v>
      </c>
      <c r="I2" s="27"/>
      <c r="J2" s="35" t="str">
        <f>'Beoordelaar 1'!I1</f>
        <v>Inschrijver 3</v>
      </c>
      <c r="K2" s="35" t="s">
        <v>16</v>
      </c>
    </row>
    <row r="3" spans="1:11" ht="18" customHeight="1" x14ac:dyDescent="0.2">
      <c r="A3" s="67" t="str">
        <f>'Beoordelen geboden oplossing'!A4</f>
        <v>1. 	Eenvoud opstarten en snelheid digibord werkend gebruiken (beoordelaar sluit een eigen device aan).</v>
      </c>
      <c r="B3" s="28" t="s">
        <v>6</v>
      </c>
      <c r="C3" s="29"/>
      <c r="D3" s="14" t="str">
        <f>'Beoordelaar 1'!C3</f>
        <v>SCORE</v>
      </c>
      <c r="E3" s="64" t="s">
        <v>17</v>
      </c>
      <c r="F3" s="29"/>
      <c r="G3" s="14" t="str">
        <f>'Beoordelaar 1'!F3</f>
        <v>SCORE</v>
      </c>
      <c r="H3" s="64" t="s">
        <v>17</v>
      </c>
      <c r="I3" s="29"/>
      <c r="J3" s="14" t="str">
        <f>'Beoordelaar 1'!I3</f>
        <v>SCORE</v>
      </c>
      <c r="K3" s="64" t="s">
        <v>17</v>
      </c>
    </row>
    <row r="4" spans="1:11" ht="18" customHeight="1" x14ac:dyDescent="0.2">
      <c r="A4" s="68"/>
      <c r="B4" s="28" t="s">
        <v>7</v>
      </c>
      <c r="C4" s="29"/>
      <c r="D4" s="14" t="str">
        <f>'Beoordelaar 2'!C3</f>
        <v>SCORE</v>
      </c>
      <c r="E4" s="64"/>
      <c r="F4" s="29"/>
      <c r="G4" s="14" t="str">
        <f>'Beoordelaar 2'!F3</f>
        <v>SCORE</v>
      </c>
      <c r="H4" s="64"/>
      <c r="I4" s="29"/>
      <c r="J4" s="14" t="str">
        <f>'Beoordelaar 2'!I3</f>
        <v>SCORE</v>
      </c>
      <c r="K4" s="64"/>
    </row>
    <row r="5" spans="1:11" ht="18" customHeight="1" x14ac:dyDescent="0.2">
      <c r="A5" s="68"/>
      <c r="B5" s="28" t="s">
        <v>8</v>
      </c>
      <c r="C5" s="29"/>
      <c r="D5" s="14" t="str">
        <f>'Beoordelaar 3'!C3</f>
        <v>SCORE</v>
      </c>
      <c r="E5" s="64"/>
      <c r="F5" s="29"/>
      <c r="G5" s="14" t="str">
        <f>'Beoordelaar 3'!F3</f>
        <v>SCORE</v>
      </c>
      <c r="H5" s="64"/>
      <c r="I5" s="29"/>
      <c r="J5" s="14" t="str">
        <f>'Beoordelaar 3'!I3</f>
        <v>SCORE</v>
      </c>
      <c r="K5" s="64"/>
    </row>
    <row r="6" spans="1:11" ht="18" customHeight="1" x14ac:dyDescent="0.2">
      <c r="A6" s="68"/>
      <c r="B6" s="28" t="s">
        <v>21</v>
      </c>
      <c r="C6" s="29"/>
      <c r="D6" s="14" t="str">
        <f>'Beoordelaar 4'!C3</f>
        <v>SCORE</v>
      </c>
      <c r="E6" s="64"/>
      <c r="F6" s="29"/>
      <c r="G6" s="14" t="str">
        <f>'Beoordelaar 4'!F3</f>
        <v>SCORE</v>
      </c>
      <c r="H6" s="64"/>
      <c r="I6" s="29"/>
      <c r="J6" s="14" t="str">
        <f>'Beoordelaar 4'!I3</f>
        <v>SCORE</v>
      </c>
      <c r="K6" s="64"/>
    </row>
    <row r="7" spans="1:11" ht="18" customHeight="1" x14ac:dyDescent="0.2">
      <c r="A7" s="68"/>
      <c r="B7" s="28" t="s">
        <v>22</v>
      </c>
      <c r="C7" s="29"/>
      <c r="D7" s="14" t="str">
        <f>'Beoordelaar 5'!C3</f>
        <v>SCORE</v>
      </c>
      <c r="E7" s="64"/>
      <c r="F7" s="29"/>
      <c r="G7" s="14" t="str">
        <f>'Beoordelaar 5'!F3</f>
        <v>SCORE</v>
      </c>
      <c r="H7" s="64"/>
      <c r="I7" s="29"/>
      <c r="J7" s="14" t="str">
        <f>'Beoordelaar 5'!I3</f>
        <v>SCORE</v>
      </c>
      <c r="K7" s="64"/>
    </row>
    <row r="8" spans="1:11" ht="18" customHeight="1" x14ac:dyDescent="0.2">
      <c r="A8" s="68"/>
      <c r="B8" s="28" t="s">
        <v>23</v>
      </c>
      <c r="C8" s="29"/>
      <c r="D8" s="14" t="str">
        <f>'Beoordelaar 6'!C3</f>
        <v>SCORE</v>
      </c>
      <c r="E8" s="64"/>
      <c r="F8" s="29"/>
      <c r="G8" s="14" t="str">
        <f>'Beoordelaar 6'!F3</f>
        <v>SCORE</v>
      </c>
      <c r="H8" s="64"/>
      <c r="I8" s="29"/>
      <c r="J8" s="14" t="str">
        <f>'Beoordelaar 6'!I3</f>
        <v>SCORE</v>
      </c>
      <c r="K8" s="64"/>
    </row>
    <row r="9" spans="1:11" ht="18" customHeight="1" x14ac:dyDescent="0.2">
      <c r="A9" s="68"/>
      <c r="B9" s="28" t="s">
        <v>24</v>
      </c>
      <c r="C9" s="29"/>
      <c r="D9" s="14" t="str">
        <f>'Beoordelaar 7'!C3</f>
        <v>SCORE</v>
      </c>
      <c r="E9" s="64"/>
      <c r="F9" s="29"/>
      <c r="G9" s="14" t="str">
        <f>'Beoordelaar 7'!F3</f>
        <v>SCORE</v>
      </c>
      <c r="H9" s="64"/>
      <c r="I9" s="29"/>
      <c r="J9" s="14" t="str">
        <f>'Beoordelaar 7'!I3</f>
        <v>SCORE</v>
      </c>
      <c r="K9" s="64"/>
    </row>
    <row r="10" spans="1:11" ht="18" customHeight="1" x14ac:dyDescent="0.2">
      <c r="A10" s="68"/>
      <c r="B10" s="28" t="s">
        <v>25</v>
      </c>
      <c r="C10" s="29"/>
      <c r="D10" s="14" t="str">
        <f>'Beoordelaar 8'!C3</f>
        <v>SCORE</v>
      </c>
      <c r="E10" s="64"/>
      <c r="F10" s="29"/>
      <c r="G10" s="14" t="str">
        <f>'Beoordelaar 8'!F3</f>
        <v>SCORE</v>
      </c>
      <c r="H10" s="64"/>
      <c r="I10" s="29"/>
      <c r="J10" s="14" t="str">
        <f>'Beoordelaar 8'!I3</f>
        <v>SCORE</v>
      </c>
      <c r="K10" s="64"/>
    </row>
    <row r="11" spans="1:11" ht="18" customHeight="1" x14ac:dyDescent="0.2">
      <c r="A11" s="68"/>
      <c r="B11" s="28" t="s">
        <v>26</v>
      </c>
      <c r="C11" s="29"/>
      <c r="D11" s="14" t="str">
        <f>'Beoordelaar 9'!C3</f>
        <v>SCORE</v>
      </c>
      <c r="E11" s="64"/>
      <c r="F11" s="29"/>
      <c r="G11" s="14" t="str">
        <f>'Beoordelaar 9'!F3</f>
        <v>SCORE</v>
      </c>
      <c r="H11" s="64"/>
      <c r="I11" s="29"/>
      <c r="J11" s="14" t="str">
        <f>'Beoordelaar 9'!I3</f>
        <v>SCORE</v>
      </c>
      <c r="K11" s="64"/>
    </row>
    <row r="12" spans="1:11" ht="18" customHeight="1" x14ac:dyDescent="0.2">
      <c r="A12" s="68"/>
      <c r="B12" s="28" t="s">
        <v>27</v>
      </c>
      <c r="C12" s="29"/>
      <c r="D12" s="14" t="str">
        <f>'Beoordelaar 10'!C3</f>
        <v>SCORE</v>
      </c>
      <c r="E12" s="64"/>
      <c r="F12" s="29"/>
      <c r="G12" s="14" t="str">
        <f>'Beoordelaar 10'!F3</f>
        <v>SCORE</v>
      </c>
      <c r="H12" s="64"/>
      <c r="I12" s="29"/>
      <c r="J12" s="14" t="str">
        <f>'Beoordelaar 10'!I3</f>
        <v>SCORE</v>
      </c>
      <c r="K12" s="64"/>
    </row>
    <row r="13" spans="1:11" ht="18" customHeight="1" x14ac:dyDescent="0.2">
      <c r="A13" s="69"/>
      <c r="B13" s="28" t="s">
        <v>42</v>
      </c>
      <c r="C13" s="29"/>
      <c r="D13" s="14" t="str">
        <f>'Beoordelaar 11'!C3</f>
        <v>SCORE</v>
      </c>
      <c r="E13" s="64"/>
      <c r="F13" s="29"/>
      <c r="G13" s="14" t="str">
        <f>'Beoordelaar 11'!F3</f>
        <v>SCORE</v>
      </c>
      <c r="H13" s="64"/>
      <c r="I13" s="29"/>
      <c r="J13" s="14" t="str">
        <f>'Beoordelaar 11'!I3</f>
        <v>SCORE</v>
      </c>
      <c r="K13" s="64"/>
    </row>
    <row r="14" spans="1:11" ht="20" customHeight="1" x14ac:dyDescent="0.2">
      <c r="A14" s="65" t="s">
        <v>4</v>
      </c>
      <c r="B14" s="65"/>
      <c r="C14" s="7"/>
      <c r="D14" s="13" t="s">
        <v>12</v>
      </c>
      <c r="E14" s="64"/>
      <c r="F14" s="7"/>
      <c r="G14" s="13" t="s">
        <v>12</v>
      </c>
      <c r="H14" s="64"/>
      <c r="I14" s="7"/>
      <c r="J14" s="13" t="s">
        <v>12</v>
      </c>
      <c r="K14" s="64"/>
    </row>
    <row r="15" spans="1:11" ht="20" customHeight="1" x14ac:dyDescent="0.2">
      <c r="A15" s="66"/>
      <c r="B15" s="66"/>
      <c r="C15" s="7"/>
      <c r="D15" s="33" t="str">
        <f>IF(D14="Beter","€ 3.000",IF(D14="Vergelijkbaar","€ 0",IF(D14="Acceptabel verbeterpunt","-€ 12.000",IF(D14="Onacceptabel verbeterpunt","UITSLUITING"," "))))</f>
        <v xml:space="preserve"> </v>
      </c>
      <c r="E15" s="64"/>
      <c r="F15" s="7"/>
      <c r="G15" s="33" t="str">
        <f>IF(G14="Beter","€ 3.000",IF(G14="Vergelijkbaar","€ 0",IF(G14="Acceptabel verbeterpunt","-€ 12.000",IF(G14="Onacceptabel verbeterpunt","UITSLUITING"," "))))</f>
        <v xml:space="preserve"> </v>
      </c>
      <c r="H15" s="64"/>
      <c r="I15" s="7"/>
      <c r="J15" s="33" t="str">
        <f>IF(J14="Beter","€ 3.000",IF(J14="Vergelijkbaar","€ 0",IF(J14="Acceptabel verbeterpunt","-€ 12.000",IF(J14="Onacceptabel verbeterpunt","UITSLUITING"," "))))</f>
        <v xml:space="preserve"> </v>
      </c>
      <c r="K15" s="64"/>
    </row>
    <row r="16" spans="1:11" ht="18" customHeight="1" x14ac:dyDescent="0.2">
      <c r="A16" s="67" t="str">
        <f>'Beoordelen geboden oplossing'!A5</f>
        <v>2. 	Werking van de digitale pen (beoordelaar schrijft en tekent op het bord).</v>
      </c>
      <c r="B16" s="28" t="s">
        <v>6</v>
      </c>
      <c r="C16" s="29"/>
      <c r="D16" s="14" t="str">
        <f>'Beoordelaar 1'!C5</f>
        <v>SCORE</v>
      </c>
      <c r="E16" s="64" t="s">
        <v>17</v>
      </c>
      <c r="F16" s="29"/>
      <c r="G16" s="14" t="str">
        <f>'Beoordelaar 1'!F5</f>
        <v>SCORE</v>
      </c>
      <c r="H16" s="64" t="s">
        <v>17</v>
      </c>
      <c r="I16" s="29"/>
      <c r="J16" s="14" t="str">
        <f>'Beoordelaar 1'!I5</f>
        <v>SCORE</v>
      </c>
      <c r="K16" s="64" t="s">
        <v>17</v>
      </c>
    </row>
    <row r="17" spans="1:11" ht="18" customHeight="1" x14ac:dyDescent="0.2">
      <c r="A17" s="68"/>
      <c r="B17" s="28" t="s">
        <v>7</v>
      </c>
      <c r="C17" s="29"/>
      <c r="D17" s="14" t="str">
        <f>'Beoordelaar 2'!C5</f>
        <v>SCORE</v>
      </c>
      <c r="E17" s="64"/>
      <c r="F17" s="29"/>
      <c r="G17" s="14" t="str">
        <f>'Beoordelaar 2'!F5</f>
        <v>SCORE</v>
      </c>
      <c r="H17" s="64"/>
      <c r="I17" s="29"/>
      <c r="J17" s="14" t="str">
        <f>'Beoordelaar 2'!I5</f>
        <v>SCORE</v>
      </c>
      <c r="K17" s="64"/>
    </row>
    <row r="18" spans="1:11" ht="18" customHeight="1" x14ac:dyDescent="0.2">
      <c r="A18" s="68"/>
      <c r="B18" s="28" t="s">
        <v>8</v>
      </c>
      <c r="C18" s="29"/>
      <c r="D18" s="14" t="str">
        <f>'Beoordelaar 3'!C5</f>
        <v>SCORE</v>
      </c>
      <c r="E18" s="64"/>
      <c r="F18" s="29"/>
      <c r="G18" s="14" t="str">
        <f>'Beoordelaar 3'!F5</f>
        <v>SCORE</v>
      </c>
      <c r="H18" s="64"/>
      <c r="I18" s="29"/>
      <c r="J18" s="14" t="str">
        <f>'Beoordelaar 3'!I5</f>
        <v>SCORE</v>
      </c>
      <c r="K18" s="64"/>
    </row>
    <row r="19" spans="1:11" ht="18" customHeight="1" x14ac:dyDescent="0.2">
      <c r="A19" s="68"/>
      <c r="B19" s="28" t="s">
        <v>21</v>
      </c>
      <c r="C19" s="29"/>
      <c r="D19" s="14" t="str">
        <f>'Beoordelaar 4'!C5</f>
        <v>SCORE</v>
      </c>
      <c r="E19" s="64"/>
      <c r="F19" s="29"/>
      <c r="G19" s="14" t="str">
        <f>'Beoordelaar 4'!F5</f>
        <v>SCORE</v>
      </c>
      <c r="H19" s="64"/>
      <c r="I19" s="29"/>
      <c r="J19" s="14" t="str">
        <f>'Beoordelaar 4'!I5</f>
        <v>SCORE</v>
      </c>
      <c r="K19" s="64"/>
    </row>
    <row r="20" spans="1:11" ht="18" customHeight="1" x14ac:dyDescent="0.2">
      <c r="A20" s="68"/>
      <c r="B20" s="28" t="s">
        <v>22</v>
      </c>
      <c r="C20" s="29"/>
      <c r="D20" s="14" t="str">
        <f>'Beoordelaar 5'!C5</f>
        <v>SCORE</v>
      </c>
      <c r="E20" s="64"/>
      <c r="F20" s="29"/>
      <c r="G20" s="14" t="str">
        <f>'Beoordelaar 5'!F5</f>
        <v>SCORE</v>
      </c>
      <c r="H20" s="64"/>
      <c r="I20" s="29"/>
      <c r="J20" s="14" t="str">
        <f>'Beoordelaar 5'!I5</f>
        <v>SCORE</v>
      </c>
      <c r="K20" s="64"/>
    </row>
    <row r="21" spans="1:11" ht="18" customHeight="1" x14ac:dyDescent="0.2">
      <c r="A21" s="68"/>
      <c r="B21" s="28" t="s">
        <v>23</v>
      </c>
      <c r="C21" s="29"/>
      <c r="D21" s="14" t="str">
        <f>'Beoordelaar 6'!C5</f>
        <v>SCORE</v>
      </c>
      <c r="E21" s="64"/>
      <c r="F21" s="29"/>
      <c r="G21" s="14" t="str">
        <f>'Beoordelaar 6'!F5</f>
        <v>SCORE</v>
      </c>
      <c r="H21" s="64"/>
      <c r="I21" s="29"/>
      <c r="J21" s="14" t="str">
        <f>'Beoordelaar 6'!I5</f>
        <v>SCORE</v>
      </c>
      <c r="K21" s="64"/>
    </row>
    <row r="22" spans="1:11" ht="18" customHeight="1" x14ac:dyDescent="0.2">
      <c r="A22" s="68"/>
      <c r="B22" s="28" t="s">
        <v>24</v>
      </c>
      <c r="C22" s="29"/>
      <c r="D22" s="14" t="str">
        <f>'Beoordelaar 7'!C5</f>
        <v>SCORE</v>
      </c>
      <c r="E22" s="64"/>
      <c r="F22" s="29"/>
      <c r="G22" s="14" t="str">
        <f>'Beoordelaar 7'!F5</f>
        <v>SCORE</v>
      </c>
      <c r="H22" s="64"/>
      <c r="I22" s="29"/>
      <c r="J22" s="14" t="str">
        <f>'Beoordelaar 7'!I5</f>
        <v>SCORE</v>
      </c>
      <c r="K22" s="64"/>
    </row>
    <row r="23" spans="1:11" ht="18" customHeight="1" x14ac:dyDescent="0.2">
      <c r="A23" s="68"/>
      <c r="B23" s="28" t="s">
        <v>25</v>
      </c>
      <c r="C23" s="29"/>
      <c r="D23" s="14" t="str">
        <f>'Beoordelaar 8'!C5</f>
        <v>SCORE</v>
      </c>
      <c r="E23" s="64"/>
      <c r="F23" s="29"/>
      <c r="G23" s="14" t="str">
        <f>'Beoordelaar 8'!F5</f>
        <v>SCORE</v>
      </c>
      <c r="H23" s="64"/>
      <c r="I23" s="29"/>
      <c r="J23" s="14" t="str">
        <f>'Beoordelaar 8'!I5</f>
        <v>SCORE</v>
      </c>
      <c r="K23" s="64"/>
    </row>
    <row r="24" spans="1:11" ht="18" customHeight="1" x14ac:dyDescent="0.2">
      <c r="A24" s="68"/>
      <c r="B24" s="28" t="s">
        <v>26</v>
      </c>
      <c r="C24" s="29"/>
      <c r="D24" s="14" t="str">
        <f>'Beoordelaar 9'!C5</f>
        <v>SCORE</v>
      </c>
      <c r="E24" s="64"/>
      <c r="F24" s="29"/>
      <c r="G24" s="14" t="str">
        <f>'Beoordelaar 9'!F5</f>
        <v>SCORE</v>
      </c>
      <c r="H24" s="64"/>
      <c r="I24" s="29"/>
      <c r="J24" s="14" t="str">
        <f>'Beoordelaar 9'!I5</f>
        <v>SCORE</v>
      </c>
      <c r="K24" s="64"/>
    </row>
    <row r="25" spans="1:11" ht="18" customHeight="1" x14ac:dyDescent="0.2">
      <c r="A25" s="68"/>
      <c r="B25" s="28" t="s">
        <v>27</v>
      </c>
      <c r="C25" s="29"/>
      <c r="D25" s="14" t="str">
        <f>'Beoordelaar 10'!C5</f>
        <v>SCORE</v>
      </c>
      <c r="E25" s="64"/>
      <c r="F25" s="29"/>
      <c r="G25" s="14" t="str">
        <f>'Beoordelaar 10'!F5</f>
        <v>SCORE</v>
      </c>
      <c r="H25" s="64"/>
      <c r="I25" s="29"/>
      <c r="J25" s="14" t="str">
        <f>'Beoordelaar 10'!I5</f>
        <v>SCORE</v>
      </c>
      <c r="K25" s="64"/>
    </row>
    <row r="26" spans="1:11" ht="18" customHeight="1" x14ac:dyDescent="0.2">
      <c r="A26" s="69"/>
      <c r="B26" s="28" t="s">
        <v>42</v>
      </c>
      <c r="C26" s="29"/>
      <c r="D26" s="14" t="str">
        <f>'Beoordelaar 11'!C5</f>
        <v>SCORE</v>
      </c>
      <c r="E26" s="64"/>
      <c r="F26" s="29"/>
      <c r="G26" s="14" t="str">
        <f>'Beoordelaar 11'!F5</f>
        <v>SCORE</v>
      </c>
      <c r="H26" s="64"/>
      <c r="I26" s="29"/>
      <c r="J26" s="14" t="str">
        <f>'Beoordelaar 11'!I5</f>
        <v>SCORE</v>
      </c>
      <c r="K26" s="64"/>
    </row>
    <row r="27" spans="1:11" ht="20" customHeight="1" x14ac:dyDescent="0.2">
      <c r="A27" s="65" t="s">
        <v>4</v>
      </c>
      <c r="B27" s="65"/>
      <c r="C27" s="7"/>
      <c r="D27" s="13" t="s">
        <v>12</v>
      </c>
      <c r="E27" s="64"/>
      <c r="F27" s="7"/>
      <c r="G27" s="13" t="s">
        <v>12</v>
      </c>
      <c r="H27" s="64"/>
      <c r="I27" s="7"/>
      <c r="J27" s="13" t="s">
        <v>12</v>
      </c>
      <c r="K27" s="64"/>
    </row>
    <row r="28" spans="1:11" ht="20" customHeight="1" x14ac:dyDescent="0.2">
      <c r="A28" s="66"/>
      <c r="B28" s="66"/>
      <c r="C28" s="7"/>
      <c r="D28" s="33" t="str">
        <f>IF(D27="Beter","€ 2.500",IF(D27="Vergelijkbaar","€ 0",IF(D27="Acceptabel verbeterpunt","-€ 10.000",IF(D27="Onacceptabel verbeterpunt","UITSLUITING"," "))))</f>
        <v xml:space="preserve"> </v>
      </c>
      <c r="E28" s="64"/>
      <c r="F28" s="7"/>
      <c r="G28" s="33" t="str">
        <f>IF(G27="Beter","€ 2.500",IF(G27="Vergelijkbaar","€ 0",IF(G27="Acceptabel verbeterpunt","-€ 10.000",IF(G27="Onacceptabel verbeterpunt","UITSLUITING"," "))))</f>
        <v xml:space="preserve"> </v>
      </c>
      <c r="H28" s="64"/>
      <c r="I28" s="7"/>
      <c r="J28" s="33" t="str">
        <f>IF(J27="Beter","€ 2.500",IF(J27="Vergelijkbaar","€ 0",IF(J27="Acceptabel verbeterpunt","-€ 10.000",IF(J27="Onacceptabel verbeterpunt","UITSLUITING"," "))))</f>
        <v xml:space="preserve"> </v>
      </c>
      <c r="K28" s="64"/>
    </row>
    <row r="29" spans="1:11" ht="18" customHeight="1" x14ac:dyDescent="0.2">
      <c r="A29" s="67" t="str">
        <f>'Beoordelen geboden oplossing'!A6</f>
        <v xml:space="preserve">3.	Werking gumfunctie van de digitale pen. </v>
      </c>
      <c r="B29" s="28" t="s">
        <v>6</v>
      </c>
      <c r="C29" s="29"/>
      <c r="D29" s="14" t="str">
        <f>'Beoordelaar 1'!C7</f>
        <v>SCORE</v>
      </c>
      <c r="E29" s="64" t="s">
        <v>17</v>
      </c>
      <c r="F29" s="29"/>
      <c r="G29" s="14" t="str">
        <f>'Beoordelaar 1'!F7</f>
        <v>SCORE</v>
      </c>
      <c r="H29" s="64" t="s">
        <v>17</v>
      </c>
      <c r="I29" s="29"/>
      <c r="J29" s="14" t="str">
        <f>'Beoordelaar 1'!I7</f>
        <v>SCORE</v>
      </c>
      <c r="K29" s="64" t="s">
        <v>17</v>
      </c>
    </row>
    <row r="30" spans="1:11" ht="18" customHeight="1" x14ac:dyDescent="0.2">
      <c r="A30" s="68"/>
      <c r="B30" s="28" t="s">
        <v>7</v>
      </c>
      <c r="C30" s="29"/>
      <c r="D30" s="14" t="str">
        <f>'Beoordelaar 2'!C7</f>
        <v>SCORE</v>
      </c>
      <c r="E30" s="64"/>
      <c r="F30" s="29"/>
      <c r="G30" s="14" t="str">
        <f>'Beoordelaar 2'!F7</f>
        <v>SCORE</v>
      </c>
      <c r="H30" s="64"/>
      <c r="I30" s="29"/>
      <c r="J30" s="14" t="str">
        <f>'Beoordelaar 2'!I7</f>
        <v>SCORE</v>
      </c>
      <c r="K30" s="64"/>
    </row>
    <row r="31" spans="1:11" ht="18" customHeight="1" x14ac:dyDescent="0.2">
      <c r="A31" s="68"/>
      <c r="B31" s="28" t="s">
        <v>8</v>
      </c>
      <c r="C31" s="29"/>
      <c r="D31" s="14" t="str">
        <f>'Beoordelaar 3'!C7</f>
        <v>SCORE</v>
      </c>
      <c r="E31" s="64"/>
      <c r="F31" s="29"/>
      <c r="G31" s="14" t="str">
        <f>'Beoordelaar 3'!F7</f>
        <v>SCORE</v>
      </c>
      <c r="H31" s="64"/>
      <c r="I31" s="29"/>
      <c r="J31" s="14" t="str">
        <f>'Beoordelaar 3'!I7</f>
        <v>SCORE</v>
      </c>
      <c r="K31" s="64"/>
    </row>
    <row r="32" spans="1:11" ht="18" customHeight="1" x14ac:dyDescent="0.2">
      <c r="A32" s="68"/>
      <c r="B32" s="28" t="s">
        <v>21</v>
      </c>
      <c r="C32" s="29"/>
      <c r="D32" s="14" t="str">
        <f>'Beoordelaar 4'!C7</f>
        <v>SCORE</v>
      </c>
      <c r="E32" s="64"/>
      <c r="F32" s="29"/>
      <c r="G32" s="14" t="str">
        <f>'Beoordelaar 4'!F7</f>
        <v>SCORE</v>
      </c>
      <c r="H32" s="64"/>
      <c r="I32" s="29"/>
      <c r="J32" s="14" t="str">
        <f>'Beoordelaar 4'!I7</f>
        <v>SCORE</v>
      </c>
      <c r="K32" s="64"/>
    </row>
    <row r="33" spans="1:11" ht="18" customHeight="1" x14ac:dyDescent="0.2">
      <c r="A33" s="68"/>
      <c r="B33" s="28" t="s">
        <v>22</v>
      </c>
      <c r="C33" s="29"/>
      <c r="D33" s="14" t="str">
        <f>'Beoordelaar 5'!C7</f>
        <v>SCORE</v>
      </c>
      <c r="E33" s="64"/>
      <c r="F33" s="29"/>
      <c r="G33" s="14" t="str">
        <f>'Beoordelaar 5'!F7</f>
        <v>SCORE</v>
      </c>
      <c r="H33" s="64"/>
      <c r="I33" s="29"/>
      <c r="J33" s="14" t="str">
        <f>'Beoordelaar 5'!I7</f>
        <v>SCORE</v>
      </c>
      <c r="K33" s="64"/>
    </row>
    <row r="34" spans="1:11" ht="18" customHeight="1" x14ac:dyDescent="0.2">
      <c r="A34" s="68"/>
      <c r="B34" s="28" t="s">
        <v>23</v>
      </c>
      <c r="C34" s="29"/>
      <c r="D34" s="14" t="str">
        <f>'Beoordelaar 6'!C7</f>
        <v>SCORE</v>
      </c>
      <c r="E34" s="64"/>
      <c r="F34" s="29"/>
      <c r="G34" s="14" t="str">
        <f>'Beoordelaar 6'!F7</f>
        <v>SCORE</v>
      </c>
      <c r="H34" s="64"/>
      <c r="I34" s="29"/>
      <c r="J34" s="14" t="str">
        <f>'Beoordelaar 6'!I7</f>
        <v>SCORE</v>
      </c>
      <c r="K34" s="64"/>
    </row>
    <row r="35" spans="1:11" ht="18" customHeight="1" x14ac:dyDescent="0.2">
      <c r="A35" s="68"/>
      <c r="B35" s="28" t="s">
        <v>24</v>
      </c>
      <c r="C35" s="29"/>
      <c r="D35" s="14" t="str">
        <f>'Beoordelaar 7'!C7</f>
        <v>SCORE</v>
      </c>
      <c r="E35" s="64"/>
      <c r="F35" s="29"/>
      <c r="G35" s="14" t="str">
        <f>'Beoordelaar 7'!F7</f>
        <v>SCORE</v>
      </c>
      <c r="H35" s="64"/>
      <c r="I35" s="29"/>
      <c r="J35" s="14" t="str">
        <f>'Beoordelaar 7'!I7</f>
        <v>SCORE</v>
      </c>
      <c r="K35" s="64"/>
    </row>
    <row r="36" spans="1:11" ht="18" customHeight="1" x14ac:dyDescent="0.2">
      <c r="A36" s="68"/>
      <c r="B36" s="28" t="s">
        <v>25</v>
      </c>
      <c r="C36" s="29"/>
      <c r="D36" s="14" t="str">
        <f>'Beoordelaar 8'!C7</f>
        <v>SCORE</v>
      </c>
      <c r="E36" s="64"/>
      <c r="F36" s="29"/>
      <c r="G36" s="14" t="str">
        <f>'Beoordelaar 8'!F7</f>
        <v>SCORE</v>
      </c>
      <c r="H36" s="64"/>
      <c r="I36" s="29"/>
      <c r="J36" s="14" t="str">
        <f>'Beoordelaar 8'!I7</f>
        <v>SCORE</v>
      </c>
      <c r="K36" s="64"/>
    </row>
    <row r="37" spans="1:11" ht="18" customHeight="1" x14ac:dyDescent="0.2">
      <c r="A37" s="68"/>
      <c r="B37" s="28" t="s">
        <v>26</v>
      </c>
      <c r="C37" s="29"/>
      <c r="D37" s="14" t="str">
        <f>'Beoordelaar 9'!C7</f>
        <v>SCORE</v>
      </c>
      <c r="E37" s="64"/>
      <c r="F37" s="29"/>
      <c r="G37" s="14" t="str">
        <f>'Beoordelaar 9'!F7</f>
        <v>SCORE</v>
      </c>
      <c r="H37" s="64"/>
      <c r="I37" s="29"/>
      <c r="J37" s="14" t="str">
        <f>'Beoordelaar 9'!I7</f>
        <v>SCORE</v>
      </c>
      <c r="K37" s="64"/>
    </row>
    <row r="38" spans="1:11" ht="18" customHeight="1" x14ac:dyDescent="0.2">
      <c r="A38" s="68"/>
      <c r="B38" s="28" t="s">
        <v>27</v>
      </c>
      <c r="C38" s="29"/>
      <c r="D38" s="14" t="str">
        <f>'Beoordelaar 10'!C7</f>
        <v>SCORE</v>
      </c>
      <c r="E38" s="64"/>
      <c r="F38" s="29"/>
      <c r="G38" s="14" t="str">
        <f>'Beoordelaar 10'!F7</f>
        <v>SCORE</v>
      </c>
      <c r="H38" s="64"/>
      <c r="I38" s="29"/>
      <c r="J38" s="14" t="str">
        <f>'Beoordelaar 10'!I7</f>
        <v>SCORE</v>
      </c>
      <c r="K38" s="64"/>
    </row>
    <row r="39" spans="1:11" ht="18" customHeight="1" x14ac:dyDescent="0.2">
      <c r="A39" s="69"/>
      <c r="B39" s="28" t="s">
        <v>42</v>
      </c>
      <c r="C39" s="29"/>
      <c r="D39" s="14" t="str">
        <f>'Beoordelaar 11'!C7</f>
        <v>SCORE</v>
      </c>
      <c r="E39" s="64"/>
      <c r="F39" s="29"/>
      <c r="G39" s="14" t="str">
        <f>'Beoordelaar 11'!F7</f>
        <v>SCORE</v>
      </c>
      <c r="H39" s="64"/>
      <c r="I39" s="29"/>
      <c r="J39" s="14" t="str">
        <f>'Beoordelaar 11'!I7</f>
        <v>SCORE</v>
      </c>
      <c r="K39" s="64"/>
    </row>
    <row r="40" spans="1:11" ht="20" customHeight="1" x14ac:dyDescent="0.2">
      <c r="A40" s="65" t="s">
        <v>4</v>
      </c>
      <c r="B40" s="65"/>
      <c r="C40" s="7"/>
      <c r="D40" s="13" t="s">
        <v>12</v>
      </c>
      <c r="E40" s="64"/>
      <c r="F40" s="7"/>
      <c r="G40" s="13" t="s">
        <v>12</v>
      </c>
      <c r="H40" s="64"/>
      <c r="I40" s="7"/>
      <c r="J40" s="13" t="s">
        <v>12</v>
      </c>
      <c r="K40" s="64"/>
    </row>
    <row r="41" spans="1:11" ht="20" customHeight="1" x14ac:dyDescent="0.2">
      <c r="A41" s="66"/>
      <c r="B41" s="66"/>
      <c r="C41" s="7"/>
      <c r="D41" s="33" t="str">
        <f>IF(D40="Beter","€ 2.500",IF(D40="Vergelijkbaar","€ 0",IF(D40="Acceptabel verbeterpunt","-€ 10.000",IF(D40="Onacceptabel verbeterpunt","UITSLUITING"," "))))</f>
        <v xml:space="preserve"> </v>
      </c>
      <c r="E41" s="64"/>
      <c r="F41" s="7"/>
      <c r="G41" s="33" t="str">
        <f>IF(G40="Beter","€ 2.500",IF(G40="Vergelijkbaar","€ 0",IF(G40="Acceptabel verbeterpunt","-€ 10.000",IF(G40="Onacceptabel verbeterpunt","UITSLUITING"," "))))</f>
        <v xml:space="preserve"> </v>
      </c>
      <c r="H41" s="64"/>
      <c r="I41" s="7"/>
      <c r="J41" s="33" t="str">
        <f>IF(J40="Beter","€ 2.500",IF(J40="Vergelijkbaar","€ 0",IF(J40="Acceptabel verbeterpunt","-€ 10.000",IF(J40="Onacceptabel verbeterpunt","UITSLUITING"," "))))</f>
        <v xml:space="preserve"> </v>
      </c>
      <c r="K41" s="64"/>
    </row>
    <row r="42" spans="1:11" ht="18" customHeight="1" x14ac:dyDescent="0.2">
      <c r="A42" s="67" t="str">
        <f>'Beoordelen geboden oplossing'!A7</f>
        <v>4. 	 Werking touch met hand/ vinger en werking gumfunctie (beoordelaar doet beide handelingen).</v>
      </c>
      <c r="B42" s="28" t="s">
        <v>6</v>
      </c>
      <c r="C42" s="29"/>
      <c r="D42" s="14" t="str">
        <f>'Beoordelaar 1'!C9</f>
        <v>SCORE</v>
      </c>
      <c r="E42" s="64" t="s">
        <v>17</v>
      </c>
      <c r="F42" s="29"/>
      <c r="G42" s="14" t="str">
        <f>'Beoordelaar 1'!F9</f>
        <v>SCORE</v>
      </c>
      <c r="H42" s="64" t="s">
        <v>17</v>
      </c>
      <c r="I42" s="29"/>
      <c r="J42" s="14" t="str">
        <f>'Beoordelaar 1'!I9</f>
        <v>SCORE</v>
      </c>
      <c r="K42" s="64" t="s">
        <v>17</v>
      </c>
    </row>
    <row r="43" spans="1:11" ht="18" customHeight="1" x14ac:dyDescent="0.2">
      <c r="A43" s="68"/>
      <c r="B43" s="28" t="s">
        <v>7</v>
      </c>
      <c r="C43" s="29"/>
      <c r="D43" s="14" t="str">
        <f>'Beoordelaar 2'!C9</f>
        <v>SCORE</v>
      </c>
      <c r="E43" s="64"/>
      <c r="F43" s="29"/>
      <c r="G43" s="14" t="str">
        <f>'Beoordelaar 2'!F9</f>
        <v>SCORE</v>
      </c>
      <c r="H43" s="64"/>
      <c r="I43" s="29"/>
      <c r="J43" s="14" t="str">
        <f>'Beoordelaar 2'!I9</f>
        <v>SCORE</v>
      </c>
      <c r="K43" s="64"/>
    </row>
    <row r="44" spans="1:11" ht="18" customHeight="1" x14ac:dyDescent="0.2">
      <c r="A44" s="68"/>
      <c r="B44" s="28" t="s">
        <v>8</v>
      </c>
      <c r="C44" s="29"/>
      <c r="D44" s="14" t="str">
        <f>'Beoordelaar 3'!C9</f>
        <v>SCORE</v>
      </c>
      <c r="E44" s="64"/>
      <c r="F44" s="29"/>
      <c r="G44" s="14" t="str">
        <f>'Beoordelaar 3'!F9</f>
        <v>SCORE</v>
      </c>
      <c r="H44" s="64"/>
      <c r="I44" s="29"/>
      <c r="J44" s="14" t="str">
        <f>'Beoordelaar 3'!I9</f>
        <v>SCORE</v>
      </c>
      <c r="K44" s="64"/>
    </row>
    <row r="45" spans="1:11" ht="18" customHeight="1" x14ac:dyDescent="0.2">
      <c r="A45" s="68"/>
      <c r="B45" s="28" t="s">
        <v>21</v>
      </c>
      <c r="C45" s="29"/>
      <c r="D45" s="14" t="str">
        <f>'Beoordelaar 4'!C9</f>
        <v>SCORE</v>
      </c>
      <c r="E45" s="64"/>
      <c r="F45" s="29"/>
      <c r="G45" s="14" t="str">
        <f>'Beoordelaar 4'!F9</f>
        <v>SCORE</v>
      </c>
      <c r="H45" s="64"/>
      <c r="I45" s="29"/>
      <c r="J45" s="14" t="str">
        <f>'Beoordelaar 4'!I9</f>
        <v>SCORE</v>
      </c>
      <c r="K45" s="64"/>
    </row>
    <row r="46" spans="1:11" ht="18" customHeight="1" x14ac:dyDescent="0.2">
      <c r="A46" s="68"/>
      <c r="B46" s="28" t="s">
        <v>22</v>
      </c>
      <c r="C46" s="29"/>
      <c r="D46" s="14" t="str">
        <f>'Beoordelaar 5'!C9</f>
        <v>SCORE</v>
      </c>
      <c r="E46" s="64"/>
      <c r="F46" s="29"/>
      <c r="G46" s="14" t="str">
        <f>'Beoordelaar 5'!F9</f>
        <v>SCORE</v>
      </c>
      <c r="H46" s="64"/>
      <c r="I46" s="29"/>
      <c r="J46" s="14" t="str">
        <f>'Beoordelaar 5'!I9</f>
        <v>SCORE</v>
      </c>
      <c r="K46" s="64"/>
    </row>
    <row r="47" spans="1:11" ht="18" customHeight="1" x14ac:dyDescent="0.2">
      <c r="A47" s="68"/>
      <c r="B47" s="28" t="s">
        <v>23</v>
      </c>
      <c r="C47" s="29"/>
      <c r="D47" s="14" t="str">
        <f>'Beoordelaar 6'!C9</f>
        <v>SCORE</v>
      </c>
      <c r="E47" s="64"/>
      <c r="F47" s="29"/>
      <c r="G47" s="14" t="str">
        <f>'Beoordelaar 6'!F9</f>
        <v>SCORE</v>
      </c>
      <c r="H47" s="64"/>
      <c r="I47" s="29"/>
      <c r="J47" s="14" t="str">
        <f>'Beoordelaar 6'!I9</f>
        <v>SCORE</v>
      </c>
      <c r="K47" s="64"/>
    </row>
    <row r="48" spans="1:11" ht="18" customHeight="1" x14ac:dyDescent="0.2">
      <c r="A48" s="68"/>
      <c r="B48" s="28" t="s">
        <v>24</v>
      </c>
      <c r="C48" s="29"/>
      <c r="D48" s="14" t="str">
        <f>'Beoordelaar 7'!C9</f>
        <v>SCORE</v>
      </c>
      <c r="E48" s="64"/>
      <c r="F48" s="29"/>
      <c r="G48" s="14" t="str">
        <f>'Beoordelaar 7'!F9</f>
        <v>SCORE</v>
      </c>
      <c r="H48" s="64"/>
      <c r="I48" s="29"/>
      <c r="J48" s="14" t="str">
        <f>'Beoordelaar 7'!I9</f>
        <v>SCORE</v>
      </c>
      <c r="K48" s="64"/>
    </row>
    <row r="49" spans="1:11" ht="18" customHeight="1" x14ac:dyDescent="0.2">
      <c r="A49" s="68"/>
      <c r="B49" s="28" t="s">
        <v>25</v>
      </c>
      <c r="C49" s="29"/>
      <c r="D49" s="14" t="str">
        <f>'Beoordelaar 8'!C9</f>
        <v>SCORE</v>
      </c>
      <c r="E49" s="64"/>
      <c r="F49" s="29"/>
      <c r="G49" s="14" t="str">
        <f>'Beoordelaar 8'!F9</f>
        <v>SCORE</v>
      </c>
      <c r="H49" s="64"/>
      <c r="I49" s="29"/>
      <c r="J49" s="14" t="str">
        <f>'Beoordelaar 8'!I9</f>
        <v>SCORE</v>
      </c>
      <c r="K49" s="64"/>
    </row>
    <row r="50" spans="1:11" ht="18" customHeight="1" x14ac:dyDescent="0.2">
      <c r="A50" s="68"/>
      <c r="B50" s="28" t="s">
        <v>26</v>
      </c>
      <c r="C50" s="29"/>
      <c r="D50" s="14" t="str">
        <f>'Beoordelaar 9'!C9</f>
        <v>SCORE</v>
      </c>
      <c r="E50" s="64"/>
      <c r="F50" s="29"/>
      <c r="G50" s="14" t="str">
        <f>'Beoordelaar 9'!F9</f>
        <v>SCORE</v>
      </c>
      <c r="H50" s="64"/>
      <c r="I50" s="29"/>
      <c r="J50" s="14" t="str">
        <f>'Beoordelaar 9'!I9</f>
        <v>SCORE</v>
      </c>
      <c r="K50" s="64"/>
    </row>
    <row r="51" spans="1:11" ht="18" customHeight="1" x14ac:dyDescent="0.2">
      <c r="A51" s="68"/>
      <c r="B51" s="28" t="s">
        <v>27</v>
      </c>
      <c r="C51" s="29"/>
      <c r="D51" s="14" t="str">
        <f>'Beoordelaar 10'!C9</f>
        <v>SCORE</v>
      </c>
      <c r="E51" s="64"/>
      <c r="F51" s="29"/>
      <c r="G51" s="14" t="str">
        <f>'Beoordelaar 10'!F9</f>
        <v>SCORE</v>
      </c>
      <c r="H51" s="64"/>
      <c r="I51" s="29"/>
      <c r="J51" s="14" t="str">
        <f>'Beoordelaar 10'!I9</f>
        <v>SCORE</v>
      </c>
      <c r="K51" s="64"/>
    </row>
    <row r="52" spans="1:11" ht="18" customHeight="1" x14ac:dyDescent="0.2">
      <c r="A52" s="69"/>
      <c r="B52" s="28" t="s">
        <v>42</v>
      </c>
      <c r="C52" s="29"/>
      <c r="D52" s="14" t="str">
        <f>'Beoordelaar 11'!C9</f>
        <v>SCORE</v>
      </c>
      <c r="E52" s="64"/>
      <c r="F52" s="29"/>
      <c r="G52" s="14" t="str">
        <f>'Beoordelaar 11'!F9</f>
        <v>SCORE</v>
      </c>
      <c r="H52" s="64"/>
      <c r="I52" s="29"/>
      <c r="J52" s="14" t="str">
        <f>'Beoordelaar 11'!I9</f>
        <v>SCORE</v>
      </c>
      <c r="K52" s="64"/>
    </row>
    <row r="53" spans="1:11" ht="20" customHeight="1" x14ac:dyDescent="0.2">
      <c r="A53" s="65" t="s">
        <v>4</v>
      </c>
      <c r="B53" s="65"/>
      <c r="C53" s="7"/>
      <c r="D53" s="13" t="s">
        <v>12</v>
      </c>
      <c r="E53" s="64"/>
      <c r="F53" s="7"/>
      <c r="G53" s="13" t="s">
        <v>12</v>
      </c>
      <c r="H53" s="64"/>
      <c r="I53" s="7"/>
      <c r="J53" s="13" t="s">
        <v>12</v>
      </c>
      <c r="K53" s="64"/>
    </row>
    <row r="54" spans="1:11" ht="20" customHeight="1" x14ac:dyDescent="0.2">
      <c r="A54" s="66"/>
      <c r="B54" s="66"/>
      <c r="C54" s="7"/>
      <c r="D54" s="33" t="str">
        <f>IF(D53="Beter","€ 2.500",IF(D53="Vergelijkbaar","€ 0",IF(D53="Acceptabel verbeterpunt","-€ 10.000",IF(D53="Onacceptabel verbeterpunt","UITSLUITING"," "))))</f>
        <v xml:space="preserve"> </v>
      </c>
      <c r="E54" s="64"/>
      <c r="F54" s="7"/>
      <c r="G54" s="33" t="str">
        <f>IF(G53="Beter","€ 2.500",IF(G53="Vergelijkbaar","€ 0",IF(G53="Acceptabel verbeterpunt","-€ 10.000",IF(G53="Onacceptabel verbeterpunt","UITSLUITING"," "))))</f>
        <v xml:space="preserve"> </v>
      </c>
      <c r="H54" s="64"/>
      <c r="I54" s="7"/>
      <c r="J54" s="33" t="str">
        <f>IF(J53="Beter","€ 2.500",IF(J53="Vergelijkbaar","€ 0",IF(J53="Acceptabel verbeterpunt","-€ 10.000",IF(J53="Onacceptabel verbeterpunt","UITSLUITING"," "))))</f>
        <v xml:space="preserve"> </v>
      </c>
      <c r="K54" s="64"/>
    </row>
    <row r="55" spans="1:11" ht="18" customHeight="1" x14ac:dyDescent="0.2">
      <c r="A55" s="67" t="str">
        <f>'Beoordelen geboden oplossing'!A8</f>
        <v>5. Werking digitaal whiteboard; schrijffunctie en eenvoud van de bediening vanaf een device (dit wordt getest binnen de whiteboard functie van het scherm).</v>
      </c>
      <c r="B55" s="28" t="s">
        <v>6</v>
      </c>
      <c r="C55" s="29"/>
      <c r="D55" s="14" t="str">
        <f>'Beoordelaar 1'!C11</f>
        <v>SCORE</v>
      </c>
      <c r="E55" s="64" t="s">
        <v>17</v>
      </c>
      <c r="F55" s="29"/>
      <c r="G55" s="14" t="str">
        <f>'Beoordelaar 1'!F11</f>
        <v>SCORE</v>
      </c>
      <c r="H55" s="64" t="s">
        <v>17</v>
      </c>
      <c r="I55" s="29"/>
      <c r="J55" s="14" t="str">
        <f>'Beoordelaar 1'!I11</f>
        <v>SCORE</v>
      </c>
      <c r="K55" s="64" t="s">
        <v>17</v>
      </c>
    </row>
    <row r="56" spans="1:11" ht="18" customHeight="1" x14ac:dyDescent="0.2">
      <c r="A56" s="68"/>
      <c r="B56" s="28" t="s">
        <v>7</v>
      </c>
      <c r="C56" s="29"/>
      <c r="D56" s="14" t="str">
        <f>'Beoordelaar 2'!C11</f>
        <v>SCORE</v>
      </c>
      <c r="E56" s="64"/>
      <c r="F56" s="29"/>
      <c r="G56" s="14" t="str">
        <f>'Beoordelaar 2'!F11</f>
        <v>SCORE</v>
      </c>
      <c r="H56" s="64"/>
      <c r="I56" s="29"/>
      <c r="J56" s="14" t="str">
        <f>'Beoordelaar 2'!I11</f>
        <v>SCORE</v>
      </c>
      <c r="K56" s="64"/>
    </row>
    <row r="57" spans="1:11" ht="18" customHeight="1" x14ac:dyDescent="0.2">
      <c r="A57" s="68"/>
      <c r="B57" s="28" t="s">
        <v>8</v>
      </c>
      <c r="C57" s="29"/>
      <c r="D57" s="14" t="str">
        <f>'Beoordelaar 3'!C11</f>
        <v>SCORE</v>
      </c>
      <c r="E57" s="64"/>
      <c r="F57" s="29"/>
      <c r="G57" s="14" t="str">
        <f>'Beoordelaar 3'!F11</f>
        <v>SCORE</v>
      </c>
      <c r="H57" s="64"/>
      <c r="I57" s="29"/>
      <c r="J57" s="14" t="str">
        <f>'Beoordelaar 3'!I11</f>
        <v>SCORE</v>
      </c>
      <c r="K57" s="64"/>
    </row>
    <row r="58" spans="1:11" ht="18" customHeight="1" x14ac:dyDescent="0.2">
      <c r="A58" s="68"/>
      <c r="B58" s="28" t="s">
        <v>21</v>
      </c>
      <c r="C58" s="29"/>
      <c r="D58" s="14" t="str">
        <f>'Beoordelaar 4'!C11</f>
        <v>SCORE</v>
      </c>
      <c r="E58" s="64"/>
      <c r="F58" s="29"/>
      <c r="G58" s="14" t="str">
        <f>'Beoordelaar 4'!F11</f>
        <v>SCORE</v>
      </c>
      <c r="H58" s="64"/>
      <c r="I58" s="29"/>
      <c r="J58" s="14" t="str">
        <f>'Beoordelaar 4'!I11</f>
        <v>SCORE</v>
      </c>
      <c r="K58" s="64"/>
    </row>
    <row r="59" spans="1:11" ht="18" customHeight="1" x14ac:dyDescent="0.2">
      <c r="A59" s="68"/>
      <c r="B59" s="28" t="s">
        <v>22</v>
      </c>
      <c r="C59" s="29"/>
      <c r="D59" s="14" t="str">
        <f>'Beoordelaar 5'!C11</f>
        <v>SCORE</v>
      </c>
      <c r="E59" s="64"/>
      <c r="F59" s="29"/>
      <c r="G59" s="14" t="str">
        <f>'Beoordelaar 5'!F11</f>
        <v>SCORE</v>
      </c>
      <c r="H59" s="64"/>
      <c r="I59" s="29"/>
      <c r="J59" s="14" t="str">
        <f>'Beoordelaar 5'!I11</f>
        <v>SCORE</v>
      </c>
      <c r="K59" s="64"/>
    </row>
    <row r="60" spans="1:11" ht="18" customHeight="1" x14ac:dyDescent="0.2">
      <c r="A60" s="68"/>
      <c r="B60" s="28" t="s">
        <v>23</v>
      </c>
      <c r="C60" s="29"/>
      <c r="D60" s="14" t="str">
        <f>'Beoordelaar 6'!C11</f>
        <v>SCORE</v>
      </c>
      <c r="E60" s="64"/>
      <c r="F60" s="29"/>
      <c r="G60" s="14" t="str">
        <f>'Beoordelaar 6'!F11</f>
        <v>SCORE</v>
      </c>
      <c r="H60" s="64"/>
      <c r="I60" s="29"/>
      <c r="J60" s="14" t="str">
        <f>'Beoordelaar 6'!I11</f>
        <v>SCORE</v>
      </c>
      <c r="K60" s="64"/>
    </row>
    <row r="61" spans="1:11" ht="18" customHeight="1" x14ac:dyDescent="0.2">
      <c r="A61" s="68"/>
      <c r="B61" s="28" t="s">
        <v>24</v>
      </c>
      <c r="C61" s="29"/>
      <c r="D61" s="14" t="str">
        <f>'Beoordelaar 7'!C11</f>
        <v>SCORE</v>
      </c>
      <c r="E61" s="64"/>
      <c r="F61" s="29"/>
      <c r="G61" s="14" t="str">
        <f>'Beoordelaar 7'!F11</f>
        <v>SCORE</v>
      </c>
      <c r="H61" s="64"/>
      <c r="I61" s="29"/>
      <c r="J61" s="14" t="str">
        <f>'Beoordelaar 7'!I11</f>
        <v>SCORE</v>
      </c>
      <c r="K61" s="64"/>
    </row>
    <row r="62" spans="1:11" ht="18" customHeight="1" x14ac:dyDescent="0.2">
      <c r="A62" s="68"/>
      <c r="B62" s="28" t="s">
        <v>25</v>
      </c>
      <c r="C62" s="29"/>
      <c r="D62" s="14" t="str">
        <f>'Beoordelaar 8'!C11</f>
        <v>SCORE</v>
      </c>
      <c r="E62" s="64"/>
      <c r="F62" s="29"/>
      <c r="G62" s="14" t="str">
        <f>'Beoordelaar 8'!F11</f>
        <v>SCORE</v>
      </c>
      <c r="H62" s="64"/>
      <c r="I62" s="29"/>
      <c r="J62" s="14" t="str">
        <f>'Beoordelaar 8'!I11</f>
        <v>SCORE</v>
      </c>
      <c r="K62" s="64"/>
    </row>
    <row r="63" spans="1:11" ht="18" customHeight="1" x14ac:dyDescent="0.2">
      <c r="A63" s="68"/>
      <c r="B63" s="28" t="s">
        <v>26</v>
      </c>
      <c r="C63" s="29"/>
      <c r="D63" s="14" t="str">
        <f>'Beoordelaar 9'!C11</f>
        <v>SCORE</v>
      </c>
      <c r="E63" s="64"/>
      <c r="F63" s="29"/>
      <c r="G63" s="14" t="str">
        <f>'Beoordelaar 9'!F11</f>
        <v>SCORE</v>
      </c>
      <c r="H63" s="64"/>
      <c r="I63" s="29"/>
      <c r="J63" s="14" t="str">
        <f>'Beoordelaar 9'!I11</f>
        <v>SCORE</v>
      </c>
      <c r="K63" s="64"/>
    </row>
    <row r="64" spans="1:11" ht="18" customHeight="1" x14ac:dyDescent="0.2">
      <c r="A64" s="68"/>
      <c r="B64" s="28" t="s">
        <v>27</v>
      </c>
      <c r="C64" s="29"/>
      <c r="D64" s="14" t="str">
        <f>'Beoordelaar 10'!C11</f>
        <v>SCORE</v>
      </c>
      <c r="E64" s="64"/>
      <c r="F64" s="29"/>
      <c r="G64" s="14" t="str">
        <f>'Beoordelaar 10'!F11</f>
        <v>SCORE</v>
      </c>
      <c r="H64" s="64"/>
      <c r="I64" s="29"/>
      <c r="J64" s="14" t="str">
        <f>'Beoordelaar 10'!I11</f>
        <v>SCORE</v>
      </c>
      <c r="K64" s="64"/>
    </row>
    <row r="65" spans="1:11" ht="18" customHeight="1" x14ac:dyDescent="0.2">
      <c r="A65" s="69"/>
      <c r="B65" s="28" t="s">
        <v>42</v>
      </c>
      <c r="C65" s="29"/>
      <c r="D65" s="14" t="str">
        <f>'Beoordelaar 11'!C11</f>
        <v>SCORE</v>
      </c>
      <c r="E65" s="64"/>
      <c r="F65" s="29"/>
      <c r="G65" s="14" t="str">
        <f>'Beoordelaar 11'!F11</f>
        <v>SCORE</v>
      </c>
      <c r="H65" s="64"/>
      <c r="I65" s="29"/>
      <c r="J65" s="14" t="str">
        <f>'Beoordelaar 11'!I11</f>
        <v>SCORE</v>
      </c>
      <c r="K65" s="64"/>
    </row>
    <row r="66" spans="1:11" ht="20" customHeight="1" x14ac:dyDescent="0.2">
      <c r="A66" s="65" t="s">
        <v>4</v>
      </c>
      <c r="B66" s="65"/>
      <c r="C66" s="7"/>
      <c r="D66" s="13" t="s">
        <v>12</v>
      </c>
      <c r="E66" s="64"/>
      <c r="F66" s="7"/>
      <c r="G66" s="13" t="s">
        <v>12</v>
      </c>
      <c r="H66" s="64"/>
      <c r="I66" s="7"/>
      <c r="J66" s="13" t="s">
        <v>12</v>
      </c>
      <c r="K66" s="64"/>
    </row>
    <row r="67" spans="1:11" ht="20" customHeight="1" x14ac:dyDescent="0.2">
      <c r="A67" s="66"/>
      <c r="B67" s="66"/>
      <c r="C67" s="7"/>
      <c r="D67" s="33" t="str">
        <f>IF(D66="Beter","€ 2.500",IF(D66="Vergelijkbaar","€ 0",IF(D66="Acceptabel verbeterpunt","-€ 10.000",IF(D66="Onacceptabel verbeterpunt","UITSLUITING"," "))))</f>
        <v xml:space="preserve"> </v>
      </c>
      <c r="E67" s="64"/>
      <c r="F67" s="7"/>
      <c r="G67" s="33" t="str">
        <f>IF(G66="Beter","€ 2.500",IF(G66="Vergelijkbaar","€ 0",IF(G66="Acceptabel verbeterpunt","-€ 10.000",IF(G66="Onacceptabel verbeterpunt","UITSLUITING"," "))))</f>
        <v xml:space="preserve"> </v>
      </c>
      <c r="H67" s="64"/>
      <c r="I67" s="7"/>
      <c r="J67" s="33" t="str">
        <f>IF(J66="Beter","€ 2.500",IF(J66="Vergelijkbaar","€ 0",IF(J66="Acceptabel verbeterpunt","-€ 10.000",IF(J66="Onacceptabel verbeterpunt","UITSLUITING"," "))))</f>
        <v xml:space="preserve"> </v>
      </c>
      <c r="K67" s="64"/>
    </row>
    <row r="68" spans="1:11" ht="18" customHeight="1" x14ac:dyDescent="0.2">
      <c r="A68" s="67" t="str">
        <f>'Beoordelen geboden oplossing'!A9</f>
        <v xml:space="preserve">6. Werking gumfunctie met hand/vinger (beoordelaar doet beide handelingen). </v>
      </c>
      <c r="B68" s="28" t="s">
        <v>6</v>
      </c>
      <c r="C68" s="29"/>
      <c r="D68" s="14" t="str">
        <f>'Beoordelaar 1'!C13</f>
        <v>SCORE</v>
      </c>
      <c r="E68" s="64" t="s">
        <v>17</v>
      </c>
      <c r="F68" s="29"/>
      <c r="G68" s="14" t="str">
        <f>'Beoordelaar 1'!F13</f>
        <v>SCORE</v>
      </c>
      <c r="H68" s="64" t="s">
        <v>17</v>
      </c>
      <c r="I68" s="29"/>
      <c r="J68" s="14" t="str">
        <f>'Beoordelaar 1'!I13</f>
        <v>SCORE</v>
      </c>
      <c r="K68" s="64" t="s">
        <v>17</v>
      </c>
    </row>
    <row r="69" spans="1:11" ht="18" customHeight="1" x14ac:dyDescent="0.2">
      <c r="A69" s="68"/>
      <c r="B69" s="28" t="s">
        <v>7</v>
      </c>
      <c r="C69" s="29"/>
      <c r="D69" s="14" t="str">
        <f>'Beoordelaar 2'!C13</f>
        <v>SCORE</v>
      </c>
      <c r="E69" s="64"/>
      <c r="F69" s="29"/>
      <c r="G69" s="14" t="str">
        <f>'Beoordelaar 2'!F13</f>
        <v>SCORE</v>
      </c>
      <c r="H69" s="64"/>
      <c r="I69" s="29"/>
      <c r="J69" s="14" t="str">
        <f>'Beoordelaar 2'!I13</f>
        <v>SCORE</v>
      </c>
      <c r="K69" s="64"/>
    </row>
    <row r="70" spans="1:11" ht="18" customHeight="1" x14ac:dyDescent="0.2">
      <c r="A70" s="68"/>
      <c r="B70" s="28" t="s">
        <v>8</v>
      </c>
      <c r="C70" s="29"/>
      <c r="D70" s="14" t="str">
        <f>'Beoordelaar 3'!C13</f>
        <v>SCORE</v>
      </c>
      <c r="E70" s="64"/>
      <c r="F70" s="29"/>
      <c r="G70" s="14" t="str">
        <f>'Beoordelaar 3'!F13</f>
        <v>SCORE</v>
      </c>
      <c r="H70" s="64"/>
      <c r="I70" s="29"/>
      <c r="J70" s="14" t="str">
        <f>'Beoordelaar 3'!I13</f>
        <v>SCORE</v>
      </c>
      <c r="K70" s="64"/>
    </row>
    <row r="71" spans="1:11" ht="18" customHeight="1" x14ac:dyDescent="0.2">
      <c r="A71" s="68"/>
      <c r="B71" s="28" t="s">
        <v>21</v>
      </c>
      <c r="C71" s="29"/>
      <c r="D71" s="14" t="str">
        <f>'Beoordelaar 4'!C13</f>
        <v>SCORE</v>
      </c>
      <c r="E71" s="64"/>
      <c r="F71" s="29"/>
      <c r="G71" s="14" t="str">
        <f>'Beoordelaar 4'!F13</f>
        <v>SCORE</v>
      </c>
      <c r="H71" s="64"/>
      <c r="I71" s="29"/>
      <c r="J71" s="14" t="str">
        <f>'Beoordelaar 4'!I13</f>
        <v>SCORE</v>
      </c>
      <c r="K71" s="64"/>
    </row>
    <row r="72" spans="1:11" ht="18" customHeight="1" x14ac:dyDescent="0.2">
      <c r="A72" s="68"/>
      <c r="B72" s="28" t="s">
        <v>22</v>
      </c>
      <c r="C72" s="29"/>
      <c r="D72" s="14" t="str">
        <f>'Beoordelaar 5'!C13</f>
        <v>SCORE</v>
      </c>
      <c r="E72" s="64"/>
      <c r="F72" s="29"/>
      <c r="G72" s="14" t="str">
        <f>'Beoordelaar 5'!F13</f>
        <v>SCORE</v>
      </c>
      <c r="H72" s="64"/>
      <c r="I72" s="29"/>
      <c r="J72" s="14" t="str">
        <f>'Beoordelaar 5'!I13</f>
        <v>SCORE</v>
      </c>
      <c r="K72" s="64"/>
    </row>
    <row r="73" spans="1:11" ht="18" customHeight="1" x14ac:dyDescent="0.2">
      <c r="A73" s="68"/>
      <c r="B73" s="28" t="s">
        <v>23</v>
      </c>
      <c r="C73" s="29"/>
      <c r="D73" s="14" t="str">
        <f>'Beoordelaar 6'!C13</f>
        <v>SCORE</v>
      </c>
      <c r="E73" s="64"/>
      <c r="F73" s="29"/>
      <c r="G73" s="14" t="str">
        <f>'Beoordelaar 6'!F13</f>
        <v>SCORE</v>
      </c>
      <c r="H73" s="64"/>
      <c r="I73" s="29"/>
      <c r="J73" s="14" t="str">
        <f>'Beoordelaar 6'!I13</f>
        <v>SCORE</v>
      </c>
      <c r="K73" s="64"/>
    </row>
    <row r="74" spans="1:11" ht="18" customHeight="1" x14ac:dyDescent="0.2">
      <c r="A74" s="68"/>
      <c r="B74" s="28" t="s">
        <v>24</v>
      </c>
      <c r="C74" s="29"/>
      <c r="D74" s="14" t="str">
        <f>'Beoordelaar 7'!C13</f>
        <v>SCORE</v>
      </c>
      <c r="E74" s="64"/>
      <c r="F74" s="29"/>
      <c r="G74" s="14" t="str">
        <f>'Beoordelaar 7'!F13</f>
        <v>SCORE</v>
      </c>
      <c r="H74" s="64"/>
      <c r="I74" s="29"/>
      <c r="J74" s="14" t="str">
        <f>'Beoordelaar 7'!I13</f>
        <v>SCORE</v>
      </c>
      <c r="K74" s="64"/>
    </row>
    <row r="75" spans="1:11" ht="18" customHeight="1" x14ac:dyDescent="0.2">
      <c r="A75" s="68"/>
      <c r="B75" s="28" t="s">
        <v>25</v>
      </c>
      <c r="C75" s="29"/>
      <c r="D75" s="14" t="str">
        <f>'Beoordelaar 8'!C13</f>
        <v>SCORE</v>
      </c>
      <c r="E75" s="64"/>
      <c r="F75" s="29"/>
      <c r="G75" s="14" t="str">
        <f>'Beoordelaar 8'!F13</f>
        <v>SCORE</v>
      </c>
      <c r="H75" s="64"/>
      <c r="I75" s="29"/>
      <c r="J75" s="14" t="str">
        <f>'Beoordelaar 8'!I13</f>
        <v>SCORE</v>
      </c>
      <c r="K75" s="64"/>
    </row>
    <row r="76" spans="1:11" ht="18" customHeight="1" x14ac:dyDescent="0.2">
      <c r="A76" s="68"/>
      <c r="B76" s="28" t="s">
        <v>26</v>
      </c>
      <c r="C76" s="29"/>
      <c r="D76" s="14" t="str">
        <f>'Beoordelaar 9'!C13</f>
        <v>SCORE</v>
      </c>
      <c r="E76" s="64"/>
      <c r="F76" s="29"/>
      <c r="G76" s="14" t="str">
        <f>'Beoordelaar 9'!F13</f>
        <v>SCORE</v>
      </c>
      <c r="H76" s="64"/>
      <c r="I76" s="29"/>
      <c r="J76" s="14" t="str">
        <f>'Beoordelaar 9'!I13</f>
        <v>SCORE</v>
      </c>
      <c r="K76" s="64"/>
    </row>
    <row r="77" spans="1:11" ht="18" customHeight="1" x14ac:dyDescent="0.2">
      <c r="A77" s="68"/>
      <c r="B77" s="28" t="s">
        <v>27</v>
      </c>
      <c r="C77" s="29"/>
      <c r="D77" s="14" t="str">
        <f>'Beoordelaar 10'!C13</f>
        <v>SCORE</v>
      </c>
      <c r="E77" s="64"/>
      <c r="F77" s="29"/>
      <c r="G77" s="14" t="str">
        <f>'Beoordelaar 10'!F13</f>
        <v>SCORE</v>
      </c>
      <c r="H77" s="64"/>
      <c r="I77" s="29"/>
      <c r="J77" s="14" t="str">
        <f>'Beoordelaar 10'!I13</f>
        <v>SCORE</v>
      </c>
      <c r="K77" s="64"/>
    </row>
    <row r="78" spans="1:11" ht="18" customHeight="1" x14ac:dyDescent="0.2">
      <c r="A78" s="69"/>
      <c r="B78" s="28" t="s">
        <v>42</v>
      </c>
      <c r="C78" s="29"/>
      <c r="D78" s="14" t="str">
        <f>'Beoordelaar 11'!C13</f>
        <v>SCORE</v>
      </c>
      <c r="E78" s="64"/>
      <c r="F78" s="29"/>
      <c r="G78" s="14" t="str">
        <f>'Beoordelaar 11'!F13</f>
        <v>SCORE</v>
      </c>
      <c r="H78" s="64"/>
      <c r="I78" s="29"/>
      <c r="J78" s="14" t="str">
        <f>'Beoordelaar 11'!I13</f>
        <v>SCORE</v>
      </c>
      <c r="K78" s="64"/>
    </row>
    <row r="79" spans="1:11" ht="20" customHeight="1" x14ac:dyDescent="0.2">
      <c r="A79" s="65" t="s">
        <v>4</v>
      </c>
      <c r="B79" s="65"/>
      <c r="C79" s="7"/>
      <c r="D79" s="13" t="s">
        <v>12</v>
      </c>
      <c r="E79" s="64"/>
      <c r="F79" s="7"/>
      <c r="G79" s="13" t="s">
        <v>12</v>
      </c>
      <c r="H79" s="64"/>
      <c r="I79" s="7"/>
      <c r="J79" s="13" t="s">
        <v>12</v>
      </c>
      <c r="K79" s="64"/>
    </row>
    <row r="80" spans="1:11" ht="20" customHeight="1" x14ac:dyDescent="0.2">
      <c r="A80" s="66"/>
      <c r="B80" s="66"/>
      <c r="C80" s="7"/>
      <c r="D80" s="33" t="str">
        <f>IF(D79="Beter","€ 2.500",IF(D79="Vergelijkbaar","€ 0",IF(D79="Acceptabel verbeterpunt","-€ 10.000",IF(D79="Onacceptabel verbeterpunt","UITSLUITING"," "))))</f>
        <v xml:space="preserve"> </v>
      </c>
      <c r="E80" s="64"/>
      <c r="F80" s="7"/>
      <c r="G80" s="33" t="str">
        <f>IF(G79="Beter","€ 2.500",IF(G79="Vergelijkbaar","€ 0",IF(G79="Acceptabel verbeterpunt","-€ 10.000",IF(G79="Onacceptabel verbeterpunt","UITSLUITING"," "))))</f>
        <v xml:space="preserve"> </v>
      </c>
      <c r="H80" s="64"/>
      <c r="I80" s="7"/>
      <c r="J80" s="33" t="str">
        <f>IF(J79="Beter","€ 2.500",IF(J79="Vergelijkbaar","€ 0",IF(J79="Acceptabel verbeterpunt","-€ 10.000",IF(J79="Onacceptabel verbeterpunt","UITSLUITING"," "))))</f>
        <v xml:space="preserve"> </v>
      </c>
      <c r="K80" s="64"/>
    </row>
    <row r="81" spans="1:11" ht="18" customHeight="1" x14ac:dyDescent="0.2">
      <c r="A81" s="67" t="str">
        <f>'Beoordelen geboden oplossing'!A10</f>
        <v>7. 	Werking ‘freezen’ scherm (zie ook programma van eisen) waarbij de docent nog kan werken op de eigen device.</v>
      </c>
      <c r="B81" s="28" t="s">
        <v>6</v>
      </c>
      <c r="C81" s="29"/>
      <c r="D81" s="14" t="str">
        <f>'Beoordelaar 1'!C15</f>
        <v>SCORE</v>
      </c>
      <c r="E81" s="64" t="s">
        <v>17</v>
      </c>
      <c r="F81" s="29"/>
      <c r="G81" s="14" t="str">
        <f>'Beoordelaar 1'!F15</f>
        <v>SCORE</v>
      </c>
      <c r="H81" s="64" t="s">
        <v>17</v>
      </c>
      <c r="I81" s="29"/>
      <c r="J81" s="14" t="str">
        <f>'Beoordelaar 1'!I15</f>
        <v>SCORE</v>
      </c>
      <c r="K81" s="64" t="s">
        <v>17</v>
      </c>
    </row>
    <row r="82" spans="1:11" ht="18" customHeight="1" x14ac:dyDescent="0.2">
      <c r="A82" s="68"/>
      <c r="B82" s="28" t="s">
        <v>7</v>
      </c>
      <c r="C82" s="29"/>
      <c r="D82" s="14" t="str">
        <f>'Beoordelaar 2'!C15</f>
        <v>SCORE</v>
      </c>
      <c r="E82" s="64"/>
      <c r="F82" s="29"/>
      <c r="G82" s="14" t="str">
        <f>'Beoordelaar 2'!F15</f>
        <v>SCORE</v>
      </c>
      <c r="H82" s="64"/>
      <c r="I82" s="29"/>
      <c r="J82" s="14" t="str">
        <f>'Beoordelaar 2'!I15</f>
        <v>SCORE</v>
      </c>
      <c r="K82" s="64"/>
    </row>
    <row r="83" spans="1:11" ht="18" customHeight="1" x14ac:dyDescent="0.2">
      <c r="A83" s="68"/>
      <c r="B83" s="28" t="s">
        <v>8</v>
      </c>
      <c r="C83" s="29"/>
      <c r="D83" s="14" t="str">
        <f>'Beoordelaar 3'!C15</f>
        <v>SCORE</v>
      </c>
      <c r="E83" s="64"/>
      <c r="F83" s="29"/>
      <c r="G83" s="14" t="str">
        <f>'Beoordelaar 3'!F15</f>
        <v>SCORE</v>
      </c>
      <c r="H83" s="64"/>
      <c r="I83" s="29"/>
      <c r="J83" s="14" t="str">
        <f>'Beoordelaar 3'!I15</f>
        <v>SCORE</v>
      </c>
      <c r="K83" s="64"/>
    </row>
    <row r="84" spans="1:11" ht="18" customHeight="1" x14ac:dyDescent="0.2">
      <c r="A84" s="68"/>
      <c r="B84" s="28" t="s">
        <v>21</v>
      </c>
      <c r="C84" s="29"/>
      <c r="D84" s="14" t="str">
        <f>'Beoordelaar 4'!C15</f>
        <v>SCORE</v>
      </c>
      <c r="E84" s="64"/>
      <c r="F84" s="29"/>
      <c r="G84" s="14" t="str">
        <f>'Beoordelaar 4'!F15</f>
        <v>SCORE</v>
      </c>
      <c r="H84" s="64"/>
      <c r="I84" s="29"/>
      <c r="J84" s="14" t="str">
        <f>'Beoordelaar 4'!I15</f>
        <v>SCORE</v>
      </c>
      <c r="K84" s="64"/>
    </row>
    <row r="85" spans="1:11" ht="18" customHeight="1" x14ac:dyDescent="0.2">
      <c r="A85" s="68"/>
      <c r="B85" s="28" t="s">
        <v>22</v>
      </c>
      <c r="C85" s="29"/>
      <c r="D85" s="14" t="str">
        <f>'Beoordelaar 5'!C15</f>
        <v>SCORE</v>
      </c>
      <c r="E85" s="64"/>
      <c r="F85" s="29"/>
      <c r="G85" s="14" t="str">
        <f>'Beoordelaar 5'!F15</f>
        <v>SCORE</v>
      </c>
      <c r="H85" s="64"/>
      <c r="I85" s="29"/>
      <c r="J85" s="14" t="str">
        <f>'Beoordelaar 5'!I15</f>
        <v>SCORE</v>
      </c>
      <c r="K85" s="64"/>
    </row>
    <row r="86" spans="1:11" ht="18" customHeight="1" x14ac:dyDescent="0.2">
      <c r="A86" s="68"/>
      <c r="B86" s="28" t="s">
        <v>23</v>
      </c>
      <c r="C86" s="29"/>
      <c r="D86" s="14" t="str">
        <f>'Beoordelaar 6'!C15</f>
        <v>SCORE</v>
      </c>
      <c r="E86" s="64"/>
      <c r="F86" s="29"/>
      <c r="G86" s="14" t="str">
        <f>'Beoordelaar 6'!F15</f>
        <v>SCORE</v>
      </c>
      <c r="H86" s="64"/>
      <c r="I86" s="29"/>
      <c r="J86" s="14" t="str">
        <f>'Beoordelaar 6'!I15</f>
        <v>SCORE</v>
      </c>
      <c r="K86" s="64"/>
    </row>
    <row r="87" spans="1:11" ht="18" customHeight="1" x14ac:dyDescent="0.2">
      <c r="A87" s="68"/>
      <c r="B87" s="28" t="s">
        <v>24</v>
      </c>
      <c r="C87" s="29"/>
      <c r="D87" s="14" t="str">
        <f>'Beoordelaar 7'!C15</f>
        <v>SCORE</v>
      </c>
      <c r="E87" s="64"/>
      <c r="F87" s="29"/>
      <c r="G87" s="14" t="str">
        <f>'Beoordelaar 7'!F15</f>
        <v>SCORE</v>
      </c>
      <c r="H87" s="64"/>
      <c r="I87" s="29"/>
      <c r="J87" s="14" t="str">
        <f>'Beoordelaar 7'!I15</f>
        <v>SCORE</v>
      </c>
      <c r="K87" s="64"/>
    </row>
    <row r="88" spans="1:11" ht="18" customHeight="1" x14ac:dyDescent="0.2">
      <c r="A88" s="68"/>
      <c r="B88" s="28" t="s">
        <v>25</v>
      </c>
      <c r="C88" s="29"/>
      <c r="D88" s="14" t="str">
        <f>'Beoordelaar 8'!C15</f>
        <v>SCORE</v>
      </c>
      <c r="E88" s="64"/>
      <c r="F88" s="29"/>
      <c r="G88" s="14" t="str">
        <f>'Beoordelaar 8'!F15</f>
        <v>SCORE</v>
      </c>
      <c r="H88" s="64"/>
      <c r="I88" s="29"/>
      <c r="J88" s="14" t="str">
        <f>'Beoordelaar 8'!I15</f>
        <v>SCORE</v>
      </c>
      <c r="K88" s="64"/>
    </row>
    <row r="89" spans="1:11" ht="18" customHeight="1" x14ac:dyDescent="0.2">
      <c r="A89" s="68"/>
      <c r="B89" s="28" t="s">
        <v>26</v>
      </c>
      <c r="C89" s="29"/>
      <c r="D89" s="14" t="str">
        <f>'Beoordelaar 9'!C15</f>
        <v>SCORE</v>
      </c>
      <c r="E89" s="64"/>
      <c r="F89" s="29"/>
      <c r="G89" s="14" t="str">
        <f>'Beoordelaar 9'!F15</f>
        <v>SCORE</v>
      </c>
      <c r="H89" s="64"/>
      <c r="I89" s="29"/>
      <c r="J89" s="14" t="str">
        <f>'Beoordelaar 9'!I15</f>
        <v>SCORE</v>
      </c>
      <c r="K89" s="64"/>
    </row>
    <row r="90" spans="1:11" ht="18" customHeight="1" x14ac:dyDescent="0.2">
      <c r="A90" s="68"/>
      <c r="B90" s="28" t="s">
        <v>27</v>
      </c>
      <c r="C90" s="29"/>
      <c r="D90" s="14" t="str">
        <f>'Beoordelaar 10'!C15</f>
        <v>SCORE</v>
      </c>
      <c r="E90" s="64"/>
      <c r="F90" s="29"/>
      <c r="G90" s="14" t="str">
        <f>'Beoordelaar 10'!F15</f>
        <v>SCORE</v>
      </c>
      <c r="H90" s="64"/>
      <c r="I90" s="29"/>
      <c r="J90" s="14" t="str">
        <f>'Beoordelaar 10'!I15</f>
        <v>SCORE</v>
      </c>
      <c r="K90" s="64"/>
    </row>
    <row r="91" spans="1:11" ht="18" customHeight="1" x14ac:dyDescent="0.2">
      <c r="A91" s="69"/>
      <c r="B91" s="28" t="s">
        <v>42</v>
      </c>
      <c r="C91" s="29"/>
      <c r="D91" s="14" t="str">
        <f>'Beoordelaar 11'!C15</f>
        <v>SCORE</v>
      </c>
      <c r="E91" s="64"/>
      <c r="F91" s="29"/>
      <c r="G91" s="14" t="str">
        <f>'Beoordelaar 11'!F15</f>
        <v>SCORE</v>
      </c>
      <c r="H91" s="64"/>
      <c r="I91" s="29"/>
      <c r="J91" s="14" t="str">
        <f>'Beoordelaar 11'!I15</f>
        <v>SCORE</v>
      </c>
      <c r="K91" s="64"/>
    </row>
    <row r="92" spans="1:11" ht="20" customHeight="1" x14ac:dyDescent="0.2">
      <c r="A92" s="65" t="s">
        <v>4</v>
      </c>
      <c r="B92" s="65"/>
      <c r="C92" s="7"/>
      <c r="D92" s="13" t="s">
        <v>12</v>
      </c>
      <c r="E92" s="64"/>
      <c r="F92" s="7"/>
      <c r="G92" s="13" t="s">
        <v>12</v>
      </c>
      <c r="H92" s="64"/>
      <c r="I92" s="7"/>
      <c r="J92" s="13" t="s">
        <v>12</v>
      </c>
      <c r="K92" s="64"/>
    </row>
    <row r="93" spans="1:11" ht="20" customHeight="1" x14ac:dyDescent="0.2">
      <c r="A93" s="66"/>
      <c r="B93" s="66"/>
      <c r="C93" s="7"/>
      <c r="D93" s="33" t="str">
        <f>IF(D92="Beter","€ 2.500",IF(D92="Vergelijkbaar","€ 0",IF(D92="Acceptabel verbeterpunt","-€ 10.000",IF(D92="Onacceptabel verbeterpunt","UITSLUITING"," "))))</f>
        <v xml:space="preserve"> </v>
      </c>
      <c r="E93" s="64"/>
      <c r="F93" s="7"/>
      <c r="G93" s="33" t="str">
        <f>IF(G92="Beter","€ 2.500",IF(G92="Vergelijkbaar","€ 0",IF(G92="Acceptabel verbeterpunt","-€ 10.000",IF(G92="Onacceptabel verbeterpunt","UITSLUITING"," "))))</f>
        <v xml:space="preserve"> </v>
      </c>
      <c r="H93" s="64"/>
      <c r="I93" s="7"/>
      <c r="J93" s="33" t="str">
        <f>IF(J92="Beter","€ 2.500",IF(J92="Vergelijkbaar","€ 0",IF(J92="Acceptabel verbeterpunt","-€ 10.000",IF(J92="Onacceptabel verbeterpunt","UITSLUITING"," "))))</f>
        <v xml:space="preserve"> </v>
      </c>
      <c r="K93" s="64"/>
    </row>
    <row r="94" spans="1:11" ht="18" customHeight="1" x14ac:dyDescent="0.2">
      <c r="A94" s="67" t="str">
        <f>'Beoordelen geboden oplossing'!A11</f>
        <v>8.	 Werking van elektrische lift en de gebruikersvriendelijkheid daarvan.</v>
      </c>
      <c r="B94" s="28" t="s">
        <v>6</v>
      </c>
      <c r="C94" s="29"/>
      <c r="D94" s="14" t="str">
        <f>'Beoordelaar 1'!C17</f>
        <v>SCORE</v>
      </c>
      <c r="E94" s="64" t="s">
        <v>17</v>
      </c>
      <c r="F94" s="29"/>
      <c r="G94" s="14" t="str">
        <f>'Beoordelaar 1'!F17</f>
        <v>SCORE</v>
      </c>
      <c r="H94" s="64" t="s">
        <v>17</v>
      </c>
      <c r="I94" s="29"/>
      <c r="J94" s="14" t="str">
        <f>'Beoordelaar 1'!I17</f>
        <v>SCORE</v>
      </c>
      <c r="K94" s="64" t="s">
        <v>17</v>
      </c>
    </row>
    <row r="95" spans="1:11" ht="18" customHeight="1" x14ac:dyDescent="0.2">
      <c r="A95" s="68"/>
      <c r="B95" s="28" t="s">
        <v>7</v>
      </c>
      <c r="C95" s="29"/>
      <c r="D95" s="14" t="str">
        <f>'Beoordelaar 2'!C17</f>
        <v>SCORE</v>
      </c>
      <c r="E95" s="64"/>
      <c r="F95" s="29"/>
      <c r="G95" s="14" t="str">
        <f>'Beoordelaar 2'!F17</f>
        <v>SCORE</v>
      </c>
      <c r="H95" s="64"/>
      <c r="I95" s="29"/>
      <c r="J95" s="14" t="str">
        <f>'Beoordelaar 2'!I17</f>
        <v>SCORE</v>
      </c>
      <c r="K95" s="64"/>
    </row>
    <row r="96" spans="1:11" ht="18" customHeight="1" x14ac:dyDescent="0.2">
      <c r="A96" s="68"/>
      <c r="B96" s="28" t="s">
        <v>8</v>
      </c>
      <c r="C96" s="29"/>
      <c r="D96" s="14" t="str">
        <f>'Beoordelaar 3'!C17</f>
        <v>SCORE</v>
      </c>
      <c r="E96" s="64"/>
      <c r="F96" s="29"/>
      <c r="G96" s="14" t="str">
        <f>'Beoordelaar 3'!F17</f>
        <v>SCORE</v>
      </c>
      <c r="H96" s="64"/>
      <c r="I96" s="29"/>
      <c r="J96" s="14" t="str">
        <f>'Beoordelaar 3'!I17</f>
        <v>SCORE</v>
      </c>
      <c r="K96" s="64"/>
    </row>
    <row r="97" spans="1:11" ht="18" customHeight="1" x14ac:dyDescent="0.2">
      <c r="A97" s="68"/>
      <c r="B97" s="28" t="s">
        <v>21</v>
      </c>
      <c r="C97" s="29"/>
      <c r="D97" s="14" t="str">
        <f>'Beoordelaar 4'!C17</f>
        <v>SCORE</v>
      </c>
      <c r="E97" s="64"/>
      <c r="F97" s="29"/>
      <c r="G97" s="14" t="str">
        <f>'Beoordelaar 4'!F17</f>
        <v>SCORE</v>
      </c>
      <c r="H97" s="64"/>
      <c r="I97" s="29"/>
      <c r="J97" s="14" t="str">
        <f>'Beoordelaar 4'!I17</f>
        <v>SCORE</v>
      </c>
      <c r="K97" s="64"/>
    </row>
    <row r="98" spans="1:11" ht="18" customHeight="1" x14ac:dyDescent="0.2">
      <c r="A98" s="68"/>
      <c r="B98" s="28" t="s">
        <v>22</v>
      </c>
      <c r="C98" s="29"/>
      <c r="D98" s="14" t="str">
        <f>'Beoordelaar 5'!C17</f>
        <v>SCORE</v>
      </c>
      <c r="E98" s="64"/>
      <c r="F98" s="29"/>
      <c r="G98" s="14" t="str">
        <f>'Beoordelaar 5'!F17</f>
        <v>SCORE</v>
      </c>
      <c r="H98" s="64"/>
      <c r="I98" s="29"/>
      <c r="J98" s="14" t="str">
        <f>'Beoordelaar 5'!I17</f>
        <v>SCORE</v>
      </c>
      <c r="K98" s="64"/>
    </row>
    <row r="99" spans="1:11" ht="18" customHeight="1" x14ac:dyDescent="0.2">
      <c r="A99" s="68"/>
      <c r="B99" s="28" t="s">
        <v>23</v>
      </c>
      <c r="C99" s="29"/>
      <c r="D99" s="14" t="str">
        <f>'Beoordelaar 6'!C17</f>
        <v>SCORE</v>
      </c>
      <c r="E99" s="64"/>
      <c r="F99" s="29"/>
      <c r="G99" s="14" t="str">
        <f>'Beoordelaar 6'!F17</f>
        <v>SCORE</v>
      </c>
      <c r="H99" s="64"/>
      <c r="I99" s="29"/>
      <c r="J99" s="14" t="str">
        <f>'Beoordelaar 6'!I17</f>
        <v>SCORE</v>
      </c>
      <c r="K99" s="64"/>
    </row>
    <row r="100" spans="1:11" ht="18" customHeight="1" x14ac:dyDescent="0.2">
      <c r="A100" s="68"/>
      <c r="B100" s="28" t="s">
        <v>24</v>
      </c>
      <c r="C100" s="29"/>
      <c r="D100" s="14" t="str">
        <f>'Beoordelaar 7'!C17</f>
        <v>SCORE</v>
      </c>
      <c r="E100" s="64"/>
      <c r="F100" s="29"/>
      <c r="G100" s="14" t="str">
        <f>'Beoordelaar 7'!F17</f>
        <v>SCORE</v>
      </c>
      <c r="H100" s="64"/>
      <c r="I100" s="29"/>
      <c r="J100" s="14" t="str">
        <f>'Beoordelaar 7'!I17</f>
        <v>SCORE</v>
      </c>
      <c r="K100" s="64"/>
    </row>
    <row r="101" spans="1:11" ht="18" customHeight="1" x14ac:dyDescent="0.2">
      <c r="A101" s="68"/>
      <c r="B101" s="28" t="s">
        <v>25</v>
      </c>
      <c r="C101" s="29"/>
      <c r="D101" s="14" t="str">
        <f>'Beoordelaar 8'!C17</f>
        <v>SCORE</v>
      </c>
      <c r="E101" s="64"/>
      <c r="F101" s="29"/>
      <c r="G101" s="14" t="str">
        <f>'Beoordelaar 8'!F17</f>
        <v>SCORE</v>
      </c>
      <c r="H101" s="64"/>
      <c r="I101" s="29"/>
      <c r="J101" s="14" t="str">
        <f>'Beoordelaar 8'!I17</f>
        <v>SCORE</v>
      </c>
      <c r="K101" s="64"/>
    </row>
    <row r="102" spans="1:11" ht="18" customHeight="1" x14ac:dyDescent="0.2">
      <c r="A102" s="68"/>
      <c r="B102" s="28" t="s">
        <v>26</v>
      </c>
      <c r="C102" s="29"/>
      <c r="D102" s="14" t="str">
        <f>'Beoordelaar 9'!C17</f>
        <v>SCORE</v>
      </c>
      <c r="E102" s="64"/>
      <c r="F102" s="29"/>
      <c r="G102" s="14" t="str">
        <f>'Beoordelaar 9'!F17</f>
        <v>SCORE</v>
      </c>
      <c r="H102" s="64"/>
      <c r="I102" s="29"/>
      <c r="J102" s="14" t="str">
        <f>'Beoordelaar 9'!I17</f>
        <v>SCORE</v>
      </c>
      <c r="K102" s="64"/>
    </row>
    <row r="103" spans="1:11" ht="18" customHeight="1" x14ac:dyDescent="0.2">
      <c r="A103" s="68"/>
      <c r="B103" s="28" t="s">
        <v>27</v>
      </c>
      <c r="C103" s="29"/>
      <c r="D103" s="14" t="str">
        <f>'Beoordelaar 10'!C17</f>
        <v>SCORE</v>
      </c>
      <c r="E103" s="64"/>
      <c r="F103" s="29"/>
      <c r="G103" s="14" t="str">
        <f>'Beoordelaar 10'!F17</f>
        <v>SCORE</v>
      </c>
      <c r="H103" s="64"/>
      <c r="I103" s="29"/>
      <c r="J103" s="14" t="str">
        <f>'Beoordelaar 10'!I17</f>
        <v>SCORE</v>
      </c>
      <c r="K103" s="64"/>
    </row>
    <row r="104" spans="1:11" ht="18" customHeight="1" x14ac:dyDescent="0.2">
      <c r="A104" s="69"/>
      <c r="B104" s="28" t="s">
        <v>42</v>
      </c>
      <c r="C104" s="29"/>
      <c r="D104" s="14" t="str">
        <f>'Beoordelaar 11'!C17</f>
        <v>SCORE</v>
      </c>
      <c r="E104" s="64"/>
      <c r="F104" s="29"/>
      <c r="G104" s="14" t="str">
        <f>'Beoordelaar 11'!F17</f>
        <v>SCORE</v>
      </c>
      <c r="H104" s="64"/>
      <c r="I104" s="29"/>
      <c r="J104" s="14" t="str">
        <f>'Beoordelaar 11'!I17</f>
        <v>SCORE</v>
      </c>
      <c r="K104" s="64"/>
    </row>
    <row r="105" spans="1:11" ht="20" customHeight="1" x14ac:dyDescent="0.2">
      <c r="A105" s="65" t="s">
        <v>4</v>
      </c>
      <c r="B105" s="65"/>
      <c r="C105" s="7"/>
      <c r="D105" s="13" t="s">
        <v>12</v>
      </c>
      <c r="E105" s="64"/>
      <c r="F105" s="7"/>
      <c r="G105" s="13" t="s">
        <v>12</v>
      </c>
      <c r="H105" s="64"/>
      <c r="I105" s="7"/>
      <c r="J105" s="13" t="s">
        <v>12</v>
      </c>
      <c r="K105" s="64"/>
    </row>
    <row r="106" spans="1:11" ht="20" customHeight="1" x14ac:dyDescent="0.2">
      <c r="A106" s="66"/>
      <c r="B106" s="66"/>
      <c r="C106" s="7"/>
      <c r="D106" s="33" t="str">
        <f>IF(D105="Beter","€ 2.500",IF(D105="Vergelijkbaar","€ 0",IF(D105="Acceptabel verbeterpunt","-€ 10.000",IF(D105="Onacceptabel verbeterpunt","UITSLUITING"," "))))</f>
        <v xml:space="preserve"> </v>
      </c>
      <c r="E106" s="64"/>
      <c r="F106" s="7"/>
      <c r="G106" s="33" t="str">
        <f>IF(G105="Beter","€ 2.500",IF(G105="Vergelijkbaar","€ 0",IF(G105="Acceptabel verbeterpunt","-€ 10.000",IF(G105="Onacceptabel verbeterpunt","UITSLUITING"," "))))</f>
        <v xml:space="preserve"> </v>
      </c>
      <c r="H106" s="64"/>
      <c r="I106" s="7"/>
      <c r="J106" s="33" t="str">
        <f>IF(J105="Beter","€ 2.500",IF(J105="Vergelijkbaar","€ 0",IF(J105="Acceptabel verbeterpunt","-€ 10.000",IF(J105="Onacceptabel verbeterpunt","UITSLUITING"," "))))</f>
        <v xml:space="preserve"> </v>
      </c>
      <c r="K106" s="64"/>
    </row>
    <row r="107" spans="1:11" ht="18" customHeight="1" x14ac:dyDescent="0.2">
      <c r="A107" s="67" t="str">
        <f>'Beoordelen geboden oplossing'!A12</f>
        <v>9. 	Geluid (spraak en muziek) van de ingebouwde luidsprekers (spraak en muziek worden getest aan de hand van de video zoals beschreven in bijlage 7b).</v>
      </c>
      <c r="B107" s="28" t="s">
        <v>6</v>
      </c>
      <c r="C107" s="29"/>
      <c r="D107" s="14" t="str">
        <f>'Beoordelaar 1'!C19</f>
        <v>SCORE</v>
      </c>
      <c r="E107" s="64" t="s">
        <v>17</v>
      </c>
      <c r="F107" s="29"/>
      <c r="G107" s="14" t="str">
        <f>'Beoordelaar 1'!F19</f>
        <v>SCORE</v>
      </c>
      <c r="H107" s="64" t="s">
        <v>17</v>
      </c>
      <c r="I107" s="29"/>
      <c r="J107" s="14" t="str">
        <f>'Beoordelaar 1'!I19</f>
        <v>SCORE</v>
      </c>
      <c r="K107" s="64" t="s">
        <v>17</v>
      </c>
    </row>
    <row r="108" spans="1:11" ht="18" customHeight="1" x14ac:dyDescent="0.2">
      <c r="A108" s="68"/>
      <c r="B108" s="28" t="s">
        <v>7</v>
      </c>
      <c r="C108" s="29"/>
      <c r="D108" s="14" t="str">
        <f>'Beoordelaar 2'!C19</f>
        <v>SCORE</v>
      </c>
      <c r="E108" s="64"/>
      <c r="F108" s="29"/>
      <c r="G108" s="14" t="str">
        <f>'Beoordelaar 2'!F19</f>
        <v>SCORE</v>
      </c>
      <c r="H108" s="64"/>
      <c r="I108" s="29"/>
      <c r="J108" s="14" t="str">
        <f>'Beoordelaar 2'!I19</f>
        <v>SCORE</v>
      </c>
      <c r="K108" s="64"/>
    </row>
    <row r="109" spans="1:11" ht="18" customHeight="1" x14ac:dyDescent="0.2">
      <c r="A109" s="68"/>
      <c r="B109" s="28" t="s">
        <v>8</v>
      </c>
      <c r="C109" s="29"/>
      <c r="D109" s="14" t="str">
        <f>'Beoordelaar 3'!C19</f>
        <v>SCORE</v>
      </c>
      <c r="E109" s="64"/>
      <c r="F109" s="29"/>
      <c r="G109" s="14" t="str">
        <f>'Beoordelaar 3'!F19</f>
        <v>SCORE</v>
      </c>
      <c r="H109" s="64"/>
      <c r="I109" s="29"/>
      <c r="J109" s="14" t="str">
        <f>'Beoordelaar 3'!I19</f>
        <v>SCORE</v>
      </c>
      <c r="K109" s="64"/>
    </row>
    <row r="110" spans="1:11" ht="18" customHeight="1" x14ac:dyDescent="0.2">
      <c r="A110" s="68"/>
      <c r="B110" s="28" t="s">
        <v>21</v>
      </c>
      <c r="C110" s="29"/>
      <c r="D110" s="14" t="str">
        <f>'Beoordelaar 4'!C19</f>
        <v>SCORE</v>
      </c>
      <c r="E110" s="64"/>
      <c r="F110" s="29"/>
      <c r="G110" s="14" t="str">
        <f>'Beoordelaar 4'!F19</f>
        <v>SCORE</v>
      </c>
      <c r="H110" s="64"/>
      <c r="I110" s="29"/>
      <c r="J110" s="14" t="str">
        <f>'Beoordelaar 4'!I19</f>
        <v>SCORE</v>
      </c>
      <c r="K110" s="64"/>
    </row>
    <row r="111" spans="1:11" ht="18" customHeight="1" x14ac:dyDescent="0.2">
      <c r="A111" s="68"/>
      <c r="B111" s="28" t="s">
        <v>22</v>
      </c>
      <c r="C111" s="29"/>
      <c r="D111" s="14" t="str">
        <f>'Beoordelaar 5'!C19</f>
        <v>SCORE</v>
      </c>
      <c r="E111" s="64"/>
      <c r="F111" s="29"/>
      <c r="G111" s="14" t="str">
        <f>'Beoordelaar 5'!F19</f>
        <v>SCORE</v>
      </c>
      <c r="H111" s="64"/>
      <c r="I111" s="29"/>
      <c r="J111" s="14" t="str">
        <f>'Beoordelaar 5'!I19</f>
        <v>SCORE</v>
      </c>
      <c r="K111" s="64"/>
    </row>
    <row r="112" spans="1:11" ht="18" customHeight="1" x14ac:dyDescent="0.2">
      <c r="A112" s="68"/>
      <c r="B112" s="28" t="s">
        <v>23</v>
      </c>
      <c r="C112" s="29"/>
      <c r="D112" s="14" t="str">
        <f>'Beoordelaar 6'!C19</f>
        <v>SCORE</v>
      </c>
      <c r="E112" s="64"/>
      <c r="F112" s="29"/>
      <c r="G112" s="14" t="str">
        <f>'Beoordelaar 6'!F19</f>
        <v>SCORE</v>
      </c>
      <c r="H112" s="64"/>
      <c r="I112" s="29"/>
      <c r="J112" s="14" t="str">
        <f>'Beoordelaar 6'!I19</f>
        <v>SCORE</v>
      </c>
      <c r="K112" s="64"/>
    </row>
    <row r="113" spans="1:11" ht="18" customHeight="1" x14ac:dyDescent="0.2">
      <c r="A113" s="68"/>
      <c r="B113" s="28" t="s">
        <v>24</v>
      </c>
      <c r="C113" s="29"/>
      <c r="D113" s="14" t="str">
        <f>'Beoordelaar 7'!C19</f>
        <v>SCORE</v>
      </c>
      <c r="E113" s="64"/>
      <c r="F113" s="29"/>
      <c r="G113" s="14" t="str">
        <f>'Beoordelaar 7'!F19</f>
        <v>SCORE</v>
      </c>
      <c r="H113" s="64"/>
      <c r="I113" s="29"/>
      <c r="J113" s="14" t="str">
        <f>'Beoordelaar 7'!I19</f>
        <v>SCORE</v>
      </c>
      <c r="K113" s="64"/>
    </row>
    <row r="114" spans="1:11" ht="18" customHeight="1" x14ac:dyDescent="0.2">
      <c r="A114" s="68"/>
      <c r="B114" s="28" t="s">
        <v>25</v>
      </c>
      <c r="C114" s="29"/>
      <c r="D114" s="14" t="str">
        <f>'Beoordelaar 8'!C19</f>
        <v>SCORE</v>
      </c>
      <c r="E114" s="64"/>
      <c r="F114" s="29"/>
      <c r="G114" s="14" t="str">
        <f>'Beoordelaar 8'!F19</f>
        <v>SCORE</v>
      </c>
      <c r="H114" s="64"/>
      <c r="I114" s="29"/>
      <c r="J114" s="14" t="str">
        <f>'Beoordelaar 8'!I19</f>
        <v>SCORE</v>
      </c>
      <c r="K114" s="64"/>
    </row>
    <row r="115" spans="1:11" ht="18" customHeight="1" x14ac:dyDescent="0.2">
      <c r="A115" s="68"/>
      <c r="B115" s="28" t="s">
        <v>26</v>
      </c>
      <c r="C115" s="29"/>
      <c r="D115" s="14" t="str">
        <f>'Beoordelaar 9'!C19</f>
        <v>SCORE</v>
      </c>
      <c r="E115" s="64"/>
      <c r="F115" s="29"/>
      <c r="G115" s="14" t="str">
        <f>'Beoordelaar 9'!F19</f>
        <v>SCORE</v>
      </c>
      <c r="H115" s="64"/>
      <c r="I115" s="29"/>
      <c r="J115" s="14" t="str">
        <f>'Beoordelaar 9'!I19</f>
        <v>SCORE</v>
      </c>
      <c r="K115" s="64"/>
    </row>
    <row r="116" spans="1:11" ht="18" customHeight="1" x14ac:dyDescent="0.2">
      <c r="A116" s="68"/>
      <c r="B116" s="28" t="s">
        <v>27</v>
      </c>
      <c r="C116" s="29"/>
      <c r="D116" s="14" t="str">
        <f>'Beoordelaar 10'!C19</f>
        <v>SCORE</v>
      </c>
      <c r="E116" s="64"/>
      <c r="F116" s="29"/>
      <c r="G116" s="14" t="str">
        <f>'Beoordelaar 10'!F19</f>
        <v>SCORE</v>
      </c>
      <c r="H116" s="64"/>
      <c r="I116" s="29"/>
      <c r="J116" s="14" t="str">
        <f>'Beoordelaar 10'!I19</f>
        <v>SCORE</v>
      </c>
      <c r="K116" s="64"/>
    </row>
    <row r="117" spans="1:11" ht="18" customHeight="1" x14ac:dyDescent="0.2">
      <c r="A117" s="69"/>
      <c r="B117" s="28" t="s">
        <v>42</v>
      </c>
      <c r="C117" s="29"/>
      <c r="D117" s="14" t="str">
        <f>'Beoordelaar 11'!C19</f>
        <v>SCORE</v>
      </c>
      <c r="E117" s="64"/>
      <c r="F117" s="29"/>
      <c r="G117" s="14" t="str">
        <f>'Beoordelaar 11'!F19</f>
        <v>SCORE</v>
      </c>
      <c r="H117" s="64"/>
      <c r="I117" s="29"/>
      <c r="J117" s="14" t="str">
        <f>'Beoordelaar 11'!I19</f>
        <v>SCORE</v>
      </c>
      <c r="K117" s="64"/>
    </row>
    <row r="118" spans="1:11" ht="20" customHeight="1" x14ac:dyDescent="0.2">
      <c r="A118" s="65" t="s">
        <v>4</v>
      </c>
      <c r="B118" s="65"/>
      <c r="C118" s="7"/>
      <c r="D118" s="13" t="s">
        <v>12</v>
      </c>
      <c r="E118" s="64"/>
      <c r="F118" s="7"/>
      <c r="G118" s="13" t="s">
        <v>12</v>
      </c>
      <c r="H118" s="64"/>
      <c r="I118" s="7"/>
      <c r="J118" s="13" t="s">
        <v>12</v>
      </c>
      <c r="K118" s="64"/>
    </row>
    <row r="119" spans="1:11" ht="20" customHeight="1" x14ac:dyDescent="0.2">
      <c r="A119" s="66"/>
      <c r="B119" s="66"/>
      <c r="C119" s="7"/>
      <c r="D119" s="33" t="str">
        <f>IF(D118="Beter","€ 2.500",IF(D118="Vergelijkbaar","€ 0",IF(D118="Acceptabel verbeterpunt","-€ 10.000",IF(D118="Onacceptabel verbeterpunt","UITSLUITING"," "))))</f>
        <v xml:space="preserve"> </v>
      </c>
      <c r="E119" s="64"/>
      <c r="F119" s="7"/>
      <c r="G119" s="33" t="str">
        <f>IF(G118="Beter","€ 2.500",IF(G118="Vergelijkbaar","€ 0",IF(G118="Acceptabel verbeterpunt","-€ 10.000",IF(G118="Onacceptabel verbeterpunt","UITSLUITING"," "))))</f>
        <v xml:space="preserve"> </v>
      </c>
      <c r="H119" s="64"/>
      <c r="I119" s="7"/>
      <c r="J119" s="33" t="str">
        <f>IF(J118="Beter","€ 2.500",IF(J118="Vergelijkbaar","€ 0",IF(J118="Acceptabel verbeterpunt","-€ 10.000",IF(J118="Onacceptabel verbeterpunt","UITSLUITING"," "))))</f>
        <v xml:space="preserve"> </v>
      </c>
      <c r="K119" s="64"/>
    </row>
    <row r="120" spans="1:11" ht="18" customHeight="1" x14ac:dyDescent="0.2">
      <c r="A120" s="67" t="str">
        <f>'Beoordelen geboden oplossing'!A13</f>
        <v>10. 	Mate van bijgeluiden (koeling, brommen, zoemen).</v>
      </c>
      <c r="B120" s="28" t="s">
        <v>6</v>
      </c>
      <c r="C120" s="29"/>
      <c r="D120" s="14" t="str">
        <f>'Beoordelaar 1'!C21</f>
        <v>SCORE</v>
      </c>
      <c r="E120" s="64" t="s">
        <v>17</v>
      </c>
      <c r="F120" s="29"/>
      <c r="G120" s="14" t="str">
        <f>'Beoordelaar 1'!F21</f>
        <v>SCORE</v>
      </c>
      <c r="H120" s="64" t="s">
        <v>17</v>
      </c>
      <c r="I120" s="29"/>
      <c r="J120" s="14" t="str">
        <f>'Beoordelaar 1'!I21</f>
        <v>SCORE</v>
      </c>
      <c r="K120" s="64" t="s">
        <v>17</v>
      </c>
    </row>
    <row r="121" spans="1:11" ht="18" customHeight="1" x14ac:dyDescent="0.2">
      <c r="A121" s="68"/>
      <c r="B121" s="28" t="s">
        <v>7</v>
      </c>
      <c r="C121" s="29"/>
      <c r="D121" s="14" t="str">
        <f>'Beoordelaar 2'!C21</f>
        <v>SCORE</v>
      </c>
      <c r="E121" s="64"/>
      <c r="F121" s="29"/>
      <c r="G121" s="14" t="str">
        <f>'Beoordelaar 2'!F21</f>
        <v>SCORE</v>
      </c>
      <c r="H121" s="64"/>
      <c r="I121" s="29"/>
      <c r="J121" s="14" t="str">
        <f>'Beoordelaar 2'!I21</f>
        <v>SCORE</v>
      </c>
      <c r="K121" s="64"/>
    </row>
    <row r="122" spans="1:11" ht="18" customHeight="1" x14ac:dyDescent="0.2">
      <c r="A122" s="68"/>
      <c r="B122" s="28" t="s">
        <v>8</v>
      </c>
      <c r="C122" s="29"/>
      <c r="D122" s="14" t="str">
        <f>'Beoordelaar 3'!C21</f>
        <v>SCORE</v>
      </c>
      <c r="E122" s="64"/>
      <c r="F122" s="29"/>
      <c r="G122" s="14" t="str">
        <f>'Beoordelaar 3'!F21</f>
        <v>SCORE</v>
      </c>
      <c r="H122" s="64"/>
      <c r="I122" s="29"/>
      <c r="J122" s="14" t="str">
        <f>'Beoordelaar 3'!I21</f>
        <v>SCORE</v>
      </c>
      <c r="K122" s="64"/>
    </row>
    <row r="123" spans="1:11" ht="18" customHeight="1" x14ac:dyDescent="0.2">
      <c r="A123" s="68"/>
      <c r="B123" s="28" t="s">
        <v>21</v>
      </c>
      <c r="C123" s="29"/>
      <c r="D123" s="14" t="str">
        <f>'Beoordelaar 4'!C21</f>
        <v>SCORE</v>
      </c>
      <c r="E123" s="64"/>
      <c r="F123" s="29"/>
      <c r="G123" s="14" t="str">
        <f>'Beoordelaar 4'!F21</f>
        <v>SCORE</v>
      </c>
      <c r="H123" s="64"/>
      <c r="I123" s="29"/>
      <c r="J123" s="14" t="str">
        <f>'Beoordelaar 4'!I21</f>
        <v>SCORE</v>
      </c>
      <c r="K123" s="64"/>
    </row>
    <row r="124" spans="1:11" ht="18" customHeight="1" x14ac:dyDescent="0.2">
      <c r="A124" s="68"/>
      <c r="B124" s="28" t="s">
        <v>22</v>
      </c>
      <c r="C124" s="29"/>
      <c r="D124" s="14" t="str">
        <f>'Beoordelaar 5'!C21</f>
        <v>SCORE</v>
      </c>
      <c r="E124" s="64"/>
      <c r="F124" s="29"/>
      <c r="G124" s="14" t="str">
        <f>'Beoordelaar 5'!F21</f>
        <v>SCORE</v>
      </c>
      <c r="H124" s="64"/>
      <c r="I124" s="29"/>
      <c r="J124" s="14" t="str">
        <f>'Beoordelaar 5'!I21</f>
        <v>SCORE</v>
      </c>
      <c r="K124" s="64"/>
    </row>
    <row r="125" spans="1:11" ht="18" customHeight="1" x14ac:dyDescent="0.2">
      <c r="A125" s="68"/>
      <c r="B125" s="28" t="s">
        <v>23</v>
      </c>
      <c r="C125" s="29"/>
      <c r="D125" s="14" t="str">
        <f>'Beoordelaar 6'!C21</f>
        <v>SCORE</v>
      </c>
      <c r="E125" s="64"/>
      <c r="F125" s="29"/>
      <c r="G125" s="14" t="str">
        <f>'Beoordelaar 6'!F21</f>
        <v>SCORE</v>
      </c>
      <c r="H125" s="64"/>
      <c r="I125" s="29"/>
      <c r="J125" s="14" t="str">
        <f>'Beoordelaar 6'!I21</f>
        <v>SCORE</v>
      </c>
      <c r="K125" s="64"/>
    </row>
    <row r="126" spans="1:11" ht="18" customHeight="1" x14ac:dyDescent="0.2">
      <c r="A126" s="68"/>
      <c r="B126" s="28" t="s">
        <v>24</v>
      </c>
      <c r="C126" s="29"/>
      <c r="D126" s="14" t="str">
        <f>'Beoordelaar 7'!C21</f>
        <v>SCORE</v>
      </c>
      <c r="E126" s="64"/>
      <c r="F126" s="29"/>
      <c r="G126" s="14" t="str">
        <f>'Beoordelaar 7'!F21</f>
        <v>SCORE</v>
      </c>
      <c r="H126" s="64"/>
      <c r="I126" s="29"/>
      <c r="J126" s="14" t="str">
        <f>'Beoordelaar 7'!I21</f>
        <v>SCORE</v>
      </c>
      <c r="K126" s="64"/>
    </row>
    <row r="127" spans="1:11" ht="18" customHeight="1" x14ac:dyDescent="0.2">
      <c r="A127" s="68"/>
      <c r="B127" s="28" t="s">
        <v>25</v>
      </c>
      <c r="C127" s="29"/>
      <c r="D127" s="14" t="str">
        <f>'Beoordelaar 8'!C21</f>
        <v>SCORE</v>
      </c>
      <c r="E127" s="64"/>
      <c r="F127" s="29"/>
      <c r="G127" s="14" t="str">
        <f>'Beoordelaar 8'!F21</f>
        <v>SCORE</v>
      </c>
      <c r="H127" s="64"/>
      <c r="I127" s="29"/>
      <c r="J127" s="14" t="str">
        <f>'Beoordelaar 8'!I21</f>
        <v>SCORE</v>
      </c>
      <c r="K127" s="64"/>
    </row>
    <row r="128" spans="1:11" ht="18" customHeight="1" x14ac:dyDescent="0.2">
      <c r="A128" s="68"/>
      <c r="B128" s="28" t="s">
        <v>26</v>
      </c>
      <c r="C128" s="29"/>
      <c r="D128" s="14" t="str">
        <f>'Beoordelaar 9'!C21</f>
        <v>SCORE</v>
      </c>
      <c r="E128" s="64"/>
      <c r="F128" s="29"/>
      <c r="G128" s="14" t="str">
        <f>'Beoordelaar 9'!F21</f>
        <v>SCORE</v>
      </c>
      <c r="H128" s="64"/>
      <c r="I128" s="29"/>
      <c r="J128" s="14" t="str">
        <f>'Beoordelaar 9'!I21</f>
        <v>SCORE</v>
      </c>
      <c r="K128" s="64"/>
    </row>
    <row r="129" spans="1:11" ht="18" customHeight="1" x14ac:dyDescent="0.2">
      <c r="A129" s="68"/>
      <c r="B129" s="28" t="s">
        <v>27</v>
      </c>
      <c r="C129" s="29"/>
      <c r="D129" s="14" t="str">
        <f>'Beoordelaar 10'!C21</f>
        <v>SCORE</v>
      </c>
      <c r="E129" s="64"/>
      <c r="F129" s="29"/>
      <c r="G129" s="14" t="str">
        <f>'Beoordelaar 10'!F21</f>
        <v>SCORE</v>
      </c>
      <c r="H129" s="64"/>
      <c r="I129" s="29"/>
      <c r="J129" s="14" t="str">
        <f>'Beoordelaar 10'!I21</f>
        <v>SCORE</v>
      </c>
      <c r="K129" s="64"/>
    </row>
    <row r="130" spans="1:11" ht="18" customHeight="1" x14ac:dyDescent="0.2">
      <c r="A130" s="69"/>
      <c r="B130" s="28" t="s">
        <v>42</v>
      </c>
      <c r="C130" s="29"/>
      <c r="D130" s="14" t="str">
        <f>'Beoordelaar 11'!C21</f>
        <v>SCORE</v>
      </c>
      <c r="E130" s="64"/>
      <c r="F130" s="29"/>
      <c r="G130" s="14" t="str">
        <f>'Beoordelaar 11'!F21</f>
        <v>SCORE</v>
      </c>
      <c r="H130" s="64"/>
      <c r="I130" s="29"/>
      <c r="J130" s="14" t="str">
        <f>'Beoordelaar 11'!I21</f>
        <v>SCORE</v>
      </c>
      <c r="K130" s="64"/>
    </row>
    <row r="131" spans="1:11" ht="20" customHeight="1" x14ac:dyDescent="0.2">
      <c r="A131" s="65" t="s">
        <v>4</v>
      </c>
      <c r="B131" s="65"/>
      <c r="C131" s="7"/>
      <c r="D131" s="13" t="s">
        <v>12</v>
      </c>
      <c r="E131" s="64"/>
      <c r="F131" s="7"/>
      <c r="G131" s="13" t="s">
        <v>12</v>
      </c>
      <c r="H131" s="64"/>
      <c r="I131" s="7"/>
      <c r="J131" s="13" t="s">
        <v>12</v>
      </c>
      <c r="K131" s="64"/>
    </row>
    <row r="132" spans="1:11" ht="20" customHeight="1" x14ac:dyDescent="0.2">
      <c r="A132" s="66"/>
      <c r="B132" s="66"/>
      <c r="C132" s="7"/>
      <c r="D132" s="33" t="str">
        <f>IF(D131="Beter","€ 2.500",IF(D131="Vergelijkbaar","€ 0",IF(D131="Acceptabel verbeterpunt","-€ 10.000",IF(D131="Onacceptabel verbeterpunt","UITSLUITING"," "))))</f>
        <v xml:space="preserve"> </v>
      </c>
      <c r="E132" s="64"/>
      <c r="F132" s="7"/>
      <c r="G132" s="33" t="str">
        <f>IF(G131="Beter","€ 2.500",IF(G131="Vergelijkbaar","€ 0",IF(G131="Acceptabel verbeterpunt","-€ 10.000",IF(G131="Onacceptabel verbeterpunt","UITSLUITING"," "))))</f>
        <v xml:space="preserve"> </v>
      </c>
      <c r="H132" s="64"/>
      <c r="I132" s="7"/>
      <c r="J132" s="33" t="str">
        <f>IF(J131="Beter","€ 2.500",IF(J131="Vergelijkbaar","€ 0",IF(J131="Acceptabel verbeterpunt","-€ 10.000",IF(J131="Onacceptabel verbeterpunt","UITSLUITING"," "))))</f>
        <v xml:space="preserve"> </v>
      </c>
      <c r="K132" s="64"/>
    </row>
    <row r="133" spans="1:11" ht="18" customHeight="1" x14ac:dyDescent="0.2">
      <c r="A133" s="67" t="str">
        <f>'Beoordelen geboden oplossing'!A14</f>
        <v>11. 	Scherpte beeld tot 8,5 meter en invalshoeken vanuit de lessets in het lokaal (met en zonder zonlicht van buiten), voor iedere Inschrijver gelijke positie.</v>
      </c>
      <c r="B133" s="28" t="s">
        <v>6</v>
      </c>
      <c r="C133" s="29"/>
      <c r="D133" s="14" t="str">
        <f>'Beoordelaar 1'!C23</f>
        <v>SCORE</v>
      </c>
      <c r="E133" s="64" t="s">
        <v>17</v>
      </c>
      <c r="F133" s="29"/>
      <c r="G133" s="14" t="str">
        <f>'Beoordelaar 1'!F23</f>
        <v>SCORE</v>
      </c>
      <c r="H133" s="64" t="s">
        <v>17</v>
      </c>
      <c r="I133" s="29"/>
      <c r="J133" s="14" t="str">
        <f>'Beoordelaar 1'!I23</f>
        <v>SCORE</v>
      </c>
      <c r="K133" s="64" t="s">
        <v>17</v>
      </c>
    </row>
    <row r="134" spans="1:11" ht="18" customHeight="1" x14ac:dyDescent="0.2">
      <c r="A134" s="68"/>
      <c r="B134" s="28" t="s">
        <v>7</v>
      </c>
      <c r="C134" s="29"/>
      <c r="D134" s="14" t="str">
        <f>'Beoordelaar 2'!C23</f>
        <v>SCORE</v>
      </c>
      <c r="E134" s="64"/>
      <c r="F134" s="29"/>
      <c r="G134" s="14" t="str">
        <f>'Beoordelaar 2'!F23</f>
        <v>SCORE</v>
      </c>
      <c r="H134" s="64"/>
      <c r="I134" s="29"/>
      <c r="J134" s="14" t="str">
        <f>'Beoordelaar 2'!I23</f>
        <v>SCORE</v>
      </c>
      <c r="K134" s="64"/>
    </row>
    <row r="135" spans="1:11" ht="18" customHeight="1" x14ac:dyDescent="0.2">
      <c r="A135" s="68"/>
      <c r="B135" s="28" t="s">
        <v>8</v>
      </c>
      <c r="C135" s="29"/>
      <c r="D135" s="14" t="str">
        <f>'Beoordelaar 3'!C23</f>
        <v>SCORE</v>
      </c>
      <c r="E135" s="64"/>
      <c r="F135" s="29"/>
      <c r="G135" s="14" t="str">
        <f>'Beoordelaar 3'!F23</f>
        <v>SCORE</v>
      </c>
      <c r="H135" s="64"/>
      <c r="I135" s="29"/>
      <c r="J135" s="14" t="str">
        <f>'Beoordelaar 3'!I23</f>
        <v>SCORE</v>
      </c>
      <c r="K135" s="64"/>
    </row>
    <row r="136" spans="1:11" ht="18" customHeight="1" x14ac:dyDescent="0.2">
      <c r="A136" s="68"/>
      <c r="B136" s="28" t="s">
        <v>21</v>
      </c>
      <c r="C136" s="29"/>
      <c r="D136" s="14" t="str">
        <f>'Beoordelaar 4'!C23</f>
        <v>SCORE</v>
      </c>
      <c r="E136" s="64"/>
      <c r="F136" s="29"/>
      <c r="G136" s="14" t="str">
        <f>'Beoordelaar 4'!F23</f>
        <v>SCORE</v>
      </c>
      <c r="H136" s="64"/>
      <c r="I136" s="29"/>
      <c r="J136" s="14" t="str">
        <f>'Beoordelaar 4'!I23</f>
        <v>SCORE</v>
      </c>
      <c r="K136" s="64"/>
    </row>
    <row r="137" spans="1:11" ht="18" customHeight="1" x14ac:dyDescent="0.2">
      <c r="A137" s="68"/>
      <c r="B137" s="28" t="s">
        <v>22</v>
      </c>
      <c r="C137" s="29"/>
      <c r="D137" s="14" t="str">
        <f>'Beoordelaar 5'!C23</f>
        <v>SCORE</v>
      </c>
      <c r="E137" s="64"/>
      <c r="F137" s="29"/>
      <c r="G137" s="14" t="str">
        <f>'Beoordelaar 5'!F23</f>
        <v>SCORE</v>
      </c>
      <c r="H137" s="64"/>
      <c r="I137" s="29"/>
      <c r="J137" s="14" t="str">
        <f>'Beoordelaar 5'!I23</f>
        <v>SCORE</v>
      </c>
      <c r="K137" s="64"/>
    </row>
    <row r="138" spans="1:11" ht="18" customHeight="1" x14ac:dyDescent="0.2">
      <c r="A138" s="68"/>
      <c r="B138" s="28" t="s">
        <v>23</v>
      </c>
      <c r="C138" s="29"/>
      <c r="D138" s="14" t="str">
        <f>'Beoordelaar 6'!C23</f>
        <v>SCORE</v>
      </c>
      <c r="E138" s="64"/>
      <c r="F138" s="29"/>
      <c r="G138" s="14" t="str">
        <f>'Beoordelaar 6'!F23</f>
        <v>SCORE</v>
      </c>
      <c r="H138" s="64"/>
      <c r="I138" s="29"/>
      <c r="J138" s="14" t="str">
        <f>'Beoordelaar 6'!I23</f>
        <v>SCORE</v>
      </c>
      <c r="K138" s="64"/>
    </row>
    <row r="139" spans="1:11" ht="18" customHeight="1" x14ac:dyDescent="0.2">
      <c r="A139" s="68"/>
      <c r="B139" s="28" t="s">
        <v>24</v>
      </c>
      <c r="C139" s="29"/>
      <c r="D139" s="14" t="str">
        <f>'Beoordelaar 7'!C23</f>
        <v>SCORE</v>
      </c>
      <c r="E139" s="64"/>
      <c r="F139" s="29"/>
      <c r="G139" s="14" t="str">
        <f>'Beoordelaar 7'!F23</f>
        <v>SCORE</v>
      </c>
      <c r="H139" s="64"/>
      <c r="I139" s="29"/>
      <c r="J139" s="14" t="str">
        <f>'Beoordelaar 7'!I23</f>
        <v>SCORE</v>
      </c>
      <c r="K139" s="64"/>
    </row>
    <row r="140" spans="1:11" ht="18" customHeight="1" x14ac:dyDescent="0.2">
      <c r="A140" s="68"/>
      <c r="B140" s="28" t="s">
        <v>25</v>
      </c>
      <c r="C140" s="29"/>
      <c r="D140" s="14" t="str">
        <f>'Beoordelaar 8'!C23</f>
        <v>SCORE</v>
      </c>
      <c r="E140" s="64"/>
      <c r="F140" s="29"/>
      <c r="G140" s="14" t="str">
        <f>'Beoordelaar 8'!F23</f>
        <v>SCORE</v>
      </c>
      <c r="H140" s="64"/>
      <c r="I140" s="29"/>
      <c r="J140" s="14" t="str">
        <f>'Beoordelaar 8'!I23</f>
        <v>SCORE</v>
      </c>
      <c r="K140" s="64"/>
    </row>
    <row r="141" spans="1:11" ht="18" customHeight="1" x14ac:dyDescent="0.2">
      <c r="A141" s="68"/>
      <c r="B141" s="28" t="s">
        <v>26</v>
      </c>
      <c r="C141" s="29"/>
      <c r="D141" s="14" t="str">
        <f>'Beoordelaar 9'!C23</f>
        <v>SCORE</v>
      </c>
      <c r="E141" s="64"/>
      <c r="F141" s="29"/>
      <c r="G141" s="14" t="str">
        <f>'Beoordelaar 9'!F23</f>
        <v>SCORE</v>
      </c>
      <c r="H141" s="64"/>
      <c r="I141" s="29"/>
      <c r="J141" s="14" t="str">
        <f>'Beoordelaar 9'!I23</f>
        <v>SCORE</v>
      </c>
      <c r="K141" s="64"/>
    </row>
    <row r="142" spans="1:11" ht="18" customHeight="1" x14ac:dyDescent="0.2">
      <c r="A142" s="68"/>
      <c r="B142" s="28" t="s">
        <v>27</v>
      </c>
      <c r="C142" s="29"/>
      <c r="D142" s="14" t="str">
        <f>'Beoordelaar 10'!C23</f>
        <v>SCORE</v>
      </c>
      <c r="E142" s="64"/>
      <c r="F142" s="29"/>
      <c r="G142" s="14" t="str">
        <f>'Beoordelaar 10'!F23</f>
        <v>SCORE</v>
      </c>
      <c r="H142" s="64"/>
      <c r="I142" s="29"/>
      <c r="J142" s="14" t="str">
        <f>'Beoordelaar 10'!I23</f>
        <v>SCORE</v>
      </c>
      <c r="K142" s="64"/>
    </row>
    <row r="143" spans="1:11" ht="18" customHeight="1" x14ac:dyDescent="0.2">
      <c r="A143" s="69"/>
      <c r="B143" s="28" t="s">
        <v>42</v>
      </c>
      <c r="C143" s="29"/>
      <c r="D143" s="14" t="str">
        <f>'Beoordelaar 11'!C23</f>
        <v>SCORE</v>
      </c>
      <c r="E143" s="64"/>
      <c r="F143" s="29"/>
      <c r="G143" s="14" t="str">
        <f>'Beoordelaar 11'!F23</f>
        <v>SCORE</v>
      </c>
      <c r="H143" s="64"/>
      <c r="I143" s="29"/>
      <c r="J143" s="14" t="str">
        <f>'Beoordelaar 11'!I23</f>
        <v>SCORE</v>
      </c>
      <c r="K143" s="64"/>
    </row>
    <row r="144" spans="1:11" ht="20" customHeight="1" x14ac:dyDescent="0.2">
      <c r="A144" s="65" t="s">
        <v>4</v>
      </c>
      <c r="B144" s="65"/>
      <c r="C144" s="7"/>
      <c r="D144" s="13" t="s">
        <v>12</v>
      </c>
      <c r="E144" s="64"/>
      <c r="F144" s="7"/>
      <c r="G144" s="13" t="s">
        <v>12</v>
      </c>
      <c r="H144" s="64"/>
      <c r="I144" s="7"/>
      <c r="J144" s="13" t="s">
        <v>12</v>
      </c>
      <c r="K144" s="64"/>
    </row>
    <row r="145" spans="1:11" ht="20" customHeight="1" x14ac:dyDescent="0.2">
      <c r="A145" s="66"/>
      <c r="B145" s="66"/>
      <c r="C145" s="7"/>
      <c r="D145" s="33" t="str">
        <f>IF(D144="Beter","€ 2.500",IF(D144="Vergelijkbaar","€ 0",IF(D144="Acceptabel verbeterpunt","-€ 10.000",IF(D144="Onacceptabel verbeterpunt","UITSLUITING"," "))))</f>
        <v xml:space="preserve"> </v>
      </c>
      <c r="E145" s="64"/>
      <c r="F145" s="7"/>
      <c r="G145" s="33" t="str">
        <f>IF(G144="Beter","€ 2.500",IF(G144="Vergelijkbaar","€ 0",IF(G144="Acceptabel verbeterpunt","-€ 10.000",IF(G144="Onacceptabel verbeterpunt","UITSLUITING"," "))))</f>
        <v xml:space="preserve"> </v>
      </c>
      <c r="H145" s="64"/>
      <c r="I145" s="7"/>
      <c r="J145" s="33" t="str">
        <f>IF(J144="Beter","€ 2.500",IF(J144="Vergelijkbaar","€ 0",IF(J144="Acceptabel verbeterpunt","-€ 10.000",IF(J144="Onacceptabel verbeterpunt","UITSLUITING"," "))))</f>
        <v xml:space="preserve"> </v>
      </c>
      <c r="K145" s="64"/>
    </row>
    <row r="146" spans="1:11" ht="18" customHeight="1" x14ac:dyDescent="0.2">
      <c r="A146" s="67" t="str">
        <f>'Beoordelen geboden oplossing'!A15</f>
        <v>12.	 Kwaliteit knoppen en toegankelijkheid (aan/uit/overige) door deze veelvuldig (minimaal 10x) te gebruiken.</v>
      </c>
      <c r="B146" s="28" t="s">
        <v>6</v>
      </c>
      <c r="C146" s="29"/>
      <c r="D146" s="14" t="str">
        <f>'Beoordelaar 1'!C25</f>
        <v>SCORE</v>
      </c>
      <c r="E146" s="64" t="s">
        <v>17</v>
      </c>
      <c r="F146" s="29"/>
      <c r="G146" s="14" t="str">
        <f>'Beoordelaar 1'!F25</f>
        <v>SCORE</v>
      </c>
      <c r="H146" s="64" t="s">
        <v>17</v>
      </c>
      <c r="I146" s="29"/>
      <c r="J146" s="14" t="str">
        <f>'Beoordelaar 1'!I25</f>
        <v>SCORE</v>
      </c>
      <c r="K146" s="64" t="s">
        <v>17</v>
      </c>
    </row>
    <row r="147" spans="1:11" ht="18" customHeight="1" x14ac:dyDescent="0.2">
      <c r="A147" s="68"/>
      <c r="B147" s="28" t="s">
        <v>7</v>
      </c>
      <c r="C147" s="29"/>
      <c r="D147" s="14" t="str">
        <f>'Beoordelaar 2'!C25</f>
        <v>SCORE</v>
      </c>
      <c r="E147" s="64"/>
      <c r="F147" s="29"/>
      <c r="G147" s="14" t="str">
        <f>'Beoordelaar 2'!F25</f>
        <v>SCORE</v>
      </c>
      <c r="H147" s="64"/>
      <c r="I147" s="29"/>
      <c r="J147" s="14" t="str">
        <f>'Beoordelaar 2'!I25</f>
        <v>SCORE</v>
      </c>
      <c r="K147" s="64"/>
    </row>
    <row r="148" spans="1:11" ht="18" customHeight="1" x14ac:dyDescent="0.2">
      <c r="A148" s="68"/>
      <c r="B148" s="28" t="s">
        <v>8</v>
      </c>
      <c r="C148" s="29"/>
      <c r="D148" s="14" t="str">
        <f>'Beoordelaar 3'!C25</f>
        <v>SCORE</v>
      </c>
      <c r="E148" s="64"/>
      <c r="F148" s="29"/>
      <c r="G148" s="14" t="str">
        <f>'Beoordelaar 3'!F25</f>
        <v>SCORE</v>
      </c>
      <c r="H148" s="64"/>
      <c r="I148" s="29"/>
      <c r="J148" s="14" t="str">
        <f>'Beoordelaar 3'!I25</f>
        <v>SCORE</v>
      </c>
      <c r="K148" s="64"/>
    </row>
    <row r="149" spans="1:11" ht="18" customHeight="1" x14ac:dyDescent="0.2">
      <c r="A149" s="68"/>
      <c r="B149" s="28" t="s">
        <v>21</v>
      </c>
      <c r="C149" s="29"/>
      <c r="D149" s="14" t="str">
        <f>'Beoordelaar 4'!C25</f>
        <v>SCORE</v>
      </c>
      <c r="E149" s="64"/>
      <c r="F149" s="29"/>
      <c r="G149" s="14" t="str">
        <f>'Beoordelaar 4'!F25</f>
        <v>SCORE</v>
      </c>
      <c r="H149" s="64"/>
      <c r="I149" s="29"/>
      <c r="J149" s="14" t="str">
        <f>'Beoordelaar 4'!I25</f>
        <v>SCORE</v>
      </c>
      <c r="K149" s="64"/>
    </row>
    <row r="150" spans="1:11" ht="18" customHeight="1" x14ac:dyDescent="0.2">
      <c r="A150" s="68"/>
      <c r="B150" s="28" t="s">
        <v>22</v>
      </c>
      <c r="C150" s="29"/>
      <c r="D150" s="14" t="str">
        <f>'Beoordelaar 5'!C25</f>
        <v>SCORE</v>
      </c>
      <c r="E150" s="64"/>
      <c r="F150" s="29"/>
      <c r="G150" s="14" t="str">
        <f>'Beoordelaar 5'!F25</f>
        <v>SCORE</v>
      </c>
      <c r="H150" s="64"/>
      <c r="I150" s="29"/>
      <c r="J150" s="14" t="str">
        <f>'Beoordelaar 5'!I25</f>
        <v>SCORE</v>
      </c>
      <c r="K150" s="64"/>
    </row>
    <row r="151" spans="1:11" ht="18" customHeight="1" x14ac:dyDescent="0.2">
      <c r="A151" s="68"/>
      <c r="B151" s="28" t="s">
        <v>23</v>
      </c>
      <c r="C151" s="29"/>
      <c r="D151" s="14" t="str">
        <f>'Beoordelaar 6'!C25</f>
        <v>SCORE</v>
      </c>
      <c r="E151" s="64"/>
      <c r="F151" s="29"/>
      <c r="G151" s="14" t="str">
        <f>'Beoordelaar 6'!F25</f>
        <v>SCORE</v>
      </c>
      <c r="H151" s="64"/>
      <c r="I151" s="29"/>
      <c r="J151" s="14" t="str">
        <f>'Beoordelaar 6'!I25</f>
        <v>SCORE</v>
      </c>
      <c r="K151" s="64"/>
    </row>
    <row r="152" spans="1:11" ht="18" customHeight="1" x14ac:dyDescent="0.2">
      <c r="A152" s="68"/>
      <c r="B152" s="28" t="s">
        <v>24</v>
      </c>
      <c r="C152" s="29"/>
      <c r="D152" s="14" t="str">
        <f>'Beoordelaar 7'!C25</f>
        <v>SCORE</v>
      </c>
      <c r="E152" s="64"/>
      <c r="F152" s="29"/>
      <c r="G152" s="14" t="str">
        <f>'Beoordelaar 7'!F25</f>
        <v>SCORE</v>
      </c>
      <c r="H152" s="64"/>
      <c r="I152" s="29"/>
      <c r="J152" s="14" t="str">
        <f>'Beoordelaar 7'!I25</f>
        <v>SCORE</v>
      </c>
      <c r="K152" s="64"/>
    </row>
    <row r="153" spans="1:11" ht="18" customHeight="1" x14ac:dyDescent="0.2">
      <c r="A153" s="68"/>
      <c r="B153" s="28" t="s">
        <v>25</v>
      </c>
      <c r="C153" s="29"/>
      <c r="D153" s="14" t="str">
        <f>'Beoordelaar 8'!C25</f>
        <v>SCORE</v>
      </c>
      <c r="E153" s="64"/>
      <c r="F153" s="29"/>
      <c r="G153" s="14" t="str">
        <f>'Beoordelaar 8'!F25</f>
        <v>SCORE</v>
      </c>
      <c r="H153" s="64"/>
      <c r="I153" s="29"/>
      <c r="J153" s="14" t="str">
        <f>'Beoordelaar 8'!I25</f>
        <v>SCORE</v>
      </c>
      <c r="K153" s="64"/>
    </row>
    <row r="154" spans="1:11" ht="18" customHeight="1" x14ac:dyDescent="0.2">
      <c r="A154" s="68"/>
      <c r="B154" s="28" t="s">
        <v>26</v>
      </c>
      <c r="C154" s="29"/>
      <c r="D154" s="14" t="str">
        <f>'Beoordelaar 9'!C25</f>
        <v>SCORE</v>
      </c>
      <c r="E154" s="64"/>
      <c r="F154" s="29"/>
      <c r="G154" s="14" t="str">
        <f>'Beoordelaar 9'!F25</f>
        <v>SCORE</v>
      </c>
      <c r="H154" s="64"/>
      <c r="I154" s="29"/>
      <c r="J154" s="14" t="str">
        <f>'Beoordelaar 9'!I25</f>
        <v>SCORE</v>
      </c>
      <c r="K154" s="64"/>
    </row>
    <row r="155" spans="1:11" ht="18" customHeight="1" x14ac:dyDescent="0.2">
      <c r="A155" s="68"/>
      <c r="B155" s="28" t="s">
        <v>27</v>
      </c>
      <c r="C155" s="29"/>
      <c r="D155" s="14" t="str">
        <f>'Beoordelaar 10'!C25</f>
        <v>SCORE</v>
      </c>
      <c r="E155" s="64"/>
      <c r="F155" s="29"/>
      <c r="G155" s="14" t="str">
        <f>'Beoordelaar 10'!F25</f>
        <v>SCORE</v>
      </c>
      <c r="H155" s="64"/>
      <c r="I155" s="29"/>
      <c r="J155" s="14" t="str">
        <f>'Beoordelaar 10'!I25</f>
        <v>SCORE</v>
      </c>
      <c r="K155" s="64"/>
    </row>
    <row r="156" spans="1:11" ht="18" customHeight="1" x14ac:dyDescent="0.2">
      <c r="A156" s="69"/>
      <c r="B156" s="28" t="s">
        <v>42</v>
      </c>
      <c r="C156" s="29"/>
      <c r="D156" s="14" t="str">
        <f>'Beoordelaar 11'!C25</f>
        <v>SCORE</v>
      </c>
      <c r="E156" s="64"/>
      <c r="F156" s="29"/>
      <c r="G156" s="14" t="str">
        <f>'Beoordelaar 11'!F25</f>
        <v>SCORE</v>
      </c>
      <c r="H156" s="64"/>
      <c r="I156" s="29"/>
      <c r="J156" s="14" t="str">
        <f>'Beoordelaar 11'!I25</f>
        <v>SCORE</v>
      </c>
      <c r="K156" s="64"/>
    </row>
    <row r="157" spans="1:11" ht="20" customHeight="1" x14ac:dyDescent="0.2">
      <c r="A157" s="65" t="s">
        <v>4</v>
      </c>
      <c r="B157" s="65"/>
      <c r="C157" s="7"/>
      <c r="D157" s="13" t="s">
        <v>12</v>
      </c>
      <c r="E157" s="64"/>
      <c r="F157" s="7"/>
      <c r="G157" s="13" t="s">
        <v>12</v>
      </c>
      <c r="H157" s="64"/>
      <c r="I157" s="7"/>
      <c r="J157" s="13" t="s">
        <v>12</v>
      </c>
      <c r="K157" s="64"/>
    </row>
    <row r="158" spans="1:11" ht="20" customHeight="1" x14ac:dyDescent="0.2">
      <c r="A158" s="66"/>
      <c r="B158" s="66"/>
      <c r="C158" s="7"/>
      <c r="D158" s="33" t="str">
        <f>IF(D157="Beter","€ 2.500",IF(D157="Vergelijkbaar","€ 0",IF(D157="Acceptabel verbeterpunt","-€ 10.000",IF(D157="Onacceptabel verbeterpunt","UITSLUITING"," "))))</f>
        <v xml:space="preserve"> </v>
      </c>
      <c r="E158" s="64"/>
      <c r="F158" s="7"/>
      <c r="G158" s="33" t="str">
        <f>IF(G157="Beter","€ 2.500",IF(G157="Vergelijkbaar","€ 0",IF(G157="Acceptabel verbeterpunt","-€ 10.000",IF(G157="Onacceptabel verbeterpunt","UITSLUITING"," "))))</f>
        <v xml:space="preserve"> </v>
      </c>
      <c r="H158" s="64"/>
      <c r="I158" s="7"/>
      <c r="J158" s="33" t="str">
        <f>IF(J157="Beter","€ 2.500",IF(J157="Vergelijkbaar","€ 0",IF(J157="Acceptabel verbeterpunt","-€ 10.000",IF(J157="Onacceptabel verbeterpunt","UITSLUITING"," "))))</f>
        <v xml:space="preserve"> </v>
      </c>
      <c r="K158" s="64"/>
    </row>
    <row r="159" spans="1:11" ht="18" customHeight="1" x14ac:dyDescent="0.2">
      <c r="A159" s="67" t="str">
        <f>'Beoordelen geboden oplossing'!A16</f>
        <v>13. 	Kwaliteit instructiekaart voor een docent.</v>
      </c>
      <c r="B159" s="28" t="s">
        <v>6</v>
      </c>
      <c r="C159" s="29"/>
      <c r="D159" s="14" t="str">
        <f>'Beoordelaar 1'!C27</f>
        <v>SCORE</v>
      </c>
      <c r="E159" s="64" t="s">
        <v>17</v>
      </c>
      <c r="F159" s="29"/>
      <c r="G159" s="14" t="str">
        <f>'Beoordelaar 1'!F27</f>
        <v>SCORE</v>
      </c>
      <c r="H159" s="64" t="s">
        <v>17</v>
      </c>
      <c r="I159" s="29"/>
      <c r="J159" s="14" t="str">
        <f>'Beoordelaar 1'!I27</f>
        <v>SCORE</v>
      </c>
      <c r="K159" s="64" t="s">
        <v>17</v>
      </c>
    </row>
    <row r="160" spans="1:11" ht="18" customHeight="1" x14ac:dyDescent="0.2">
      <c r="A160" s="68"/>
      <c r="B160" s="28" t="s">
        <v>7</v>
      </c>
      <c r="C160" s="29"/>
      <c r="D160" s="14" t="str">
        <f>'Beoordelaar 2'!C27</f>
        <v>SCORE</v>
      </c>
      <c r="E160" s="64"/>
      <c r="F160" s="29"/>
      <c r="G160" s="14" t="str">
        <f>'Beoordelaar 2'!F27</f>
        <v>SCORE</v>
      </c>
      <c r="H160" s="64"/>
      <c r="I160" s="29"/>
      <c r="J160" s="14" t="str">
        <f>'Beoordelaar 2'!I27</f>
        <v>SCORE</v>
      </c>
      <c r="K160" s="64"/>
    </row>
    <row r="161" spans="1:11" ht="18" customHeight="1" x14ac:dyDescent="0.2">
      <c r="A161" s="68"/>
      <c r="B161" s="28" t="s">
        <v>8</v>
      </c>
      <c r="C161" s="29"/>
      <c r="D161" s="14" t="str">
        <f>'Beoordelaar 3'!C27</f>
        <v>SCORE</v>
      </c>
      <c r="E161" s="64"/>
      <c r="F161" s="29"/>
      <c r="G161" s="14" t="str">
        <f>'Beoordelaar 3'!F27</f>
        <v>SCORE</v>
      </c>
      <c r="H161" s="64"/>
      <c r="I161" s="29"/>
      <c r="J161" s="14" t="str">
        <f>'Beoordelaar 3'!I27</f>
        <v>SCORE</v>
      </c>
      <c r="K161" s="64"/>
    </row>
    <row r="162" spans="1:11" ht="18" customHeight="1" x14ac:dyDescent="0.2">
      <c r="A162" s="68"/>
      <c r="B162" s="28" t="s">
        <v>21</v>
      </c>
      <c r="C162" s="29"/>
      <c r="D162" s="14" t="str">
        <f>'Beoordelaar 4'!C27</f>
        <v>SCORE</v>
      </c>
      <c r="E162" s="64"/>
      <c r="F162" s="29"/>
      <c r="G162" s="14" t="str">
        <f>'Beoordelaar 4'!F27</f>
        <v>SCORE</v>
      </c>
      <c r="H162" s="64"/>
      <c r="I162" s="29"/>
      <c r="J162" s="14" t="str">
        <f>'Beoordelaar 4'!I27</f>
        <v>SCORE</v>
      </c>
      <c r="K162" s="64"/>
    </row>
    <row r="163" spans="1:11" ht="18" customHeight="1" x14ac:dyDescent="0.2">
      <c r="A163" s="68"/>
      <c r="B163" s="28" t="s">
        <v>22</v>
      </c>
      <c r="C163" s="29"/>
      <c r="D163" s="14" t="str">
        <f>'Beoordelaar 5'!C27</f>
        <v>SCORE</v>
      </c>
      <c r="E163" s="64"/>
      <c r="F163" s="29"/>
      <c r="G163" s="14" t="str">
        <f>'Beoordelaar 5'!F27</f>
        <v>SCORE</v>
      </c>
      <c r="H163" s="64"/>
      <c r="I163" s="29"/>
      <c r="J163" s="14" t="str">
        <f>'Beoordelaar 5'!I27</f>
        <v>SCORE</v>
      </c>
      <c r="K163" s="64"/>
    </row>
    <row r="164" spans="1:11" ht="18" customHeight="1" x14ac:dyDescent="0.2">
      <c r="A164" s="68"/>
      <c r="B164" s="28" t="s">
        <v>23</v>
      </c>
      <c r="C164" s="29"/>
      <c r="D164" s="14" t="str">
        <f>'Beoordelaar 6'!C27</f>
        <v>SCORE</v>
      </c>
      <c r="E164" s="64"/>
      <c r="F164" s="29"/>
      <c r="G164" s="14" t="str">
        <f>'Beoordelaar 6'!F27</f>
        <v>SCORE</v>
      </c>
      <c r="H164" s="64"/>
      <c r="I164" s="29"/>
      <c r="J164" s="14" t="str">
        <f>'Beoordelaar 6'!I27</f>
        <v>SCORE</v>
      </c>
      <c r="K164" s="64"/>
    </row>
    <row r="165" spans="1:11" ht="18" customHeight="1" x14ac:dyDescent="0.2">
      <c r="A165" s="68"/>
      <c r="B165" s="28" t="s">
        <v>24</v>
      </c>
      <c r="C165" s="29"/>
      <c r="D165" s="14" t="str">
        <f>'Beoordelaar 7'!C27</f>
        <v>SCORE</v>
      </c>
      <c r="E165" s="64"/>
      <c r="F165" s="29"/>
      <c r="G165" s="14" t="str">
        <f>'Beoordelaar 7'!F27</f>
        <v>SCORE</v>
      </c>
      <c r="H165" s="64"/>
      <c r="I165" s="29"/>
      <c r="J165" s="14" t="str">
        <f>'Beoordelaar 7'!I27</f>
        <v>SCORE</v>
      </c>
      <c r="K165" s="64"/>
    </row>
    <row r="166" spans="1:11" ht="18" customHeight="1" x14ac:dyDescent="0.2">
      <c r="A166" s="68"/>
      <c r="B166" s="28" t="s">
        <v>25</v>
      </c>
      <c r="C166" s="29"/>
      <c r="D166" s="14" t="str">
        <f>'Beoordelaar 8'!C27</f>
        <v>SCORE</v>
      </c>
      <c r="E166" s="64"/>
      <c r="F166" s="29"/>
      <c r="G166" s="14" t="str">
        <f>'Beoordelaar 8'!F27</f>
        <v>SCORE</v>
      </c>
      <c r="H166" s="64"/>
      <c r="I166" s="29"/>
      <c r="J166" s="14" t="str">
        <f>'Beoordelaar 8'!I27</f>
        <v>SCORE</v>
      </c>
      <c r="K166" s="64"/>
    </row>
    <row r="167" spans="1:11" ht="18" customHeight="1" x14ac:dyDescent="0.2">
      <c r="A167" s="68"/>
      <c r="B167" s="28" t="s">
        <v>26</v>
      </c>
      <c r="C167" s="29"/>
      <c r="D167" s="14" t="str">
        <f>'Beoordelaar 9'!C27</f>
        <v>SCORE</v>
      </c>
      <c r="E167" s="64"/>
      <c r="F167" s="29"/>
      <c r="G167" s="14" t="str">
        <f>'Beoordelaar 9'!F27</f>
        <v>SCORE</v>
      </c>
      <c r="H167" s="64"/>
      <c r="I167" s="29"/>
      <c r="J167" s="14" t="str">
        <f>'Beoordelaar 9'!I27</f>
        <v>SCORE</v>
      </c>
      <c r="K167" s="64"/>
    </row>
    <row r="168" spans="1:11" ht="18" customHeight="1" x14ac:dyDescent="0.2">
      <c r="A168" s="68"/>
      <c r="B168" s="28" t="s">
        <v>27</v>
      </c>
      <c r="C168" s="29"/>
      <c r="D168" s="14" t="str">
        <f>'Beoordelaar 10'!C27</f>
        <v>SCORE</v>
      </c>
      <c r="E168" s="64"/>
      <c r="F168" s="29"/>
      <c r="G168" s="14" t="str">
        <f>'Beoordelaar 10'!F27</f>
        <v>SCORE</v>
      </c>
      <c r="H168" s="64"/>
      <c r="I168" s="29"/>
      <c r="J168" s="14" t="str">
        <f>'Beoordelaar 10'!I27</f>
        <v>SCORE</v>
      </c>
      <c r="K168" s="64"/>
    </row>
    <row r="169" spans="1:11" ht="18" customHeight="1" x14ac:dyDescent="0.2">
      <c r="A169" s="69"/>
      <c r="B169" s="28" t="s">
        <v>42</v>
      </c>
      <c r="C169" s="29"/>
      <c r="D169" s="14" t="str">
        <f>'Beoordelaar 11'!C27</f>
        <v>SCORE</v>
      </c>
      <c r="E169" s="64"/>
      <c r="F169" s="29"/>
      <c r="G169" s="14" t="str">
        <f>'Beoordelaar 11'!F27</f>
        <v>SCORE</v>
      </c>
      <c r="H169" s="64"/>
      <c r="I169" s="29"/>
      <c r="J169" s="14" t="str">
        <f>'Beoordelaar 11'!I27</f>
        <v>SCORE</v>
      </c>
      <c r="K169" s="64"/>
    </row>
    <row r="170" spans="1:11" ht="20" customHeight="1" x14ac:dyDescent="0.2">
      <c r="A170" s="65" t="s">
        <v>4</v>
      </c>
      <c r="B170" s="65"/>
      <c r="C170" s="7"/>
      <c r="D170" s="13" t="s">
        <v>12</v>
      </c>
      <c r="E170" s="64"/>
      <c r="F170" s="7"/>
      <c r="G170" s="13" t="s">
        <v>12</v>
      </c>
      <c r="H170" s="64"/>
      <c r="I170" s="7"/>
      <c r="J170" s="13" t="s">
        <v>12</v>
      </c>
      <c r="K170" s="64"/>
    </row>
    <row r="171" spans="1:11" ht="20" customHeight="1" x14ac:dyDescent="0.2">
      <c r="A171" s="66"/>
      <c r="B171" s="66"/>
      <c r="C171" s="7"/>
      <c r="D171" s="33" t="str">
        <f>IF(D170="Beter","€ 1.500",IF(D170="Vergelijkbaar","€ 0",IF(D170="Acceptabel verbeterpunt","-€ 3.000",IF(D170="Onacceptabel verbeterpunt","UITSLUITING"," "))))</f>
        <v xml:space="preserve"> </v>
      </c>
      <c r="E171" s="64"/>
      <c r="F171" s="7"/>
      <c r="G171" s="33" t="str">
        <f>IF(G170="Beter","€ 1.500",IF(G170="Vergelijkbaar","€ 0",IF(G170="Acceptabel verbeterpunt","-€ 3.000",IF(G170="Onacceptabel verbeterpunt","UITSLUITING"," "))))</f>
        <v xml:space="preserve"> </v>
      </c>
      <c r="H171" s="64"/>
      <c r="I171" s="7"/>
      <c r="J171" s="33" t="str">
        <f>IF(J170="Beter","€ 1.500",IF(J170="Vergelijkbaar","€ 0",IF(J170="Acceptabel verbeterpunt","-€ 3.000",IF(J170="Onacceptabel verbeterpunt","UITSLUITING"," "))))</f>
        <v xml:space="preserve"> </v>
      </c>
      <c r="K171" s="64"/>
    </row>
    <row r="172" spans="1:11" ht="18" customHeight="1" x14ac:dyDescent="0.2">
      <c r="A172" s="67" t="str">
        <f>'Beoordelen geboden oplossing'!A17</f>
        <v>14. 	Kwaliteit glasplaat van het digibord, mate van gladheid (beoordelaar zal de glasplaat niet beschadigen).</v>
      </c>
      <c r="B172" s="28" t="s">
        <v>6</v>
      </c>
      <c r="C172" s="29"/>
      <c r="D172" s="14" t="str">
        <f>'Beoordelaar 1'!C29</f>
        <v>SCORE</v>
      </c>
      <c r="E172" s="64" t="s">
        <v>17</v>
      </c>
      <c r="F172" s="29"/>
      <c r="G172" s="14" t="str">
        <f>'Beoordelaar 1'!F29</f>
        <v>SCORE</v>
      </c>
      <c r="H172" s="64" t="s">
        <v>17</v>
      </c>
      <c r="I172" s="29"/>
      <c r="J172" s="14" t="str">
        <f>'Beoordelaar 1'!I29</f>
        <v>SCORE</v>
      </c>
      <c r="K172" s="64" t="s">
        <v>17</v>
      </c>
    </row>
    <row r="173" spans="1:11" ht="18" customHeight="1" x14ac:dyDescent="0.2">
      <c r="A173" s="68"/>
      <c r="B173" s="28" t="s">
        <v>7</v>
      </c>
      <c r="C173" s="29"/>
      <c r="D173" s="14" t="str">
        <f>'Beoordelaar 2'!C29</f>
        <v>SCORE</v>
      </c>
      <c r="E173" s="64"/>
      <c r="F173" s="29"/>
      <c r="G173" s="14" t="str">
        <f>'Beoordelaar 2'!F29</f>
        <v>SCORE</v>
      </c>
      <c r="H173" s="64"/>
      <c r="I173" s="29"/>
      <c r="J173" s="14" t="str">
        <f>'Beoordelaar 2'!I29</f>
        <v>SCORE</v>
      </c>
      <c r="K173" s="64"/>
    </row>
    <row r="174" spans="1:11" ht="18" customHeight="1" x14ac:dyDescent="0.2">
      <c r="A174" s="68"/>
      <c r="B174" s="28" t="s">
        <v>8</v>
      </c>
      <c r="C174" s="29"/>
      <c r="D174" s="14" t="str">
        <f>'Beoordelaar 3'!C29</f>
        <v>SCORE</v>
      </c>
      <c r="E174" s="64"/>
      <c r="F174" s="29"/>
      <c r="G174" s="14" t="str">
        <f>'Beoordelaar 3'!F29</f>
        <v>SCORE</v>
      </c>
      <c r="H174" s="64"/>
      <c r="I174" s="29"/>
      <c r="J174" s="14" t="str">
        <f>'Beoordelaar 3'!I29</f>
        <v>SCORE</v>
      </c>
      <c r="K174" s="64"/>
    </row>
    <row r="175" spans="1:11" ht="18" customHeight="1" x14ac:dyDescent="0.2">
      <c r="A175" s="68"/>
      <c r="B175" s="28" t="s">
        <v>21</v>
      </c>
      <c r="C175" s="29"/>
      <c r="D175" s="14" t="str">
        <f>'Beoordelaar 4'!C29</f>
        <v>SCORE</v>
      </c>
      <c r="E175" s="64"/>
      <c r="F175" s="29"/>
      <c r="G175" s="14" t="str">
        <f>'Beoordelaar 4'!F29</f>
        <v>SCORE</v>
      </c>
      <c r="H175" s="64"/>
      <c r="I175" s="29"/>
      <c r="J175" s="14" t="str">
        <f>'Beoordelaar 4'!I29</f>
        <v>SCORE</v>
      </c>
      <c r="K175" s="64"/>
    </row>
    <row r="176" spans="1:11" ht="18" customHeight="1" x14ac:dyDescent="0.2">
      <c r="A176" s="68"/>
      <c r="B176" s="28" t="s">
        <v>22</v>
      </c>
      <c r="C176" s="29"/>
      <c r="D176" s="14" t="str">
        <f>'Beoordelaar 5'!C29</f>
        <v>SCORE</v>
      </c>
      <c r="E176" s="64"/>
      <c r="F176" s="29"/>
      <c r="G176" s="14" t="str">
        <f>'Beoordelaar 5'!F29</f>
        <v>SCORE</v>
      </c>
      <c r="H176" s="64"/>
      <c r="I176" s="29"/>
      <c r="J176" s="14" t="str">
        <f>'Beoordelaar 5'!I29</f>
        <v>SCORE</v>
      </c>
      <c r="K176" s="64"/>
    </row>
    <row r="177" spans="1:11" ht="18" customHeight="1" x14ac:dyDescent="0.2">
      <c r="A177" s="68"/>
      <c r="B177" s="28" t="s">
        <v>23</v>
      </c>
      <c r="C177" s="29"/>
      <c r="D177" s="14" t="str">
        <f>'Beoordelaar 6'!C29</f>
        <v>SCORE</v>
      </c>
      <c r="E177" s="64"/>
      <c r="F177" s="29"/>
      <c r="G177" s="14" t="str">
        <f>'Beoordelaar 6'!F29</f>
        <v>SCORE</v>
      </c>
      <c r="H177" s="64"/>
      <c r="I177" s="29"/>
      <c r="J177" s="14" t="str">
        <f>'Beoordelaar 6'!I29</f>
        <v>SCORE</v>
      </c>
      <c r="K177" s="64"/>
    </row>
    <row r="178" spans="1:11" ht="18" customHeight="1" x14ac:dyDescent="0.2">
      <c r="A178" s="68"/>
      <c r="B178" s="28" t="s">
        <v>24</v>
      </c>
      <c r="C178" s="29"/>
      <c r="D178" s="14" t="str">
        <f>'Beoordelaar 7'!C29</f>
        <v>SCORE</v>
      </c>
      <c r="E178" s="64"/>
      <c r="F178" s="29"/>
      <c r="G178" s="14" t="str">
        <f>'Beoordelaar 7'!F29</f>
        <v>SCORE</v>
      </c>
      <c r="H178" s="64"/>
      <c r="I178" s="29"/>
      <c r="J178" s="14" t="str">
        <f>'Beoordelaar 7'!I29</f>
        <v>SCORE</v>
      </c>
      <c r="K178" s="64"/>
    </row>
    <row r="179" spans="1:11" ht="18" customHeight="1" x14ac:dyDescent="0.2">
      <c r="A179" s="68"/>
      <c r="B179" s="28" t="s">
        <v>25</v>
      </c>
      <c r="C179" s="29"/>
      <c r="D179" s="14" t="str">
        <f>'Beoordelaar 8'!C29</f>
        <v>SCORE</v>
      </c>
      <c r="E179" s="64"/>
      <c r="F179" s="29"/>
      <c r="G179" s="14" t="str">
        <f>'Beoordelaar 8'!F29</f>
        <v>SCORE</v>
      </c>
      <c r="H179" s="64"/>
      <c r="I179" s="29"/>
      <c r="J179" s="14" t="str">
        <f>'Beoordelaar 8'!I29</f>
        <v>SCORE</v>
      </c>
      <c r="K179" s="64"/>
    </row>
    <row r="180" spans="1:11" ht="18" customHeight="1" x14ac:dyDescent="0.2">
      <c r="A180" s="68"/>
      <c r="B180" s="28" t="s">
        <v>26</v>
      </c>
      <c r="C180" s="29"/>
      <c r="D180" s="14" t="str">
        <f>'Beoordelaar 9'!C29</f>
        <v>SCORE</v>
      </c>
      <c r="E180" s="64"/>
      <c r="F180" s="29"/>
      <c r="G180" s="14" t="str">
        <f>'Beoordelaar 9'!F29</f>
        <v>SCORE</v>
      </c>
      <c r="H180" s="64"/>
      <c r="I180" s="29"/>
      <c r="J180" s="14" t="str">
        <f>'Beoordelaar 9'!I29</f>
        <v>SCORE</v>
      </c>
      <c r="K180" s="64"/>
    </row>
    <row r="181" spans="1:11" ht="18" customHeight="1" x14ac:dyDescent="0.2">
      <c r="A181" s="68"/>
      <c r="B181" s="28" t="s">
        <v>27</v>
      </c>
      <c r="C181" s="29"/>
      <c r="D181" s="14" t="str">
        <f>'Beoordelaar 10'!C29</f>
        <v>SCORE</v>
      </c>
      <c r="E181" s="64"/>
      <c r="F181" s="29"/>
      <c r="G181" s="14" t="str">
        <f>'Beoordelaar 10'!F29</f>
        <v>SCORE</v>
      </c>
      <c r="H181" s="64"/>
      <c r="I181" s="29"/>
      <c r="J181" s="14" t="str">
        <f>'Beoordelaar 10'!I29</f>
        <v>SCORE</v>
      </c>
      <c r="K181" s="64"/>
    </row>
    <row r="182" spans="1:11" ht="18" customHeight="1" x14ac:dyDescent="0.2">
      <c r="A182" s="69"/>
      <c r="B182" s="28" t="s">
        <v>42</v>
      </c>
      <c r="C182" s="29"/>
      <c r="D182" s="14" t="str">
        <f>'Beoordelaar 11'!C29</f>
        <v>SCORE</v>
      </c>
      <c r="E182" s="64"/>
      <c r="F182" s="29"/>
      <c r="G182" s="14" t="str">
        <f>'Beoordelaar 11'!F29</f>
        <v>SCORE</v>
      </c>
      <c r="H182" s="64"/>
      <c r="I182" s="29"/>
      <c r="J182" s="14" t="str">
        <f>'Beoordelaar 11'!I29</f>
        <v>SCORE</v>
      </c>
      <c r="K182" s="64"/>
    </row>
    <row r="183" spans="1:11" ht="20" customHeight="1" x14ac:dyDescent="0.2">
      <c r="A183" s="65" t="s">
        <v>4</v>
      </c>
      <c r="B183" s="65"/>
      <c r="C183" s="7"/>
      <c r="D183" s="13" t="s">
        <v>12</v>
      </c>
      <c r="E183" s="64"/>
      <c r="F183" s="7"/>
      <c r="G183" s="13" t="s">
        <v>12</v>
      </c>
      <c r="H183" s="64"/>
      <c r="I183" s="7"/>
      <c r="J183" s="13" t="s">
        <v>12</v>
      </c>
      <c r="K183" s="64"/>
    </row>
    <row r="184" spans="1:11" ht="20" customHeight="1" x14ac:dyDescent="0.2">
      <c r="A184" s="66"/>
      <c r="B184" s="66"/>
      <c r="C184" s="7"/>
      <c r="D184" s="33" t="str">
        <f>IF(D183="Beter","€ 2.500",IF(D183="Vergelijkbaar","€ 0",IF(D183="Acceptabel verbeterpunt","-€ 10.000",IF(D183="Onacceptabel verbeterpunt","UITSLUITING"," "))))</f>
        <v xml:space="preserve"> </v>
      </c>
      <c r="E184" s="64"/>
      <c r="F184" s="7"/>
      <c r="G184" s="33" t="str">
        <f>IF(G183="Beter","€ 2.500",IF(G183="Vergelijkbaar","€ 0",IF(G183="Acceptabel verbeterpunt","-€ 10.000",IF(G183="Onacceptabel verbeterpunt","UITSLUITING"," "))))</f>
        <v xml:space="preserve"> </v>
      </c>
      <c r="H184" s="64"/>
      <c r="I184" s="7"/>
      <c r="J184" s="33" t="str">
        <f>IF(J183="Beter","€ 2.500",IF(J183="Vergelijkbaar","€ 0",IF(J183="Acceptabel verbeterpunt","-€ 10.000",IF(J183="Onacceptabel verbeterpunt","UITSLUITING"," "))))</f>
        <v xml:space="preserve"> </v>
      </c>
      <c r="K184" s="64"/>
    </row>
    <row r="185" spans="1:11" ht="18" customHeight="1" x14ac:dyDescent="0.2">
      <c r="A185" s="67" t="str">
        <f>'Beoordelen geboden oplossing'!A18</f>
        <v>15. 	Kwaliteit/gebruikersvriendelijkheid van de afstandbediening (leesbaarheid, eenvoud, werking knoppen).</v>
      </c>
      <c r="B185" s="28" t="s">
        <v>6</v>
      </c>
      <c r="C185" s="29"/>
      <c r="D185" s="14" t="str">
        <f>'Beoordelaar 1'!C31</f>
        <v>SCORE</v>
      </c>
      <c r="E185" s="64" t="s">
        <v>17</v>
      </c>
      <c r="F185" s="29"/>
      <c r="G185" s="14" t="str">
        <f>'Beoordelaar 1'!F31</f>
        <v>SCORE</v>
      </c>
      <c r="H185" s="64" t="s">
        <v>17</v>
      </c>
      <c r="I185" s="29"/>
      <c r="J185" s="14" t="str">
        <f>'Beoordelaar 1'!I31</f>
        <v>SCORE</v>
      </c>
      <c r="K185" s="64" t="s">
        <v>17</v>
      </c>
    </row>
    <row r="186" spans="1:11" ht="18" customHeight="1" x14ac:dyDescent="0.2">
      <c r="A186" s="68"/>
      <c r="B186" s="28" t="s">
        <v>7</v>
      </c>
      <c r="C186" s="29"/>
      <c r="D186" s="14" t="str">
        <f>'Beoordelaar 2'!C31</f>
        <v>SCORE</v>
      </c>
      <c r="E186" s="64"/>
      <c r="F186" s="29"/>
      <c r="G186" s="14" t="str">
        <f>'Beoordelaar 2'!F31</f>
        <v>SCORE</v>
      </c>
      <c r="H186" s="64"/>
      <c r="I186" s="29"/>
      <c r="J186" s="14" t="str">
        <f>'Beoordelaar 2'!I31</f>
        <v>SCORE</v>
      </c>
      <c r="K186" s="64"/>
    </row>
    <row r="187" spans="1:11" ht="18" customHeight="1" x14ac:dyDescent="0.2">
      <c r="A187" s="68"/>
      <c r="B187" s="28" t="s">
        <v>8</v>
      </c>
      <c r="C187" s="29"/>
      <c r="D187" s="14" t="str">
        <f>'Beoordelaar 3'!C31</f>
        <v>SCORE</v>
      </c>
      <c r="E187" s="64"/>
      <c r="F187" s="29"/>
      <c r="G187" s="14" t="str">
        <f>'Beoordelaar 3'!F31</f>
        <v>SCORE</v>
      </c>
      <c r="H187" s="64"/>
      <c r="I187" s="29"/>
      <c r="J187" s="14" t="str">
        <f>'Beoordelaar 3'!I31</f>
        <v>SCORE</v>
      </c>
      <c r="K187" s="64"/>
    </row>
    <row r="188" spans="1:11" ht="18" customHeight="1" x14ac:dyDescent="0.2">
      <c r="A188" s="68"/>
      <c r="B188" s="28" t="s">
        <v>21</v>
      </c>
      <c r="C188" s="29"/>
      <c r="D188" s="14" t="str">
        <f>'Beoordelaar 4'!C31</f>
        <v>SCORE</v>
      </c>
      <c r="E188" s="64"/>
      <c r="F188" s="29"/>
      <c r="G188" s="14" t="str">
        <f>'Beoordelaar 4'!F31</f>
        <v>SCORE</v>
      </c>
      <c r="H188" s="64"/>
      <c r="I188" s="29"/>
      <c r="J188" s="14" t="str">
        <f>'Beoordelaar 4'!I31</f>
        <v>SCORE</v>
      </c>
      <c r="K188" s="64"/>
    </row>
    <row r="189" spans="1:11" ht="18" customHeight="1" x14ac:dyDescent="0.2">
      <c r="A189" s="68"/>
      <c r="B189" s="28" t="s">
        <v>22</v>
      </c>
      <c r="C189" s="29"/>
      <c r="D189" s="14" t="str">
        <f>'Beoordelaar 5'!C31</f>
        <v>SCORE</v>
      </c>
      <c r="E189" s="64"/>
      <c r="F189" s="29"/>
      <c r="G189" s="14" t="str">
        <f>'Beoordelaar 5'!F31</f>
        <v>SCORE</v>
      </c>
      <c r="H189" s="64"/>
      <c r="I189" s="29"/>
      <c r="J189" s="14" t="str">
        <f>'Beoordelaar 5'!I31</f>
        <v>SCORE</v>
      </c>
      <c r="K189" s="64"/>
    </row>
    <row r="190" spans="1:11" ht="18" customHeight="1" x14ac:dyDescent="0.2">
      <c r="A190" s="68"/>
      <c r="B190" s="28" t="s">
        <v>23</v>
      </c>
      <c r="C190" s="29"/>
      <c r="D190" s="14" t="str">
        <f>'Beoordelaar 6'!C31</f>
        <v>SCORE</v>
      </c>
      <c r="E190" s="64"/>
      <c r="F190" s="29"/>
      <c r="G190" s="14" t="str">
        <f>'Beoordelaar 6'!F31</f>
        <v>SCORE</v>
      </c>
      <c r="H190" s="64"/>
      <c r="I190" s="29"/>
      <c r="J190" s="14" t="str">
        <f>'Beoordelaar 6'!I31</f>
        <v>SCORE</v>
      </c>
      <c r="K190" s="64"/>
    </row>
    <row r="191" spans="1:11" ht="18" customHeight="1" x14ac:dyDescent="0.2">
      <c r="A191" s="68"/>
      <c r="B191" s="28" t="s">
        <v>24</v>
      </c>
      <c r="C191" s="29"/>
      <c r="D191" s="14" t="str">
        <f>'Beoordelaar 7'!C31</f>
        <v>SCORE</v>
      </c>
      <c r="E191" s="64"/>
      <c r="F191" s="29"/>
      <c r="G191" s="14" t="str">
        <f>'Beoordelaar 7'!F31</f>
        <v>SCORE</v>
      </c>
      <c r="H191" s="64"/>
      <c r="I191" s="29"/>
      <c r="J191" s="14" t="str">
        <f>'Beoordelaar 7'!I31</f>
        <v>SCORE</v>
      </c>
      <c r="K191" s="64"/>
    </row>
    <row r="192" spans="1:11" ht="18" customHeight="1" x14ac:dyDescent="0.2">
      <c r="A192" s="68"/>
      <c r="B192" s="28" t="s">
        <v>25</v>
      </c>
      <c r="C192" s="29"/>
      <c r="D192" s="14" t="str">
        <f>'Beoordelaar 8'!C31</f>
        <v>SCORE</v>
      </c>
      <c r="E192" s="64"/>
      <c r="F192" s="29"/>
      <c r="G192" s="14" t="str">
        <f>'Beoordelaar 8'!F31</f>
        <v>SCORE</v>
      </c>
      <c r="H192" s="64"/>
      <c r="I192" s="29"/>
      <c r="J192" s="14" t="str">
        <f>'Beoordelaar 8'!I31</f>
        <v>SCORE</v>
      </c>
      <c r="K192" s="64"/>
    </row>
    <row r="193" spans="1:11" ht="18" customHeight="1" x14ac:dyDescent="0.2">
      <c r="A193" s="68"/>
      <c r="B193" s="28" t="s">
        <v>26</v>
      </c>
      <c r="C193" s="29"/>
      <c r="D193" s="14" t="str">
        <f>'Beoordelaar 9'!C31</f>
        <v>SCORE</v>
      </c>
      <c r="E193" s="64"/>
      <c r="F193" s="29"/>
      <c r="G193" s="14" t="str">
        <f>'Beoordelaar 9'!F31</f>
        <v>SCORE</v>
      </c>
      <c r="H193" s="64"/>
      <c r="I193" s="29"/>
      <c r="J193" s="14" t="str">
        <f>'Beoordelaar 9'!I31</f>
        <v>SCORE</v>
      </c>
      <c r="K193" s="64"/>
    </row>
    <row r="194" spans="1:11" ht="18" customHeight="1" x14ac:dyDescent="0.2">
      <c r="A194" s="68"/>
      <c r="B194" s="28" t="s">
        <v>27</v>
      </c>
      <c r="C194" s="29"/>
      <c r="D194" s="14" t="str">
        <f>'Beoordelaar 10'!C31</f>
        <v>SCORE</v>
      </c>
      <c r="E194" s="64"/>
      <c r="F194" s="29"/>
      <c r="G194" s="14" t="str">
        <f>'Beoordelaar 10'!F31</f>
        <v>SCORE</v>
      </c>
      <c r="H194" s="64"/>
      <c r="I194" s="29"/>
      <c r="J194" s="14" t="str">
        <f>'Beoordelaar 10'!I31</f>
        <v>SCORE</v>
      </c>
      <c r="K194" s="64"/>
    </row>
    <row r="195" spans="1:11" ht="18" customHeight="1" x14ac:dyDescent="0.2">
      <c r="A195" s="69"/>
      <c r="B195" s="28" t="s">
        <v>42</v>
      </c>
      <c r="C195" s="29"/>
      <c r="D195" s="14" t="str">
        <f>'Beoordelaar 11'!C31</f>
        <v>SCORE</v>
      </c>
      <c r="E195" s="64"/>
      <c r="F195" s="29"/>
      <c r="G195" s="14" t="str">
        <f>'Beoordelaar 11'!F31</f>
        <v>SCORE</v>
      </c>
      <c r="H195" s="64"/>
      <c r="I195" s="29"/>
      <c r="J195" s="14" t="str">
        <f>'Beoordelaar 11'!I31</f>
        <v>SCORE</v>
      </c>
      <c r="K195" s="64"/>
    </row>
    <row r="196" spans="1:11" ht="20" customHeight="1" x14ac:dyDescent="0.2">
      <c r="A196" s="65" t="s">
        <v>4</v>
      </c>
      <c r="B196" s="65"/>
      <c r="C196" s="7"/>
      <c r="D196" s="13" t="s">
        <v>12</v>
      </c>
      <c r="E196" s="64"/>
      <c r="F196" s="7"/>
      <c r="G196" s="13" t="s">
        <v>12</v>
      </c>
      <c r="H196" s="64"/>
      <c r="I196" s="7"/>
      <c r="J196" s="13" t="s">
        <v>12</v>
      </c>
      <c r="K196" s="64"/>
    </row>
    <row r="197" spans="1:11" ht="20" customHeight="1" x14ac:dyDescent="0.2">
      <c r="A197" s="66"/>
      <c r="B197" s="66"/>
      <c r="C197" s="7"/>
      <c r="D197" s="33" t="str">
        <f>IF(D196="Beter","€ 2.500",IF(D196="Vergelijkbaar","€ 0",IF(D196="Acceptabel verbeterpunt","-€ 10.000",IF(D196="Onacceptabel verbeterpunt","UITSLUITING"," "))))</f>
        <v xml:space="preserve"> </v>
      </c>
      <c r="E197" s="64"/>
      <c r="F197" s="7"/>
      <c r="G197" s="33" t="str">
        <f>IF(G196="Beter","€ 2.500",IF(G196="Vergelijkbaar","€ 0",IF(G196="Acceptabel verbeterpunt","-€ 10.000",IF(G196="Onacceptabel verbeterpunt","UITSLUITING"," "))))</f>
        <v xml:space="preserve"> </v>
      </c>
      <c r="H197" s="64"/>
      <c r="I197" s="7"/>
      <c r="J197" s="33" t="str">
        <f>IF(J196="Beter","€ 2.500",IF(J196="Vergelijkbaar","€ 0",IF(J196="Acceptabel verbeterpunt","-€ 10.000",IF(J196="Onacceptabel verbeterpunt","UITSLUITING"," "))))</f>
        <v xml:space="preserve"> </v>
      </c>
      <c r="K197" s="64"/>
    </row>
    <row r="198" spans="1:11" ht="18" customHeight="1" x14ac:dyDescent="0.2">
      <c r="A198" s="67" t="str">
        <f>'Beoordelen geboden oplossing'!A19</f>
        <v>16. 	Kwaliteit aansluitpunten toegankelijkheid (hoe makkelijk kun je erbij komen en hoe duidelijk is het welke stekker je waar in moet steken) en gebruikersvriendelijkheid (USB/USB-c/HDMI).</v>
      </c>
      <c r="B198" s="28" t="s">
        <v>6</v>
      </c>
      <c r="C198" s="29"/>
      <c r="D198" s="14" t="str">
        <f>'Beoordelaar 1'!C33</f>
        <v>SCORE</v>
      </c>
      <c r="E198" s="64" t="s">
        <v>17</v>
      </c>
      <c r="F198" s="29"/>
      <c r="G198" s="14" t="str">
        <f>'Beoordelaar 1'!F33</f>
        <v>SCORE</v>
      </c>
      <c r="H198" s="64" t="s">
        <v>17</v>
      </c>
      <c r="I198" s="29"/>
      <c r="J198" s="14" t="str">
        <f>'Beoordelaar 1'!I33</f>
        <v>SCORE</v>
      </c>
      <c r="K198" s="64" t="s">
        <v>17</v>
      </c>
    </row>
    <row r="199" spans="1:11" ht="18" customHeight="1" x14ac:dyDescent="0.2">
      <c r="A199" s="68"/>
      <c r="B199" s="28" t="s">
        <v>7</v>
      </c>
      <c r="C199" s="29"/>
      <c r="D199" s="14" t="str">
        <f>'Beoordelaar 2'!C33</f>
        <v>SCORE</v>
      </c>
      <c r="E199" s="64"/>
      <c r="F199" s="29"/>
      <c r="G199" s="14" t="str">
        <f>'Beoordelaar 2'!F33</f>
        <v>SCORE</v>
      </c>
      <c r="H199" s="64"/>
      <c r="I199" s="29"/>
      <c r="J199" s="14" t="str">
        <f>'Beoordelaar 2'!I33</f>
        <v>SCORE</v>
      </c>
      <c r="K199" s="64"/>
    </row>
    <row r="200" spans="1:11" ht="18" customHeight="1" x14ac:dyDescent="0.2">
      <c r="A200" s="68"/>
      <c r="B200" s="28" t="s">
        <v>8</v>
      </c>
      <c r="C200" s="29"/>
      <c r="D200" s="14" t="str">
        <f>'Beoordelaar 3'!C33</f>
        <v>SCORE</v>
      </c>
      <c r="E200" s="64"/>
      <c r="F200" s="29"/>
      <c r="G200" s="14" t="str">
        <f>'Beoordelaar 3'!F33</f>
        <v>SCORE</v>
      </c>
      <c r="H200" s="64"/>
      <c r="I200" s="29"/>
      <c r="J200" s="14" t="str">
        <f>'Beoordelaar 3'!I33</f>
        <v>SCORE</v>
      </c>
      <c r="K200" s="64"/>
    </row>
    <row r="201" spans="1:11" ht="18" customHeight="1" x14ac:dyDescent="0.2">
      <c r="A201" s="68"/>
      <c r="B201" s="28" t="s">
        <v>21</v>
      </c>
      <c r="C201" s="29"/>
      <c r="D201" s="14" t="str">
        <f>'Beoordelaar 4'!C33</f>
        <v>SCORE</v>
      </c>
      <c r="E201" s="64"/>
      <c r="F201" s="29"/>
      <c r="G201" s="14" t="str">
        <f>'Beoordelaar 4'!F33</f>
        <v>SCORE</v>
      </c>
      <c r="H201" s="64"/>
      <c r="I201" s="29"/>
      <c r="J201" s="14" t="str">
        <f>'Beoordelaar 4'!I33</f>
        <v>SCORE</v>
      </c>
      <c r="K201" s="64"/>
    </row>
    <row r="202" spans="1:11" ht="18" customHeight="1" x14ac:dyDescent="0.2">
      <c r="A202" s="68"/>
      <c r="B202" s="28" t="s">
        <v>22</v>
      </c>
      <c r="C202" s="29"/>
      <c r="D202" s="14" t="str">
        <f>'Beoordelaar 5'!C33</f>
        <v>SCORE</v>
      </c>
      <c r="E202" s="64"/>
      <c r="F202" s="29"/>
      <c r="G202" s="14" t="str">
        <f>'Beoordelaar 5'!F33</f>
        <v>SCORE</v>
      </c>
      <c r="H202" s="64"/>
      <c r="I202" s="29"/>
      <c r="J202" s="14" t="str">
        <f>'Beoordelaar 5'!I33</f>
        <v>SCORE</v>
      </c>
      <c r="K202" s="64"/>
    </row>
    <row r="203" spans="1:11" ht="18" customHeight="1" x14ac:dyDescent="0.2">
      <c r="A203" s="68"/>
      <c r="B203" s="28" t="s">
        <v>23</v>
      </c>
      <c r="C203" s="29"/>
      <c r="D203" s="14" t="str">
        <f>'Beoordelaar 6'!C33</f>
        <v>SCORE</v>
      </c>
      <c r="E203" s="64"/>
      <c r="F203" s="29"/>
      <c r="G203" s="14" t="str">
        <f>'Beoordelaar 6'!F33</f>
        <v>SCORE</v>
      </c>
      <c r="H203" s="64"/>
      <c r="I203" s="29"/>
      <c r="J203" s="14" t="str">
        <f>'Beoordelaar 6'!I33</f>
        <v>SCORE</v>
      </c>
      <c r="K203" s="64"/>
    </row>
    <row r="204" spans="1:11" ht="18" customHeight="1" x14ac:dyDescent="0.2">
      <c r="A204" s="68"/>
      <c r="B204" s="28" t="s">
        <v>24</v>
      </c>
      <c r="C204" s="29"/>
      <c r="D204" s="14" t="str">
        <f>'Beoordelaar 7'!C33</f>
        <v>SCORE</v>
      </c>
      <c r="E204" s="64"/>
      <c r="F204" s="29"/>
      <c r="G204" s="14" t="str">
        <f>'Beoordelaar 7'!F33</f>
        <v>SCORE</v>
      </c>
      <c r="H204" s="64"/>
      <c r="I204" s="29"/>
      <c r="J204" s="14" t="str">
        <f>'Beoordelaar 7'!I33</f>
        <v>SCORE</v>
      </c>
      <c r="K204" s="64"/>
    </row>
    <row r="205" spans="1:11" ht="18" customHeight="1" x14ac:dyDescent="0.2">
      <c r="A205" s="68"/>
      <c r="B205" s="28" t="s">
        <v>25</v>
      </c>
      <c r="C205" s="29"/>
      <c r="D205" s="14" t="str">
        <f>'Beoordelaar 8'!C33</f>
        <v>SCORE</v>
      </c>
      <c r="E205" s="64"/>
      <c r="F205" s="29"/>
      <c r="G205" s="14" t="str">
        <f>'Beoordelaar 8'!F33</f>
        <v>SCORE</v>
      </c>
      <c r="H205" s="64"/>
      <c r="I205" s="29"/>
      <c r="J205" s="14" t="str">
        <f>'Beoordelaar 8'!I33</f>
        <v>SCORE</v>
      </c>
      <c r="K205" s="64"/>
    </row>
    <row r="206" spans="1:11" ht="18" customHeight="1" x14ac:dyDescent="0.2">
      <c r="A206" s="68"/>
      <c r="B206" s="28" t="s">
        <v>26</v>
      </c>
      <c r="C206" s="29"/>
      <c r="D206" s="14" t="str">
        <f>'Beoordelaar 9'!C33</f>
        <v>SCORE</v>
      </c>
      <c r="E206" s="64"/>
      <c r="F206" s="29"/>
      <c r="G206" s="14" t="str">
        <f>'Beoordelaar 9'!F33</f>
        <v>SCORE</v>
      </c>
      <c r="H206" s="64"/>
      <c r="I206" s="29"/>
      <c r="J206" s="14" t="str">
        <f>'Beoordelaar 9'!I33</f>
        <v>SCORE</v>
      </c>
      <c r="K206" s="64"/>
    </row>
    <row r="207" spans="1:11" ht="18" customHeight="1" x14ac:dyDescent="0.2">
      <c r="A207" s="68"/>
      <c r="B207" s="28" t="s">
        <v>27</v>
      </c>
      <c r="C207" s="29"/>
      <c r="D207" s="14" t="str">
        <f>'Beoordelaar 10'!C33</f>
        <v>SCORE</v>
      </c>
      <c r="E207" s="64"/>
      <c r="F207" s="29"/>
      <c r="G207" s="14" t="str">
        <f>'Beoordelaar 10'!F33</f>
        <v>SCORE</v>
      </c>
      <c r="H207" s="64"/>
      <c r="I207" s="29"/>
      <c r="J207" s="14" t="str">
        <f>'Beoordelaar 10'!I33</f>
        <v>SCORE</v>
      </c>
      <c r="K207" s="64"/>
    </row>
    <row r="208" spans="1:11" ht="18" customHeight="1" x14ac:dyDescent="0.2">
      <c r="A208" s="69"/>
      <c r="B208" s="28" t="s">
        <v>42</v>
      </c>
      <c r="C208" s="29"/>
      <c r="D208" s="14" t="str">
        <f>'Beoordelaar 11'!C33</f>
        <v>SCORE</v>
      </c>
      <c r="E208" s="64"/>
      <c r="F208" s="29"/>
      <c r="G208" s="14" t="str">
        <f>'Beoordelaar 11'!F33</f>
        <v>SCORE</v>
      </c>
      <c r="H208" s="64"/>
      <c r="I208" s="29"/>
      <c r="J208" s="14" t="str">
        <f>'Beoordelaar 11'!I33</f>
        <v>SCORE</v>
      </c>
      <c r="K208" s="64"/>
    </row>
    <row r="209" spans="1:11" ht="20" customHeight="1" x14ac:dyDescent="0.2">
      <c r="A209" s="65" t="s">
        <v>4</v>
      </c>
      <c r="B209" s="65"/>
      <c r="C209" s="7"/>
      <c r="D209" s="13" t="s">
        <v>12</v>
      </c>
      <c r="E209" s="64"/>
      <c r="F209" s="7"/>
      <c r="G209" s="13" t="s">
        <v>12</v>
      </c>
      <c r="H209" s="64"/>
      <c r="I209" s="7"/>
      <c r="J209" s="13" t="s">
        <v>12</v>
      </c>
      <c r="K209" s="64"/>
    </row>
    <row r="210" spans="1:11" ht="20" customHeight="1" x14ac:dyDescent="0.2">
      <c r="A210" s="66"/>
      <c r="B210" s="66"/>
      <c r="C210" s="7"/>
      <c r="D210" s="33" t="str">
        <f>IF(D209="Beter","€ 2.500",IF(D209="Vergelijkbaar","€ 0",IF(D209="Acceptabel verbeterpunt","-€ 10.000",IF(D209="Onacceptabel verbeterpunt","UITSLUITING"," "))))</f>
        <v xml:space="preserve"> </v>
      </c>
      <c r="E210" s="64"/>
      <c r="F210" s="7"/>
      <c r="G210" s="33" t="str">
        <f>IF(G209="Beter","€ 2.500",IF(G209="Vergelijkbaar","€ 0",IF(G209="Acceptabel verbeterpunt","-€ 10.000",IF(G209="Onacceptabel verbeterpunt","UITSLUITING"," "))))</f>
        <v xml:space="preserve"> </v>
      </c>
      <c r="H210" s="64"/>
      <c r="I210" s="7"/>
      <c r="J210" s="33" t="str">
        <f>IF(J209="Beter","€ 2.500",IF(J209="Vergelijkbaar","€ 0",IF(J209="Acceptabel verbeterpunt","-€ 10.000",IF(J209="Onacceptabel verbeterpunt","UITSLUITING"," "))))</f>
        <v xml:space="preserve"> </v>
      </c>
      <c r="K210" s="64"/>
    </row>
    <row r="211" spans="1:11" ht="18" customHeight="1" x14ac:dyDescent="0.2">
      <c r="A211" s="67" t="str">
        <f>'Beoordelen geboden oplossing'!A20</f>
        <v>17.	 Eenvoud koppeling met Airplay 2 en Chromecast 4K door dit aan te sluiten.</v>
      </c>
      <c r="B211" s="28" t="s">
        <v>6</v>
      </c>
      <c r="C211" s="29"/>
      <c r="D211" s="14" t="str">
        <f>'Beoordelaar 1'!C35</f>
        <v>SCORE</v>
      </c>
      <c r="E211" s="64" t="s">
        <v>17</v>
      </c>
      <c r="F211" s="29"/>
      <c r="G211" s="14" t="str">
        <f>'Beoordelaar 1'!F35</f>
        <v>SCORE</v>
      </c>
      <c r="H211" s="64" t="s">
        <v>17</v>
      </c>
      <c r="I211" s="29"/>
      <c r="J211" s="14" t="str">
        <f>'Beoordelaar 1'!I35</f>
        <v>SCORE</v>
      </c>
      <c r="K211" s="64" t="s">
        <v>17</v>
      </c>
    </row>
    <row r="212" spans="1:11" ht="18" customHeight="1" x14ac:dyDescent="0.2">
      <c r="A212" s="68"/>
      <c r="B212" s="28" t="s">
        <v>7</v>
      </c>
      <c r="C212" s="29"/>
      <c r="D212" s="14" t="str">
        <f>'Beoordelaar 2'!C35</f>
        <v>SCORE</v>
      </c>
      <c r="E212" s="64"/>
      <c r="F212" s="29"/>
      <c r="G212" s="14" t="str">
        <f>'Beoordelaar 2'!F35</f>
        <v>SCORE</v>
      </c>
      <c r="H212" s="64"/>
      <c r="I212" s="29"/>
      <c r="J212" s="14" t="str">
        <f>'Beoordelaar 2'!I35</f>
        <v>SCORE</v>
      </c>
      <c r="K212" s="64"/>
    </row>
    <row r="213" spans="1:11" ht="18" customHeight="1" x14ac:dyDescent="0.2">
      <c r="A213" s="68"/>
      <c r="B213" s="28" t="s">
        <v>8</v>
      </c>
      <c r="C213" s="29"/>
      <c r="D213" s="14" t="str">
        <f>'Beoordelaar 3'!C35</f>
        <v>SCORE</v>
      </c>
      <c r="E213" s="64"/>
      <c r="F213" s="29"/>
      <c r="G213" s="14" t="str">
        <f>'Beoordelaar 3'!F35</f>
        <v>SCORE</v>
      </c>
      <c r="H213" s="64"/>
      <c r="I213" s="29"/>
      <c r="J213" s="14" t="str">
        <f>'Beoordelaar 3'!I35</f>
        <v>SCORE</v>
      </c>
      <c r="K213" s="64"/>
    </row>
    <row r="214" spans="1:11" ht="18" customHeight="1" x14ac:dyDescent="0.2">
      <c r="A214" s="68"/>
      <c r="B214" s="28" t="s">
        <v>21</v>
      </c>
      <c r="C214" s="29"/>
      <c r="D214" s="14" t="str">
        <f>'Beoordelaar 4'!C35</f>
        <v>SCORE</v>
      </c>
      <c r="E214" s="64"/>
      <c r="F214" s="29"/>
      <c r="G214" s="14" t="str">
        <f>'Beoordelaar 4'!F35</f>
        <v>SCORE</v>
      </c>
      <c r="H214" s="64"/>
      <c r="I214" s="29"/>
      <c r="J214" s="14" t="str">
        <f>'Beoordelaar 4'!I35</f>
        <v>SCORE</v>
      </c>
      <c r="K214" s="64"/>
    </row>
    <row r="215" spans="1:11" ht="18" customHeight="1" x14ac:dyDescent="0.2">
      <c r="A215" s="68"/>
      <c r="B215" s="28" t="s">
        <v>22</v>
      </c>
      <c r="C215" s="29"/>
      <c r="D215" s="14" t="str">
        <f>'Beoordelaar 5'!C35</f>
        <v>SCORE</v>
      </c>
      <c r="E215" s="64"/>
      <c r="F215" s="29"/>
      <c r="G215" s="14" t="str">
        <f>'Beoordelaar 5'!F35</f>
        <v>SCORE</v>
      </c>
      <c r="H215" s="64"/>
      <c r="I215" s="29"/>
      <c r="J215" s="14" t="str">
        <f>'Beoordelaar 5'!I35</f>
        <v>SCORE</v>
      </c>
      <c r="K215" s="64"/>
    </row>
    <row r="216" spans="1:11" ht="18" customHeight="1" x14ac:dyDescent="0.2">
      <c r="A216" s="68"/>
      <c r="B216" s="28" t="s">
        <v>23</v>
      </c>
      <c r="C216" s="29"/>
      <c r="D216" s="14" t="str">
        <f>'Beoordelaar 6'!C35</f>
        <v>SCORE</v>
      </c>
      <c r="E216" s="64"/>
      <c r="F216" s="29"/>
      <c r="G216" s="14" t="str">
        <f>'Beoordelaar 6'!F35</f>
        <v>SCORE</v>
      </c>
      <c r="H216" s="64"/>
      <c r="I216" s="29"/>
      <c r="J216" s="14" t="str">
        <f>'Beoordelaar 6'!I35</f>
        <v>SCORE</v>
      </c>
      <c r="K216" s="64"/>
    </row>
    <row r="217" spans="1:11" ht="18" customHeight="1" x14ac:dyDescent="0.2">
      <c r="A217" s="68"/>
      <c r="B217" s="28" t="s">
        <v>24</v>
      </c>
      <c r="C217" s="29"/>
      <c r="D217" s="14" t="str">
        <f>'Beoordelaar 7'!C35</f>
        <v>SCORE</v>
      </c>
      <c r="E217" s="64"/>
      <c r="F217" s="29"/>
      <c r="G217" s="14" t="str">
        <f>'Beoordelaar 7'!F35</f>
        <v>SCORE</v>
      </c>
      <c r="H217" s="64"/>
      <c r="I217" s="29"/>
      <c r="J217" s="14" t="str">
        <f>'Beoordelaar 7'!I35</f>
        <v>SCORE</v>
      </c>
      <c r="K217" s="64"/>
    </row>
    <row r="218" spans="1:11" ht="18" customHeight="1" x14ac:dyDescent="0.2">
      <c r="A218" s="68"/>
      <c r="B218" s="28" t="s">
        <v>25</v>
      </c>
      <c r="C218" s="29"/>
      <c r="D218" s="14" t="str">
        <f>'Beoordelaar 8'!C35</f>
        <v>SCORE</v>
      </c>
      <c r="E218" s="64"/>
      <c r="F218" s="29"/>
      <c r="G218" s="14" t="str">
        <f>'Beoordelaar 8'!F35</f>
        <v>SCORE</v>
      </c>
      <c r="H218" s="64"/>
      <c r="I218" s="29"/>
      <c r="J218" s="14" t="str">
        <f>'Beoordelaar 8'!I35</f>
        <v>SCORE</v>
      </c>
      <c r="K218" s="64"/>
    </row>
    <row r="219" spans="1:11" ht="18" customHeight="1" x14ac:dyDescent="0.2">
      <c r="A219" s="68"/>
      <c r="B219" s="28" t="s">
        <v>26</v>
      </c>
      <c r="C219" s="29"/>
      <c r="D219" s="14" t="str">
        <f>'Beoordelaar 9'!C35</f>
        <v>SCORE</v>
      </c>
      <c r="E219" s="64"/>
      <c r="F219" s="29"/>
      <c r="G219" s="14" t="str">
        <f>'Beoordelaar 9'!F35</f>
        <v>SCORE</v>
      </c>
      <c r="H219" s="64"/>
      <c r="I219" s="29"/>
      <c r="J219" s="14" t="str">
        <f>'Beoordelaar 9'!I35</f>
        <v>SCORE</v>
      </c>
      <c r="K219" s="64"/>
    </row>
    <row r="220" spans="1:11" ht="18" customHeight="1" x14ac:dyDescent="0.2">
      <c r="A220" s="68"/>
      <c r="B220" s="28" t="s">
        <v>27</v>
      </c>
      <c r="C220" s="29"/>
      <c r="D220" s="14" t="str">
        <f>'Beoordelaar 10'!C35</f>
        <v>SCORE</v>
      </c>
      <c r="E220" s="64"/>
      <c r="F220" s="29"/>
      <c r="G220" s="14" t="str">
        <f>'Beoordelaar 10'!F35</f>
        <v>SCORE</v>
      </c>
      <c r="H220" s="64"/>
      <c r="I220" s="29"/>
      <c r="J220" s="14" t="str">
        <f>'Beoordelaar 10'!I35</f>
        <v>SCORE</v>
      </c>
      <c r="K220" s="64"/>
    </row>
    <row r="221" spans="1:11" ht="18" customHeight="1" x14ac:dyDescent="0.2">
      <c r="A221" s="69"/>
      <c r="B221" s="28" t="s">
        <v>42</v>
      </c>
      <c r="C221" s="29"/>
      <c r="D221" s="14" t="str">
        <f>'Beoordelaar 11'!C35</f>
        <v>SCORE</v>
      </c>
      <c r="E221" s="64"/>
      <c r="F221" s="29"/>
      <c r="G221" s="14" t="str">
        <f>'Beoordelaar 11'!F35</f>
        <v>SCORE</v>
      </c>
      <c r="H221" s="64"/>
      <c r="I221" s="29"/>
      <c r="J221" s="14" t="str">
        <f>'Beoordelaar 11'!I35</f>
        <v>SCORE</v>
      </c>
      <c r="K221" s="64"/>
    </row>
    <row r="222" spans="1:11" ht="20" customHeight="1" x14ac:dyDescent="0.2">
      <c r="A222" s="65" t="s">
        <v>4</v>
      </c>
      <c r="B222" s="65"/>
      <c r="C222" s="7"/>
      <c r="D222" s="13" t="s">
        <v>12</v>
      </c>
      <c r="E222" s="64"/>
      <c r="F222" s="7"/>
      <c r="G222" s="13" t="s">
        <v>12</v>
      </c>
      <c r="H222" s="64"/>
      <c r="I222" s="7"/>
      <c r="J222" s="13" t="s">
        <v>12</v>
      </c>
      <c r="K222" s="64"/>
    </row>
    <row r="223" spans="1:11" ht="20" customHeight="1" x14ac:dyDescent="0.2">
      <c r="A223" s="66"/>
      <c r="B223" s="66"/>
      <c r="C223" s="7"/>
      <c r="D223" s="33" t="str">
        <f>IF(D222="Beter","€ 3.000",IF(D222="Vergelijkbaar","€ 0",IF(D222="Acceptabel verbeterpunt","-€ 12.000",IF(D222="Onacceptabel verbeterpunt","UITSLUITING"," "))))</f>
        <v xml:space="preserve"> </v>
      </c>
      <c r="E223" s="64"/>
      <c r="F223" s="7"/>
      <c r="G223" s="33" t="str">
        <f>IF(G222="Beter","€ 3.000",IF(G222="Vergelijkbaar","€ 0",IF(G222="Acceptabel verbeterpunt","-€ 12.000",IF(G222="Onacceptabel verbeterpunt","UITSLUITING"," "))))</f>
        <v xml:space="preserve"> </v>
      </c>
      <c r="H223" s="64"/>
      <c r="I223" s="7"/>
      <c r="J223" s="33" t="str">
        <f>IF(J222="Beter","€ 3.000",IF(J222="Vergelijkbaar","€ 0",IF(J222="Acceptabel verbeterpunt","-€ 12.000",IF(J222="Onacceptabel verbeterpunt","UITSLUITING"," "))))</f>
        <v xml:space="preserve"> </v>
      </c>
      <c r="K223" s="64"/>
    </row>
    <row r="224" spans="1:11" ht="18" customHeight="1" x14ac:dyDescent="0.2">
      <c r="A224" s="67" t="str">
        <f>'Beoordelen geboden oplossing'!A21</f>
        <v xml:space="preserve">18.	Gebruiksvriendelijkheid en snelheid browserfunctionaliteit. </v>
      </c>
      <c r="B224" s="28" t="s">
        <v>6</v>
      </c>
      <c r="C224" s="29"/>
      <c r="D224" s="14" t="str">
        <f>'Beoordelaar 1'!C37</f>
        <v>SCORE</v>
      </c>
      <c r="E224" s="64" t="s">
        <v>17</v>
      </c>
      <c r="F224" s="29"/>
      <c r="G224" s="14" t="str">
        <f>'Beoordelaar 1'!F37</f>
        <v>SCORE</v>
      </c>
      <c r="H224" s="64" t="s">
        <v>17</v>
      </c>
      <c r="I224" s="29"/>
      <c r="J224" s="14" t="str">
        <f>'Beoordelaar 1'!I37</f>
        <v>SCORE</v>
      </c>
      <c r="K224" s="64" t="s">
        <v>17</v>
      </c>
    </row>
    <row r="225" spans="1:11" ht="18" customHeight="1" x14ac:dyDescent="0.2">
      <c r="A225" s="68"/>
      <c r="B225" s="28" t="s">
        <v>7</v>
      </c>
      <c r="C225" s="29"/>
      <c r="D225" s="14" t="str">
        <f>'Beoordelaar 2'!C37</f>
        <v>SCORE</v>
      </c>
      <c r="E225" s="64"/>
      <c r="F225" s="29"/>
      <c r="G225" s="14" t="str">
        <f>'Beoordelaar 2'!F37</f>
        <v>SCORE</v>
      </c>
      <c r="H225" s="64"/>
      <c r="I225" s="29"/>
      <c r="J225" s="14" t="str">
        <f>'Beoordelaar 2'!I37</f>
        <v>SCORE</v>
      </c>
      <c r="K225" s="64"/>
    </row>
    <row r="226" spans="1:11" ht="18" customHeight="1" x14ac:dyDescent="0.2">
      <c r="A226" s="68"/>
      <c r="B226" s="28" t="s">
        <v>8</v>
      </c>
      <c r="C226" s="29"/>
      <c r="D226" s="14" t="str">
        <f>'Beoordelaar 3'!C37</f>
        <v>SCORE</v>
      </c>
      <c r="E226" s="64"/>
      <c r="F226" s="29"/>
      <c r="G226" s="14" t="str">
        <f>'Beoordelaar 3'!F37</f>
        <v>SCORE</v>
      </c>
      <c r="H226" s="64"/>
      <c r="I226" s="29"/>
      <c r="J226" s="14" t="str">
        <f>'Beoordelaar 3'!I37</f>
        <v>SCORE</v>
      </c>
      <c r="K226" s="64"/>
    </row>
    <row r="227" spans="1:11" ht="18" customHeight="1" x14ac:dyDescent="0.2">
      <c r="A227" s="68"/>
      <c r="B227" s="28" t="s">
        <v>21</v>
      </c>
      <c r="C227" s="29"/>
      <c r="D227" s="14" t="str">
        <f>'Beoordelaar 4'!C37</f>
        <v>SCORE</v>
      </c>
      <c r="E227" s="64"/>
      <c r="F227" s="29"/>
      <c r="G227" s="14" t="str">
        <f>'Beoordelaar 4'!F37</f>
        <v>SCORE</v>
      </c>
      <c r="H227" s="64"/>
      <c r="I227" s="29"/>
      <c r="J227" s="14" t="str">
        <f>'Beoordelaar 4'!I37</f>
        <v>SCORE</v>
      </c>
      <c r="K227" s="64"/>
    </row>
    <row r="228" spans="1:11" ht="18" customHeight="1" x14ac:dyDescent="0.2">
      <c r="A228" s="68"/>
      <c r="B228" s="28" t="s">
        <v>22</v>
      </c>
      <c r="C228" s="29"/>
      <c r="D228" s="14" t="str">
        <f>'Beoordelaar 5'!C37</f>
        <v>SCORE</v>
      </c>
      <c r="E228" s="64"/>
      <c r="F228" s="29"/>
      <c r="G228" s="14" t="str">
        <f>'Beoordelaar 5'!F37</f>
        <v>SCORE</v>
      </c>
      <c r="H228" s="64"/>
      <c r="I228" s="29"/>
      <c r="J228" s="14" t="str">
        <f>'Beoordelaar 5'!I37</f>
        <v>SCORE</v>
      </c>
      <c r="K228" s="64"/>
    </row>
    <row r="229" spans="1:11" ht="18" customHeight="1" x14ac:dyDescent="0.2">
      <c r="A229" s="68"/>
      <c r="B229" s="28" t="s">
        <v>23</v>
      </c>
      <c r="C229" s="29"/>
      <c r="D229" s="14" t="str">
        <f>'Beoordelaar 6'!C37</f>
        <v>SCORE</v>
      </c>
      <c r="E229" s="64"/>
      <c r="F229" s="29"/>
      <c r="G229" s="14" t="str">
        <f>'Beoordelaar 6'!F37</f>
        <v>SCORE</v>
      </c>
      <c r="H229" s="64"/>
      <c r="I229" s="29"/>
      <c r="J229" s="14" t="str">
        <f>'Beoordelaar 6'!I37</f>
        <v>SCORE</v>
      </c>
      <c r="K229" s="64"/>
    </row>
    <row r="230" spans="1:11" ht="18" customHeight="1" x14ac:dyDescent="0.2">
      <c r="A230" s="68"/>
      <c r="B230" s="28" t="s">
        <v>24</v>
      </c>
      <c r="C230" s="29"/>
      <c r="D230" s="14" t="str">
        <f>'Beoordelaar 7'!C37</f>
        <v>SCORE</v>
      </c>
      <c r="E230" s="64"/>
      <c r="F230" s="29"/>
      <c r="G230" s="14" t="str">
        <f>'Beoordelaar 7'!F37</f>
        <v>SCORE</v>
      </c>
      <c r="H230" s="64"/>
      <c r="I230" s="29"/>
      <c r="J230" s="14" t="str">
        <f>'Beoordelaar 7'!I37</f>
        <v>SCORE</v>
      </c>
      <c r="K230" s="64"/>
    </row>
    <row r="231" spans="1:11" ht="18" customHeight="1" x14ac:dyDescent="0.2">
      <c r="A231" s="68"/>
      <c r="B231" s="28" t="s">
        <v>25</v>
      </c>
      <c r="C231" s="29"/>
      <c r="D231" s="14" t="str">
        <f>'Beoordelaar 8'!C37</f>
        <v>SCORE</v>
      </c>
      <c r="E231" s="64"/>
      <c r="F231" s="29"/>
      <c r="G231" s="14" t="str">
        <f>'Beoordelaar 8'!F37</f>
        <v>SCORE</v>
      </c>
      <c r="H231" s="64"/>
      <c r="I231" s="29"/>
      <c r="J231" s="14" t="str">
        <f>'Beoordelaar 8'!I37</f>
        <v>SCORE</v>
      </c>
      <c r="K231" s="64"/>
    </row>
    <row r="232" spans="1:11" ht="18" customHeight="1" x14ac:dyDescent="0.2">
      <c r="A232" s="68"/>
      <c r="B232" s="28" t="s">
        <v>26</v>
      </c>
      <c r="C232" s="29"/>
      <c r="D232" s="14" t="str">
        <f>'Beoordelaar 9'!C37</f>
        <v>SCORE</v>
      </c>
      <c r="E232" s="64"/>
      <c r="F232" s="29"/>
      <c r="G232" s="14" t="str">
        <f>'Beoordelaar 9'!F37</f>
        <v>SCORE</v>
      </c>
      <c r="H232" s="64"/>
      <c r="I232" s="29"/>
      <c r="J232" s="14" t="str">
        <f>'Beoordelaar 9'!I37</f>
        <v>SCORE</v>
      </c>
      <c r="K232" s="64"/>
    </row>
    <row r="233" spans="1:11" ht="18" customHeight="1" x14ac:dyDescent="0.2">
      <c r="A233" s="68"/>
      <c r="B233" s="28" t="s">
        <v>27</v>
      </c>
      <c r="C233" s="29"/>
      <c r="D233" s="14" t="str">
        <f>'Beoordelaar 10'!C37</f>
        <v>SCORE</v>
      </c>
      <c r="E233" s="64"/>
      <c r="F233" s="29"/>
      <c r="G233" s="14" t="str">
        <f>'Beoordelaar 10'!F37</f>
        <v>SCORE</v>
      </c>
      <c r="H233" s="64"/>
      <c r="I233" s="29"/>
      <c r="J233" s="14" t="str">
        <f>'Beoordelaar 10'!I37</f>
        <v>SCORE</v>
      </c>
      <c r="K233" s="64"/>
    </row>
    <row r="234" spans="1:11" ht="18" customHeight="1" x14ac:dyDescent="0.2">
      <c r="A234" s="69"/>
      <c r="B234" s="28" t="s">
        <v>42</v>
      </c>
      <c r="C234" s="29"/>
      <c r="D234" s="14" t="str">
        <f>'Beoordelaar 11'!C37</f>
        <v>SCORE</v>
      </c>
      <c r="E234" s="64"/>
      <c r="F234" s="29"/>
      <c r="G234" s="14" t="str">
        <f>'Beoordelaar 11'!F37</f>
        <v>SCORE</v>
      </c>
      <c r="H234" s="64"/>
      <c r="I234" s="29"/>
      <c r="J234" s="14" t="str">
        <f>'Beoordelaar 11'!I37</f>
        <v>SCORE</v>
      </c>
      <c r="K234" s="64"/>
    </row>
    <row r="235" spans="1:11" ht="20" customHeight="1" x14ac:dyDescent="0.2">
      <c r="A235" s="65" t="s">
        <v>4</v>
      </c>
      <c r="B235" s="65"/>
      <c r="C235" s="7"/>
      <c r="D235" s="13" t="s">
        <v>12</v>
      </c>
      <c r="E235" s="64"/>
      <c r="F235" s="7"/>
      <c r="G235" s="13" t="s">
        <v>12</v>
      </c>
      <c r="H235" s="64"/>
      <c r="I235" s="7"/>
      <c r="J235" s="13" t="s">
        <v>12</v>
      </c>
      <c r="K235" s="64"/>
    </row>
    <row r="236" spans="1:11" ht="20" customHeight="1" x14ac:dyDescent="0.2">
      <c r="A236" s="66"/>
      <c r="B236" s="66"/>
      <c r="C236" s="7"/>
      <c r="D236" s="33" t="str">
        <f>IF(D235="Beter","€ 2.500",IF(D235="Vergelijkbaar","€ 0",IF(D235="Acceptabel verbeterpunt","-€ 10.000",IF(D235="Onacceptabel verbeterpunt","UITSLUITING"," "))))</f>
        <v xml:space="preserve"> </v>
      </c>
      <c r="E236" s="64"/>
      <c r="F236" s="7"/>
      <c r="G236" s="33" t="str">
        <f>IF(G235="Beter","€ 2.500",IF(G235="Vergelijkbaar","€ 0",IF(G235="Acceptabel verbeterpunt","-€ 10.000",IF(G235="Onacceptabel verbeterpunt","UITSLUITING"," "))))</f>
        <v xml:space="preserve"> </v>
      </c>
      <c r="H236" s="64"/>
      <c r="I236" s="7"/>
      <c r="J236" s="33" t="str">
        <f>IF(J235="Beter","€ 2.500",IF(J235="Vergelijkbaar","€ 0",IF(J235="Acceptabel verbeterpunt","-€ 10.000",IF(J235="Onacceptabel verbeterpunt","UITSLUITING"," "))))</f>
        <v xml:space="preserve"> </v>
      </c>
      <c r="K236" s="64"/>
    </row>
    <row r="237" spans="1:11" ht="18" customHeight="1" x14ac:dyDescent="0.2">
      <c r="A237" s="67" t="str">
        <f>'Beoordelen geboden oplossing'!A22</f>
        <v xml:space="preserve">19. 	Kwaliteit en snelheid draadloze verbinding. </v>
      </c>
      <c r="B237" s="28" t="s">
        <v>6</v>
      </c>
      <c r="C237" s="29"/>
      <c r="D237" s="14" t="str">
        <f>'Beoordelaar 1'!C39</f>
        <v>SCORE</v>
      </c>
      <c r="E237" s="64" t="s">
        <v>17</v>
      </c>
      <c r="F237" s="29"/>
      <c r="G237" s="14" t="str">
        <f>'Beoordelaar 1'!F39</f>
        <v>SCORE</v>
      </c>
      <c r="H237" s="64" t="s">
        <v>17</v>
      </c>
      <c r="I237" s="29"/>
      <c r="J237" s="14" t="str">
        <f>'Beoordelaar 1'!I39</f>
        <v>SCORE</v>
      </c>
      <c r="K237" s="64" t="s">
        <v>17</v>
      </c>
    </row>
    <row r="238" spans="1:11" ht="18" customHeight="1" x14ac:dyDescent="0.2">
      <c r="A238" s="68"/>
      <c r="B238" s="28" t="s">
        <v>7</v>
      </c>
      <c r="C238" s="29"/>
      <c r="D238" s="14" t="str">
        <f>'Beoordelaar 2'!C39</f>
        <v>SCORE</v>
      </c>
      <c r="E238" s="64"/>
      <c r="F238" s="29"/>
      <c r="G238" s="14" t="str">
        <f>'Beoordelaar 2'!F39</f>
        <v>SCORE</v>
      </c>
      <c r="H238" s="64"/>
      <c r="I238" s="29"/>
      <c r="J238" s="14" t="str">
        <f>'Beoordelaar 2'!I39</f>
        <v>SCORE</v>
      </c>
      <c r="K238" s="64"/>
    </row>
    <row r="239" spans="1:11" ht="18" customHeight="1" x14ac:dyDescent="0.2">
      <c r="A239" s="68"/>
      <c r="B239" s="28" t="s">
        <v>8</v>
      </c>
      <c r="C239" s="29"/>
      <c r="D239" s="14" t="str">
        <f>'Beoordelaar 3'!C39</f>
        <v>SCORE</v>
      </c>
      <c r="E239" s="64"/>
      <c r="F239" s="29"/>
      <c r="G239" s="14" t="str">
        <f>'Beoordelaar 3'!F39</f>
        <v>SCORE</v>
      </c>
      <c r="H239" s="64"/>
      <c r="I239" s="29"/>
      <c r="J239" s="14" t="str">
        <f>'Beoordelaar 3'!I39</f>
        <v>SCORE</v>
      </c>
      <c r="K239" s="64"/>
    </row>
    <row r="240" spans="1:11" ht="18" customHeight="1" x14ac:dyDescent="0.2">
      <c r="A240" s="68"/>
      <c r="B240" s="28" t="s">
        <v>21</v>
      </c>
      <c r="C240" s="29"/>
      <c r="D240" s="14" t="str">
        <f>'Beoordelaar 4'!C39</f>
        <v>SCORE</v>
      </c>
      <c r="E240" s="64"/>
      <c r="F240" s="29"/>
      <c r="G240" s="14" t="str">
        <f>'Beoordelaar 4'!F39</f>
        <v>SCORE</v>
      </c>
      <c r="H240" s="64"/>
      <c r="I240" s="29"/>
      <c r="J240" s="14" t="str">
        <f>'Beoordelaar 4'!I39</f>
        <v>SCORE</v>
      </c>
      <c r="K240" s="64"/>
    </row>
    <row r="241" spans="1:11" ht="18" customHeight="1" x14ac:dyDescent="0.2">
      <c r="A241" s="68"/>
      <c r="B241" s="28" t="s">
        <v>22</v>
      </c>
      <c r="C241" s="29"/>
      <c r="D241" s="14" t="str">
        <f>'Beoordelaar 5'!C39</f>
        <v>SCORE</v>
      </c>
      <c r="E241" s="64"/>
      <c r="F241" s="29"/>
      <c r="G241" s="14" t="str">
        <f>'Beoordelaar 5'!F39</f>
        <v>SCORE</v>
      </c>
      <c r="H241" s="64"/>
      <c r="I241" s="29"/>
      <c r="J241" s="14" t="str">
        <f>'Beoordelaar 5'!I39</f>
        <v>SCORE</v>
      </c>
      <c r="K241" s="64"/>
    </row>
    <row r="242" spans="1:11" ht="18" customHeight="1" x14ac:dyDescent="0.2">
      <c r="A242" s="68"/>
      <c r="B242" s="28" t="s">
        <v>23</v>
      </c>
      <c r="C242" s="29"/>
      <c r="D242" s="14" t="str">
        <f>'Beoordelaar 6'!C39</f>
        <v>SCORE</v>
      </c>
      <c r="E242" s="64"/>
      <c r="F242" s="29"/>
      <c r="G242" s="14" t="str">
        <f>'Beoordelaar 6'!F39</f>
        <v>SCORE</v>
      </c>
      <c r="H242" s="64"/>
      <c r="I242" s="29"/>
      <c r="J242" s="14" t="str">
        <f>'Beoordelaar 6'!I39</f>
        <v>SCORE</v>
      </c>
      <c r="K242" s="64"/>
    </row>
    <row r="243" spans="1:11" ht="18" customHeight="1" x14ac:dyDescent="0.2">
      <c r="A243" s="68"/>
      <c r="B243" s="28" t="s">
        <v>24</v>
      </c>
      <c r="C243" s="29"/>
      <c r="D243" s="14" t="str">
        <f>'Beoordelaar 7'!C39</f>
        <v>SCORE</v>
      </c>
      <c r="E243" s="64"/>
      <c r="F243" s="29"/>
      <c r="G243" s="14" t="str">
        <f>'Beoordelaar 7'!F39</f>
        <v>SCORE</v>
      </c>
      <c r="H243" s="64"/>
      <c r="I243" s="29"/>
      <c r="J243" s="14" t="str">
        <f>'Beoordelaar 7'!I39</f>
        <v>SCORE</v>
      </c>
      <c r="K243" s="64"/>
    </row>
    <row r="244" spans="1:11" ht="18" customHeight="1" x14ac:dyDescent="0.2">
      <c r="A244" s="68"/>
      <c r="B244" s="28" t="s">
        <v>25</v>
      </c>
      <c r="C244" s="29"/>
      <c r="D244" s="14" t="str">
        <f>'Beoordelaar 8'!C39</f>
        <v>SCORE</v>
      </c>
      <c r="E244" s="64"/>
      <c r="F244" s="29"/>
      <c r="G244" s="14" t="str">
        <f>'Beoordelaar 8'!F39</f>
        <v>SCORE</v>
      </c>
      <c r="H244" s="64"/>
      <c r="I244" s="29"/>
      <c r="J244" s="14" t="str">
        <f>'Beoordelaar 8'!I39</f>
        <v>SCORE</v>
      </c>
      <c r="K244" s="64"/>
    </row>
    <row r="245" spans="1:11" ht="18" customHeight="1" x14ac:dyDescent="0.2">
      <c r="A245" s="68"/>
      <c r="B245" s="28" t="s">
        <v>26</v>
      </c>
      <c r="C245" s="29"/>
      <c r="D245" s="14" t="str">
        <f>'Beoordelaar 9'!C39</f>
        <v>SCORE</v>
      </c>
      <c r="E245" s="64"/>
      <c r="F245" s="29"/>
      <c r="G245" s="14" t="str">
        <f>'Beoordelaar 9'!F39</f>
        <v>SCORE</v>
      </c>
      <c r="H245" s="64"/>
      <c r="I245" s="29"/>
      <c r="J245" s="14" t="str">
        <f>'Beoordelaar 9'!I39</f>
        <v>SCORE</v>
      </c>
      <c r="K245" s="64"/>
    </row>
    <row r="246" spans="1:11" ht="18" customHeight="1" x14ac:dyDescent="0.2">
      <c r="A246" s="68"/>
      <c r="B246" s="28" t="s">
        <v>27</v>
      </c>
      <c r="C246" s="29"/>
      <c r="D246" s="14" t="str">
        <f>'Beoordelaar 10'!C39</f>
        <v>SCORE</v>
      </c>
      <c r="E246" s="64"/>
      <c r="F246" s="29"/>
      <c r="G246" s="14" t="str">
        <f>'Beoordelaar 10'!F39</f>
        <v>SCORE</v>
      </c>
      <c r="H246" s="64"/>
      <c r="I246" s="29"/>
      <c r="J246" s="14" t="str">
        <f>'Beoordelaar 10'!I39</f>
        <v>SCORE</v>
      </c>
      <c r="K246" s="64"/>
    </row>
    <row r="247" spans="1:11" ht="18" customHeight="1" x14ac:dyDescent="0.2">
      <c r="A247" s="69"/>
      <c r="B247" s="28" t="s">
        <v>42</v>
      </c>
      <c r="C247" s="29"/>
      <c r="D247" s="14" t="str">
        <f>'Beoordelaar 11'!C39</f>
        <v>SCORE</v>
      </c>
      <c r="E247" s="64"/>
      <c r="F247" s="29"/>
      <c r="G247" s="14" t="str">
        <f>'Beoordelaar 11'!F39</f>
        <v>SCORE</v>
      </c>
      <c r="H247" s="64"/>
      <c r="I247" s="29"/>
      <c r="J247" s="14" t="str">
        <f>'Beoordelaar 11'!I39</f>
        <v>SCORE</v>
      </c>
      <c r="K247" s="64"/>
    </row>
    <row r="248" spans="1:11" ht="20" customHeight="1" x14ac:dyDescent="0.2">
      <c r="A248" s="65" t="s">
        <v>4</v>
      </c>
      <c r="B248" s="65"/>
      <c r="C248" s="7"/>
      <c r="D248" s="13" t="s">
        <v>12</v>
      </c>
      <c r="E248" s="64"/>
      <c r="F248" s="7"/>
      <c r="G248" s="13" t="s">
        <v>12</v>
      </c>
      <c r="H248" s="64"/>
      <c r="I248" s="7"/>
      <c r="J248" s="13" t="s">
        <v>12</v>
      </c>
      <c r="K248" s="64"/>
    </row>
    <row r="249" spans="1:11" ht="20" customHeight="1" x14ac:dyDescent="0.2">
      <c r="A249" s="66"/>
      <c r="B249" s="66"/>
      <c r="C249" s="7"/>
      <c r="D249" s="33" t="str">
        <f>IF(D248="Beter","€ 3.000",IF(D248="Vergelijkbaar","€ 0",IF(D248="Acceptabel verbeterpunt","-€ 12.000",IF(D248="Onacceptabel verbeterpunt","UITSLUITING"," "))))</f>
        <v xml:space="preserve"> </v>
      </c>
      <c r="E249" s="64"/>
      <c r="F249" s="7"/>
      <c r="G249" s="33" t="str">
        <f>IF(G248="Beter","€ 3.000",IF(G248="Vergelijkbaar","€ 0",IF(G248="Acceptabel verbeterpunt","-€ 12.000",IF(G248="Onacceptabel verbeterpunt","UITSLUITING"," "))))</f>
        <v xml:space="preserve"> </v>
      </c>
      <c r="H249" s="64"/>
      <c r="I249" s="7"/>
      <c r="J249" s="33" t="str">
        <f>IF(J248="Beter","€ 3.000",IF(J248="Vergelijkbaar","€ 0",IF(J248="Acceptabel verbeterpunt","-€ 12.000",IF(J248="Onacceptabel verbeterpunt","UITSLUITING"," "))))</f>
        <v xml:space="preserve"> </v>
      </c>
      <c r="K249" s="64"/>
    </row>
    <row r="250" spans="1:11" ht="18" customHeight="1" x14ac:dyDescent="0.2">
      <c r="A250" s="67" t="str">
        <f>'Beoordelen geboden oplossing'!A23</f>
        <v>20. 	Eenvoud en snelheid afsluiten (beoordelaar wil zo snel mogelijk afsluiten om naar een volgende les te kunnen gaan).</v>
      </c>
      <c r="B250" s="28" t="s">
        <v>6</v>
      </c>
      <c r="C250" s="29"/>
      <c r="D250" s="14" t="str">
        <f>'Beoordelaar 1'!C41</f>
        <v>SCORE</v>
      </c>
      <c r="E250" s="64" t="s">
        <v>17</v>
      </c>
      <c r="F250" s="29"/>
      <c r="G250" s="14" t="str">
        <f>'Beoordelaar 1'!F41</f>
        <v>SCORE</v>
      </c>
      <c r="H250" s="64" t="s">
        <v>17</v>
      </c>
      <c r="I250" s="29"/>
      <c r="J250" s="14" t="str">
        <f>'Beoordelaar 1'!I41</f>
        <v>SCORE</v>
      </c>
      <c r="K250" s="64" t="s">
        <v>17</v>
      </c>
    </row>
    <row r="251" spans="1:11" ht="18" customHeight="1" x14ac:dyDescent="0.2">
      <c r="A251" s="68"/>
      <c r="B251" s="28" t="s">
        <v>7</v>
      </c>
      <c r="C251" s="29"/>
      <c r="D251" s="14" t="str">
        <f>'Beoordelaar 2'!C41</f>
        <v>SCORE</v>
      </c>
      <c r="E251" s="64"/>
      <c r="F251" s="29"/>
      <c r="G251" s="14" t="str">
        <f>'Beoordelaar 2'!F41</f>
        <v>SCORE</v>
      </c>
      <c r="H251" s="64"/>
      <c r="I251" s="29"/>
      <c r="J251" s="14" t="str">
        <f>'Beoordelaar 2'!I41</f>
        <v>SCORE</v>
      </c>
      <c r="K251" s="64"/>
    </row>
    <row r="252" spans="1:11" ht="18" customHeight="1" x14ac:dyDescent="0.2">
      <c r="A252" s="68"/>
      <c r="B252" s="28" t="s">
        <v>8</v>
      </c>
      <c r="C252" s="29"/>
      <c r="D252" s="14" t="str">
        <f>'Beoordelaar 3'!C41</f>
        <v>SCORE</v>
      </c>
      <c r="E252" s="64"/>
      <c r="F252" s="29"/>
      <c r="G252" s="14" t="str">
        <f>'Beoordelaar 3'!F41</f>
        <v>SCORE</v>
      </c>
      <c r="H252" s="64"/>
      <c r="I252" s="29"/>
      <c r="J252" s="14" t="str">
        <f>'Beoordelaar 3'!I41</f>
        <v>SCORE</v>
      </c>
      <c r="K252" s="64"/>
    </row>
    <row r="253" spans="1:11" ht="18" customHeight="1" x14ac:dyDescent="0.2">
      <c r="A253" s="68"/>
      <c r="B253" s="28" t="s">
        <v>21</v>
      </c>
      <c r="C253" s="29"/>
      <c r="D253" s="14" t="str">
        <f>'Beoordelaar 4'!C41</f>
        <v>SCORE</v>
      </c>
      <c r="E253" s="64"/>
      <c r="F253" s="29"/>
      <c r="G253" s="14" t="str">
        <f>'Beoordelaar 4'!F41</f>
        <v>SCORE</v>
      </c>
      <c r="H253" s="64"/>
      <c r="I253" s="29"/>
      <c r="J253" s="14" t="str">
        <f>'Beoordelaar 4'!I41</f>
        <v>SCORE</v>
      </c>
      <c r="K253" s="64"/>
    </row>
    <row r="254" spans="1:11" ht="18" customHeight="1" x14ac:dyDescent="0.2">
      <c r="A254" s="68"/>
      <c r="B254" s="28" t="s">
        <v>22</v>
      </c>
      <c r="C254" s="29"/>
      <c r="D254" s="14" t="str">
        <f>'Beoordelaar 5'!C41</f>
        <v>SCORE</v>
      </c>
      <c r="E254" s="64"/>
      <c r="F254" s="29"/>
      <c r="G254" s="14" t="str">
        <f>'Beoordelaar 5'!F41</f>
        <v>SCORE</v>
      </c>
      <c r="H254" s="64"/>
      <c r="I254" s="29"/>
      <c r="J254" s="14" t="str">
        <f>'Beoordelaar 5'!I41</f>
        <v>SCORE</v>
      </c>
      <c r="K254" s="64"/>
    </row>
    <row r="255" spans="1:11" ht="18" customHeight="1" x14ac:dyDescent="0.2">
      <c r="A255" s="68"/>
      <c r="B255" s="28" t="s">
        <v>23</v>
      </c>
      <c r="C255" s="29"/>
      <c r="D255" s="14" t="str">
        <f>'Beoordelaar 6'!C41</f>
        <v>SCORE</v>
      </c>
      <c r="E255" s="64"/>
      <c r="F255" s="29"/>
      <c r="G255" s="14" t="str">
        <f>'Beoordelaar 6'!F41</f>
        <v>SCORE</v>
      </c>
      <c r="H255" s="64"/>
      <c r="I255" s="29"/>
      <c r="J255" s="14" t="str">
        <f>'Beoordelaar 6'!I41</f>
        <v>SCORE</v>
      </c>
      <c r="K255" s="64"/>
    </row>
    <row r="256" spans="1:11" ht="18" customHeight="1" x14ac:dyDescent="0.2">
      <c r="A256" s="68"/>
      <c r="B256" s="28" t="s">
        <v>24</v>
      </c>
      <c r="C256" s="29"/>
      <c r="D256" s="14" t="str">
        <f>'Beoordelaar 7'!C41</f>
        <v>SCORE</v>
      </c>
      <c r="E256" s="64"/>
      <c r="F256" s="29"/>
      <c r="G256" s="14" t="str">
        <f>'Beoordelaar 7'!F41</f>
        <v>SCORE</v>
      </c>
      <c r="H256" s="64"/>
      <c r="I256" s="29"/>
      <c r="J256" s="14" t="str">
        <f>'Beoordelaar 7'!I41</f>
        <v>SCORE</v>
      </c>
      <c r="K256" s="64"/>
    </row>
    <row r="257" spans="1:11" ht="18" customHeight="1" x14ac:dyDescent="0.2">
      <c r="A257" s="68"/>
      <c r="B257" s="28" t="s">
        <v>25</v>
      </c>
      <c r="C257" s="29"/>
      <c r="D257" s="14" t="str">
        <f>'Beoordelaar 8'!C41</f>
        <v>SCORE</v>
      </c>
      <c r="E257" s="64"/>
      <c r="F257" s="29"/>
      <c r="G257" s="14" t="str">
        <f>'Beoordelaar 8'!F41</f>
        <v>SCORE</v>
      </c>
      <c r="H257" s="64"/>
      <c r="I257" s="29"/>
      <c r="J257" s="14" t="str">
        <f>'Beoordelaar 8'!I41</f>
        <v>SCORE</v>
      </c>
      <c r="K257" s="64"/>
    </row>
    <row r="258" spans="1:11" ht="18" customHeight="1" x14ac:dyDescent="0.2">
      <c r="A258" s="68"/>
      <c r="B258" s="28" t="s">
        <v>26</v>
      </c>
      <c r="C258" s="29"/>
      <c r="D258" s="14" t="str">
        <f>'Beoordelaar 9'!C41</f>
        <v>SCORE</v>
      </c>
      <c r="E258" s="64"/>
      <c r="F258" s="29"/>
      <c r="G258" s="14" t="str">
        <f>'Beoordelaar 9'!F41</f>
        <v>SCORE</v>
      </c>
      <c r="H258" s="64"/>
      <c r="I258" s="29"/>
      <c r="J258" s="14" t="str">
        <f>'Beoordelaar 9'!I41</f>
        <v>SCORE</v>
      </c>
      <c r="K258" s="64"/>
    </row>
    <row r="259" spans="1:11" ht="18" customHeight="1" x14ac:dyDescent="0.2">
      <c r="A259" s="68"/>
      <c r="B259" s="28" t="s">
        <v>27</v>
      </c>
      <c r="C259" s="29"/>
      <c r="D259" s="14" t="str">
        <f>'Beoordelaar 10'!C41</f>
        <v>SCORE</v>
      </c>
      <c r="E259" s="64"/>
      <c r="F259" s="29"/>
      <c r="G259" s="14" t="str">
        <f>'Beoordelaar 10'!F41</f>
        <v>SCORE</v>
      </c>
      <c r="H259" s="64"/>
      <c r="I259" s="29"/>
      <c r="J259" s="14" t="str">
        <f>'Beoordelaar 10'!I41</f>
        <v>SCORE</v>
      </c>
      <c r="K259" s="64"/>
    </row>
    <row r="260" spans="1:11" ht="18" customHeight="1" x14ac:dyDescent="0.2">
      <c r="A260" s="69"/>
      <c r="B260" s="28" t="s">
        <v>42</v>
      </c>
      <c r="C260" s="29"/>
      <c r="D260" s="14" t="str">
        <f>'Beoordelaar 11'!C41</f>
        <v>SCORE</v>
      </c>
      <c r="E260" s="64"/>
      <c r="F260" s="29"/>
      <c r="G260" s="14" t="str">
        <f>'Beoordelaar 11'!F41</f>
        <v>SCORE</v>
      </c>
      <c r="H260" s="64"/>
      <c r="I260" s="29"/>
      <c r="J260" s="14" t="str">
        <f>'Beoordelaar 11'!I41</f>
        <v>SCORE</v>
      </c>
      <c r="K260" s="64"/>
    </row>
    <row r="261" spans="1:11" ht="20" customHeight="1" x14ac:dyDescent="0.2">
      <c r="A261" s="65" t="s">
        <v>4</v>
      </c>
      <c r="B261" s="65"/>
      <c r="C261" s="7"/>
      <c r="D261" s="13" t="s">
        <v>12</v>
      </c>
      <c r="E261" s="64"/>
      <c r="F261" s="7"/>
      <c r="G261" s="13" t="s">
        <v>12</v>
      </c>
      <c r="H261" s="64"/>
      <c r="I261" s="7"/>
      <c r="J261" s="13" t="s">
        <v>12</v>
      </c>
      <c r="K261" s="64"/>
    </row>
    <row r="262" spans="1:11" ht="20" customHeight="1" x14ac:dyDescent="0.2">
      <c r="A262" s="66"/>
      <c r="B262" s="66"/>
      <c r="C262" s="7"/>
      <c r="D262" s="33" t="str">
        <f>IF(D261="Beter","€ 3.000",IF(D261="Vergelijkbaar","€ 0",IF(D261="Acceptabel verbeterpunt","-€ 12.000",IF(D261="Onacceptabel verbeterpunt","UITSLUITING"," "))))</f>
        <v xml:space="preserve"> </v>
      </c>
      <c r="E262" s="64"/>
      <c r="F262" s="7"/>
      <c r="G262" s="33" t="str">
        <f>IF(G261="Beter","€ 3.000",IF(G261="Vergelijkbaar","€ 0",IF(G261="Acceptabel verbeterpunt","-€ 12.000",IF(G261="Onacceptabel verbeterpunt","UITSLUITING"," "))))</f>
        <v xml:space="preserve"> </v>
      </c>
      <c r="H262" s="64"/>
      <c r="I262" s="7"/>
      <c r="J262" s="33" t="str">
        <f>IF(J261="Beter","€ 3.000",IF(J261="Vergelijkbaar","€ 0",IF(J261="Acceptabel verbeterpunt","-€ 12.000",IF(J261="Onacceptabel verbeterpunt","UITSLUITING"," "))))</f>
        <v xml:space="preserve"> </v>
      </c>
      <c r="K262" s="64"/>
    </row>
    <row r="263" spans="1:11" s="31" customFormat="1" ht="28" customHeight="1" x14ac:dyDescent="0.2">
      <c r="A263" s="70" t="s">
        <v>19</v>
      </c>
      <c r="B263" s="70"/>
      <c r="C263" s="8"/>
      <c r="D263" s="30" t="e">
        <f>D15+D28+D41+D54+D67+D80+D93+D106+D119+D132+D145+D158+D171+D184+D197+D210+D223+D236+D249+D262</f>
        <v>#VALUE!</v>
      </c>
      <c r="E263" s="30"/>
      <c r="F263" s="9"/>
      <c r="G263" s="30" t="e">
        <f>G15+G28+G41+G54+G67+G80+G93+G106+G119+G132+G145+G158+G171+G184+G197+G210+G223+G236+G249+G262</f>
        <v>#VALUE!</v>
      </c>
      <c r="H263" s="30"/>
      <c r="I263" s="9"/>
      <c r="J263" s="30" t="e">
        <f>J15+J28+J41+J54+J67+J80+J93+J106+J119+J132+J145+J158+J171+J184+J197+J210+J223+J236+J249+J262</f>
        <v>#VALUE!</v>
      </c>
      <c r="K263" s="30"/>
    </row>
  </sheetData>
  <sheetProtection algorithmName="SHA-512" hashValue="n7RjiZMcrh9Mw3XFJwsjUltH96maVEnCH02urSGSEckuMJcpp7YsUwkc0p8YZzbHgPC16Jsbn8aPCj7mqWkg3A==" saltValue="zoF18vRcL5UeQXy7KNvAIw==" spinCount="100000" sheet="1" objects="1" scenarios="1"/>
  <mergeCells count="123">
    <mergeCell ref="E237:E249"/>
    <mergeCell ref="H237:H249"/>
    <mergeCell ref="K237:K249"/>
    <mergeCell ref="A248:B248"/>
    <mergeCell ref="A249:B249"/>
    <mergeCell ref="A250:A260"/>
    <mergeCell ref="E250:E262"/>
    <mergeCell ref="H250:H262"/>
    <mergeCell ref="K250:K262"/>
    <mergeCell ref="A261:B261"/>
    <mergeCell ref="A262:B262"/>
    <mergeCell ref="K68:K80"/>
    <mergeCell ref="A1:K1"/>
    <mergeCell ref="K3:K15"/>
    <mergeCell ref="K16:K28"/>
    <mergeCell ref="K29:K41"/>
    <mergeCell ref="K42:K54"/>
    <mergeCell ref="K55:K67"/>
    <mergeCell ref="E42:E54"/>
    <mergeCell ref="E55:E67"/>
    <mergeCell ref="E68:E80"/>
    <mergeCell ref="H3:H15"/>
    <mergeCell ref="H16:H28"/>
    <mergeCell ref="H29:H41"/>
    <mergeCell ref="H42:H54"/>
    <mergeCell ref="H55:H67"/>
    <mergeCell ref="H68:H80"/>
    <mergeCell ref="E3:E15"/>
    <mergeCell ref="E16:E28"/>
    <mergeCell ref="E29:E41"/>
    <mergeCell ref="A40:B40"/>
    <mergeCell ref="A41:B41"/>
    <mergeCell ref="A2:B2"/>
    <mergeCell ref="A14:B14"/>
    <mergeCell ref="A27:B27"/>
    <mergeCell ref="A15:B15"/>
    <mergeCell ref="A53:B53"/>
    <mergeCell ref="A54:B54"/>
    <mergeCell ref="A263:B263"/>
    <mergeCell ref="A66:B66"/>
    <mergeCell ref="A67:B67"/>
    <mergeCell ref="A79:B79"/>
    <mergeCell ref="A80:B80"/>
    <mergeCell ref="A3:A13"/>
    <mergeCell ref="A16:A26"/>
    <mergeCell ref="A29:A39"/>
    <mergeCell ref="A42:A52"/>
    <mergeCell ref="A55:A65"/>
    <mergeCell ref="A68:A78"/>
    <mergeCell ref="A81:A91"/>
    <mergeCell ref="A94:A104"/>
    <mergeCell ref="A107:A117"/>
    <mergeCell ref="A120:A130"/>
    <mergeCell ref="A28:B28"/>
    <mergeCell ref="A237:A247"/>
    <mergeCell ref="E94:E106"/>
    <mergeCell ref="H94:H106"/>
    <mergeCell ref="K94:K106"/>
    <mergeCell ref="A105:B105"/>
    <mergeCell ref="A106:B106"/>
    <mergeCell ref="E81:E93"/>
    <mergeCell ref="H81:H93"/>
    <mergeCell ref="K81:K93"/>
    <mergeCell ref="A92:B92"/>
    <mergeCell ref="A93:B93"/>
    <mergeCell ref="E120:E132"/>
    <mergeCell ref="H120:H132"/>
    <mergeCell ref="K120:K132"/>
    <mergeCell ref="A131:B131"/>
    <mergeCell ref="A132:B132"/>
    <mergeCell ref="E107:E119"/>
    <mergeCell ref="H107:H119"/>
    <mergeCell ref="K107:K119"/>
    <mergeCell ref="A118:B118"/>
    <mergeCell ref="A119:B119"/>
    <mergeCell ref="E146:E158"/>
    <mergeCell ref="H146:H158"/>
    <mergeCell ref="K146:K158"/>
    <mergeCell ref="A157:B157"/>
    <mergeCell ref="A158:B158"/>
    <mergeCell ref="E133:E145"/>
    <mergeCell ref="H133:H145"/>
    <mergeCell ref="K133:K145"/>
    <mergeCell ref="A144:B144"/>
    <mergeCell ref="A145:B145"/>
    <mergeCell ref="A133:A143"/>
    <mergeCell ref="A146:A156"/>
    <mergeCell ref="E172:E184"/>
    <mergeCell ref="H172:H184"/>
    <mergeCell ref="K172:K184"/>
    <mergeCell ref="A183:B183"/>
    <mergeCell ref="A184:B184"/>
    <mergeCell ref="E159:E171"/>
    <mergeCell ref="H159:H171"/>
    <mergeCell ref="K159:K171"/>
    <mergeCell ref="A170:B170"/>
    <mergeCell ref="A171:B171"/>
    <mergeCell ref="A159:A169"/>
    <mergeCell ref="A172:A182"/>
    <mergeCell ref="E198:E210"/>
    <mergeCell ref="H198:H210"/>
    <mergeCell ref="K198:K210"/>
    <mergeCell ref="A209:B209"/>
    <mergeCell ref="A210:B210"/>
    <mergeCell ref="E185:E197"/>
    <mergeCell ref="H185:H197"/>
    <mergeCell ref="K185:K197"/>
    <mergeCell ref="A196:B196"/>
    <mergeCell ref="A197:B197"/>
    <mergeCell ref="A185:A195"/>
    <mergeCell ref="A198:A208"/>
    <mergeCell ref="E224:E236"/>
    <mergeCell ref="H224:H236"/>
    <mergeCell ref="K224:K236"/>
    <mergeCell ref="A235:B235"/>
    <mergeCell ref="A236:B236"/>
    <mergeCell ref="E211:E223"/>
    <mergeCell ref="H211:H223"/>
    <mergeCell ref="K211:K223"/>
    <mergeCell ref="A222:B222"/>
    <mergeCell ref="A223:B223"/>
    <mergeCell ref="A211:A221"/>
    <mergeCell ref="A224:A234"/>
  </mergeCells>
  <dataValidations count="1">
    <dataValidation type="list" errorStyle="warning" allowBlank="1" showErrorMessage="1" sqref="I66:J66 F14:G14 I14:J14 I27:J27 I40:J40 D14 I53:J53 D66 D53 D40 D27 F53:G53 F40:G40 F27:G27 D79 F79:G79 F66:G66 I79:J79 D92 F92:G92 I92:J92 D105 F105:G105 I105:J105 D118 F118:G118 I118:J118 D131 F131:G131 I131:J131 D144 F144:G144 I144:J144 D157 F157:G157 I157:J157 D170 F170:G170 I170:J170 D183 F183:G183 I183:J183 D196 F196:G196 I196:J196 D209 F209:G209 I209:J209 D222 F222:G222 I222:J222 D235 F235:G235 I235:J235 D248 F248:G248 I248:J248 D261 F261:G261 I261:J261" xr:uid="{00000000-0002-0000-0400-000000000000}">
      <formula1>SCORE</formula1>
    </dataValidation>
  </dataValidation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4" ma:contentTypeDescription="Een nieuw document maken." ma:contentTypeScope="" ma:versionID="3964b3e97eed59d4853bd82781d2fd6c">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5949da5f1733bfa4c68f9f548d1c0cfe"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Props1.xml><?xml version="1.0" encoding="utf-8"?>
<ds:datastoreItem xmlns:ds="http://schemas.openxmlformats.org/officeDocument/2006/customXml" ds:itemID="{494FCBFD-C6ED-4CD5-8DA4-C4E606AD3B62}">
  <ds:schemaRefs>
    <ds:schemaRef ds:uri="http://schemas.microsoft.com/sharepoint/v3/contenttype/forms"/>
  </ds:schemaRefs>
</ds:datastoreItem>
</file>

<file path=customXml/itemProps2.xml><?xml version="1.0" encoding="utf-8"?>
<ds:datastoreItem xmlns:ds="http://schemas.openxmlformats.org/officeDocument/2006/customXml" ds:itemID="{04DE4F7D-6301-4D46-824B-451CC943A9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B793D2-0C7A-40B5-AD75-3303BCD14E1E}">
  <ds:schemaRefs>
    <ds:schemaRef ds:uri="http://www.w3.org/XML/1998/namespace"/>
    <ds:schemaRef ds:uri="cdfd6af9-2027-427e-aee7-f2f3dc2ea940"/>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04d4ff2e-cf62-40b0-a5cf-f8c6524922a9"/>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13</vt:i4>
      </vt:variant>
      <vt:variant>
        <vt:lpstr>Benoemde bereiken</vt:lpstr>
      </vt:variant>
      <vt:variant>
        <vt:i4>1</vt:i4>
      </vt:variant>
    </vt:vector>
  </HeadingPairs>
  <TitlesOfParts>
    <vt:vector size="14" baseType="lpstr">
      <vt:lpstr>Beoordelen geboden oplossing</vt:lpstr>
      <vt:lpstr>Beoordelaar 1</vt:lpstr>
      <vt:lpstr>Beoordelaar 2</vt:lpstr>
      <vt:lpstr>Beoordelaar 3</vt:lpstr>
      <vt:lpstr>Beoordelaar 4</vt:lpstr>
      <vt:lpstr>Beoordelaar 5</vt:lpstr>
      <vt:lpstr>Beoordelaar 6</vt:lpstr>
      <vt:lpstr>Beoordelaar 7</vt:lpstr>
      <vt:lpstr>Beoordelaar 8</vt:lpstr>
      <vt:lpstr>Beoordelaar 9</vt:lpstr>
      <vt:lpstr>Beoordelaar 10</vt:lpstr>
      <vt:lpstr>Beoordelaar 11</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dcterms:created xsi:type="dcterms:W3CDTF">2006-09-16T00:00:00Z</dcterms:created>
  <dcterms:modified xsi:type="dcterms:W3CDTF">2024-10-17T07:33:32Z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