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rasmusmc-my.sharepoint.com/personal/s_vantiggelen_erasmusmc_nl/Documents/V-Migratie/Boor-zaag/Offerteleidraad/"/>
    </mc:Choice>
  </mc:AlternateContent>
  <xr:revisionPtr revIDLastSave="29" documentId="8_{36DEB53A-1111-4096-9964-7EFD54CA6E16}" xr6:coauthVersionLast="47" xr6:coauthVersionMax="47" xr10:uidLastSave="{F8D66DF5-BDF1-4C5A-8F7A-63876D1DB06F}"/>
  <bookViews>
    <workbookView xWindow="-120" yWindow="-120" windowWidth="29040" windowHeight="15840" firstSheet="1" activeTab="2" xr2:uid="{634328D5-3D5C-427E-9FB0-185A3305D72A}"/>
  </bookViews>
  <sheets>
    <sheet name="Toelichting" sheetId="3" r:id="rId1"/>
    <sheet name="Perceel 1" sheetId="1" r:id="rId2"/>
    <sheet name="Perceel 2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2" l="1"/>
  <c r="F5" i="1"/>
  <c r="F6" i="1"/>
  <c r="F7" i="1"/>
  <c r="F8" i="1"/>
  <c r="F9" i="1"/>
  <c r="F10" i="1"/>
  <c r="F5" i="2"/>
  <c r="F6" i="2"/>
  <c r="F7" i="2"/>
  <c r="F8" i="2"/>
  <c r="F9" i="2"/>
  <c r="F10" i="2"/>
  <c r="F11" i="2"/>
  <c r="F12" i="2"/>
  <c r="F13" i="2"/>
  <c r="F15" i="2"/>
  <c r="N20" i="2"/>
  <c r="O20" i="2"/>
  <c r="N15" i="1"/>
  <c r="O15" i="1"/>
  <c r="F4" i="1"/>
  <c r="F11" i="1" s="1"/>
  <c r="P20" i="2"/>
  <c r="M20" i="2"/>
  <c r="L20" i="2"/>
  <c r="K20" i="2"/>
  <c r="J20" i="2"/>
  <c r="I20" i="2"/>
  <c r="H20" i="2"/>
  <c r="F4" i="2"/>
  <c r="F16" i="2" s="1"/>
  <c r="P15" i="1"/>
  <c r="M15" i="1"/>
  <c r="L15" i="1"/>
  <c r="K15" i="1"/>
  <c r="J15" i="1"/>
  <c r="I15" i="1"/>
  <c r="H15" i="1"/>
  <c r="Q20" i="2" l="1"/>
  <c r="B23" i="2" s="1"/>
  <c r="Q15" i="1"/>
  <c r="B18" i="1" s="1"/>
</calcChain>
</file>

<file path=xl/sharedStrings.xml><?xml version="1.0" encoding="utf-8"?>
<sst xmlns="http://schemas.openxmlformats.org/spreadsheetml/2006/main" count="74" uniqueCount="46">
  <si>
    <t>Bijlage 6 - PRIJZENBLAD  
Europese Aanbesteding 
boor-zaag apparatuur</t>
  </si>
  <si>
    <r>
      <rPr>
        <b/>
        <sz val="14"/>
        <color rgb="FF000000"/>
        <rFont val="Arial"/>
      </rPr>
      <t>TOELICHTING:</t>
    </r>
    <r>
      <rPr>
        <b/>
        <sz val="16"/>
        <color rgb="FF000000"/>
        <rFont val="Arial"/>
      </rPr>
      <t xml:space="preserve"> 
</t>
    </r>
    <r>
      <rPr>
        <sz val="12"/>
        <color rgb="FF000000"/>
        <rFont val="Arial"/>
      </rPr>
      <t xml:space="preserve">- De afgegeven prijzen zijn finale prijzen.
- Het Erasmus MC gunt op basis van beste PKV
- Grondslag voor de score op Prijsstelling is de totale TCO (Prijs) van de benodigde oplossing.
- De prijs is inclusief instrumentennetten en wordt gefixeerd in overleg met de DSMH's en CSA. 
</t>
    </r>
  </si>
  <si>
    <r>
      <rPr>
        <b/>
        <sz val="14"/>
        <color rgb="FF000000"/>
        <rFont val="Arial"/>
      </rPr>
      <t xml:space="preserve">INSTRUCTIE: 
</t>
    </r>
    <r>
      <rPr>
        <sz val="12"/>
        <color rgb="FF000000"/>
        <rFont val="Arial"/>
      </rPr>
      <t xml:space="preserve">- Enkel en alleen de gele velden dienen ingevuld te worden
- U geeft prijzen af per systeem
- Prijzen zijn exclusief BTW 
- Prijzen in 2 decimalen achter de komma
- Prijs dient gebaseerd te zijn op:
- inclusief verwijderingsbijdrage
- inclusief installatie
- inclusief instructie en scholing conform PvE
- garantie periode 1 jaar inclusief preventief onderhoud gedurende het garantiejaar, aansluitend 9 jaar All-in onderhoud inclusief participatie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Alle gele velden zijn verplicht, en waar toelichting gevraagd ook
</t>
    </r>
  </si>
  <si>
    <t>Perceel 1</t>
  </si>
  <si>
    <t>Omschrijving aanschaf</t>
  </si>
  <si>
    <t xml:space="preserve">Prijs per stuk </t>
  </si>
  <si>
    <t>Artikelomschrijving</t>
  </si>
  <si>
    <t>Toelichting</t>
  </si>
  <si>
    <t>Stuks</t>
  </si>
  <si>
    <t xml:space="preserve">Kosten </t>
  </si>
  <si>
    <t>Bedieningsunits, inclusief voetpedaal</t>
  </si>
  <si>
    <t>Bedieningsunits, inclusief statief/trolley en voetpedaal</t>
  </si>
  <si>
    <t>Motorhandstukken voor boor/freesopzetstukken</t>
  </si>
  <si>
    <t>Motorhandstukken voor zaagopzetstukken</t>
  </si>
  <si>
    <t>Opzetstukken oscillerende zaag</t>
  </si>
  <si>
    <t>Opzetstukken reciprozaag</t>
  </si>
  <si>
    <t>Opzetstukken boor/frees</t>
  </si>
  <si>
    <t xml:space="preserve">Totaalprijs: </t>
  </si>
  <si>
    <t>Onderhoud</t>
  </si>
  <si>
    <t>Prijs per jaar voor het onderhoud</t>
  </si>
  <si>
    <t>Totale configuratie</t>
  </si>
  <si>
    <t>jaar 1</t>
  </si>
  <si>
    <t>jaar 2</t>
  </si>
  <si>
    <t>jaar 3</t>
  </si>
  <si>
    <t>jaar 4</t>
  </si>
  <si>
    <t>jaar 5</t>
  </si>
  <si>
    <t>jaar 6</t>
  </si>
  <si>
    <t>jaar 7</t>
  </si>
  <si>
    <t>jaar 8</t>
  </si>
  <si>
    <t>jaar 9</t>
  </si>
  <si>
    <t>jaar 10</t>
  </si>
  <si>
    <t>Totaal</t>
  </si>
  <si>
    <r>
      <rPr>
        <sz val="11"/>
        <color rgb="FF000000"/>
        <rFont val="Arial"/>
      </rPr>
      <t>All-In Onderhoud inclusief participatie conform WIBAZ. Onderhoudsovereenkomst met een looptijd van 5 jaar na het 1</t>
    </r>
    <r>
      <rPr>
        <vertAlign val="superscript"/>
        <sz val="10"/>
        <color rgb="FF000000"/>
        <rFont val="Arial"/>
      </rPr>
      <t>e</t>
    </r>
    <r>
      <rPr>
        <sz val="11"/>
        <color rgb="FF000000"/>
        <rFont val="Arial"/>
      </rPr>
      <t xml:space="preserve"> garantiejaar met een optionele verlenging van tweemaal 2 jaar.</t>
    </r>
    <r>
      <rPr>
        <sz val="10"/>
        <color rgb="FF000000"/>
        <rFont val="Arial"/>
      </rPr>
      <t xml:space="preserve"> </t>
    </r>
  </si>
  <si>
    <t>Prijs onderhoud:</t>
  </si>
  <si>
    <t>Totaal Prijs</t>
  </si>
  <si>
    <t>Perceel 2</t>
  </si>
  <si>
    <t>Omschrijving</t>
  </si>
  <si>
    <t>Motorhandstukken boor</t>
  </si>
  <si>
    <t>Motorhandstukken zaag</t>
  </si>
  <si>
    <t>Motorhandstukken perforator (trepaanboor)</t>
  </si>
  <si>
    <t>Motorhandstukken craniotoom/boor/frees</t>
  </si>
  <si>
    <t>Opzetstukken oscillerende zaag haaks</t>
  </si>
  <si>
    <t>Opzetstukken craniotoom</t>
  </si>
  <si>
    <t>Opzetstukken recht boor/frees 40mm</t>
  </si>
  <si>
    <t xml:space="preserve">Opzetstukken recht boor/frees 70mm </t>
  </si>
  <si>
    <t>Opzetstukken gehoekt boor/frees 70mm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</si>
</sst>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€&quot;\ * #,##0.00_ ;_ &quot;€&quot;\ * \-#,##0.00_ ;_ &quot;€&quot;\ * &quot;-&quot;??_ ;_ @_ "/>
    <numFmt numFmtId="165" formatCode="&quot;€ &quot;#,##0.00_-"/>
    <numFmt numFmtId="166" formatCode="_-[$€-2]\ * #,##0.00_-;_-[$€-2]\ * #,##0.00\-;_-[$€-2]\ * &quot;-&quot;??_-;_-@_-"/>
    <numFmt numFmtId="167" formatCode="_-&quot;€&quot;\ * #,##0.00_-;_-&quot;€&quot;\ * #,##0.00\-;_-&quot;€&quot;\ * &quot;-&quot;??_-;_-@_-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20"/>
      <name val="Arial"/>
      <family val="2"/>
    </font>
    <font>
      <b/>
      <sz val="22"/>
      <name val="Arial"/>
      <family val="2"/>
    </font>
    <font>
      <b/>
      <sz val="18"/>
      <name val="Arial"/>
    </font>
    <font>
      <sz val="14"/>
      <color theme="6" tint="0.3999755851924192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6"/>
      <color rgb="FF000000"/>
      <name val="Arial"/>
    </font>
    <font>
      <sz val="12"/>
      <color rgb="FF000000"/>
      <name val="Arial"/>
    </font>
    <font>
      <b/>
      <sz val="10"/>
      <color rgb="FF000000"/>
      <name val="Arial"/>
    </font>
    <font>
      <sz val="11"/>
      <color rgb="FF000000"/>
      <name val="Arial"/>
    </font>
    <font>
      <vertAlign val="superscript"/>
      <sz val="10"/>
      <color rgb="FF000000"/>
      <name val="Arial"/>
    </font>
    <font>
      <sz val="10"/>
      <color rgb="FF000000"/>
      <name val="Arial"/>
    </font>
    <font>
      <b/>
      <sz val="18"/>
      <color rgb="FF000000"/>
      <name val="Arial"/>
    </font>
    <font>
      <b/>
      <sz val="14"/>
      <color rgb="FF000000"/>
      <name val="Arial"/>
    </font>
  </fonts>
  <fills count="17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indexed="27"/>
        <bgColor indexed="41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9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rgb="FF99CCFF"/>
        <bgColor indexed="31"/>
      </patternFill>
    </fill>
    <fill>
      <patternFill patternType="solid">
        <fgColor rgb="FFCCFFCC"/>
        <bgColor indexed="27"/>
      </patternFill>
    </fill>
    <fill>
      <patternFill patternType="solid">
        <fgColor rgb="FFCCFFCC"/>
        <bgColor indexed="31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31"/>
      </patternFill>
    </fill>
    <fill>
      <patternFill patternType="solid">
        <fgColor rgb="FFCCFFCC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0">
    <xf numFmtId="0" fontId="0" fillId="0" borderId="0" xfId="0"/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165" fontId="3" fillId="4" borderId="8" xfId="0" applyNumberFormat="1" applyFont="1" applyFill="1" applyBorder="1" applyAlignment="1">
      <alignment horizontal="center" vertical="center" wrapText="1"/>
    </xf>
    <xf numFmtId="164" fontId="4" fillId="6" borderId="10" xfId="1" applyFont="1" applyFill="1" applyBorder="1" applyAlignment="1" applyProtection="1">
      <alignment horizontal="center" vertical="center" wrapText="1"/>
      <protection locked="0"/>
    </xf>
    <xf numFmtId="0" fontId="4" fillId="7" borderId="10" xfId="0" applyFont="1" applyFill="1" applyBorder="1" applyAlignment="1">
      <alignment horizontal="center" vertical="center" wrapText="1"/>
    </xf>
    <xf numFmtId="166" fontId="4" fillId="8" borderId="9" xfId="0" applyNumberFormat="1" applyFont="1" applyFill="1" applyBorder="1" applyAlignment="1">
      <alignment horizontal="center" vertical="center" wrapText="1"/>
    </xf>
    <xf numFmtId="0" fontId="6" fillId="9" borderId="11" xfId="0" applyFont="1" applyFill="1" applyBorder="1" applyAlignment="1">
      <alignment horizontal="left" vertical="center" wrapText="1"/>
    </xf>
    <xf numFmtId="166" fontId="6" fillId="9" borderId="13" xfId="0" applyNumberFormat="1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11" fillId="13" borderId="19" xfId="0" applyFont="1" applyFill="1" applyBorder="1" applyAlignment="1">
      <alignment horizontal="left" vertical="center" wrapText="1"/>
    </xf>
    <xf numFmtId="0" fontId="2" fillId="14" borderId="4" xfId="0" applyFont="1" applyFill="1" applyBorder="1" applyAlignment="1">
      <alignment horizontal="left" vertical="center" wrapText="1"/>
    </xf>
    <xf numFmtId="0" fontId="2" fillId="14" borderId="0" xfId="0" applyFont="1" applyFill="1" applyAlignment="1">
      <alignment horizontal="center" vertical="center" wrapText="1"/>
    </xf>
    <xf numFmtId="0" fontId="12" fillId="14" borderId="0" xfId="0" applyFont="1" applyFill="1" applyAlignment="1">
      <alignment horizontal="center" vertical="center" wrapText="1"/>
    </xf>
    <xf numFmtId="0" fontId="13" fillId="15" borderId="0" xfId="0" applyFont="1" applyFill="1" applyAlignment="1">
      <alignment horizontal="left" vertical="center" wrapText="1"/>
    </xf>
    <xf numFmtId="0" fontId="13" fillId="15" borderId="5" xfId="0" applyFont="1" applyFill="1" applyBorder="1" applyAlignment="1">
      <alignment horizontal="left" vertical="center" wrapText="1"/>
    </xf>
    <xf numFmtId="0" fontId="0" fillId="16" borderId="19" xfId="0" applyFill="1" applyBorder="1" applyAlignment="1">
      <alignment horizontal="center" vertical="center" wrapText="1"/>
    </xf>
    <xf numFmtId="164" fontId="4" fillId="6" borderId="20" xfId="1" applyFont="1" applyFill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>
      <alignment vertical="center" wrapText="1" shrinkToFit="1"/>
    </xf>
    <xf numFmtId="0" fontId="4" fillId="7" borderId="22" xfId="0" applyFont="1" applyFill="1" applyBorder="1" applyAlignment="1">
      <alignment horizontal="center" vertical="center" wrapText="1"/>
    </xf>
    <xf numFmtId="166" fontId="4" fillId="5" borderId="20" xfId="0" applyNumberFormat="1" applyFont="1" applyFill="1" applyBorder="1" applyAlignment="1">
      <alignment horizontal="center" vertical="center" wrapText="1"/>
    </xf>
    <xf numFmtId="164" fontId="4" fillId="6" borderId="22" xfId="1" applyFont="1" applyFill="1" applyBorder="1" applyAlignment="1" applyProtection="1">
      <alignment horizontal="center" vertical="center" wrapText="1"/>
      <protection locked="0"/>
    </xf>
    <xf numFmtId="166" fontId="4" fillId="8" borderId="20" xfId="0" applyNumberFormat="1" applyFont="1" applyFill="1" applyBorder="1" applyAlignment="1">
      <alignment horizontal="center" vertical="center" wrapText="1"/>
    </xf>
    <xf numFmtId="166" fontId="6" fillId="0" borderId="0" xfId="0" applyNumberFormat="1" applyFont="1" applyAlignment="1">
      <alignment horizontal="left" vertical="center" wrapText="1"/>
    </xf>
    <xf numFmtId="0" fontId="0" fillId="5" borderId="20" xfId="0" applyFill="1" applyBorder="1" applyAlignment="1">
      <alignment horizontal="center" vertical="center" wrapText="1"/>
    </xf>
    <xf numFmtId="0" fontId="0" fillId="8" borderId="20" xfId="0" applyFill="1" applyBorder="1" applyAlignment="1">
      <alignment horizontal="center" vertical="center" wrapText="1"/>
    </xf>
    <xf numFmtId="167" fontId="0" fillId="5" borderId="20" xfId="0" applyNumberFormat="1" applyFill="1" applyBorder="1"/>
    <xf numFmtId="0" fontId="3" fillId="3" borderId="25" xfId="0" applyFont="1" applyFill="1" applyBorder="1" applyAlignment="1">
      <alignment horizontal="left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0" fillId="8" borderId="29" xfId="0" applyFill="1" applyBorder="1"/>
    <xf numFmtId="0" fontId="0" fillId="10" borderId="30" xfId="0" applyFill="1" applyBorder="1" applyAlignment="1">
      <alignment horizontal="left" vertical="center" wrapText="1"/>
    </xf>
    <xf numFmtId="0" fontId="6" fillId="10" borderId="31" xfId="0" applyFont="1" applyFill="1" applyBorder="1" applyAlignment="1">
      <alignment horizontal="left" vertical="center"/>
    </xf>
    <xf numFmtId="0" fontId="7" fillId="10" borderId="31" xfId="0" applyFont="1" applyFill="1" applyBorder="1" applyAlignment="1">
      <alignment horizontal="center" vertical="center" wrapText="1"/>
    </xf>
    <xf numFmtId="0" fontId="0" fillId="10" borderId="31" xfId="0" applyFill="1" applyBorder="1" applyAlignment="1">
      <alignment horizontal="center" vertical="center" wrapText="1"/>
    </xf>
    <xf numFmtId="166" fontId="6" fillId="9" borderId="31" xfId="0" applyNumberFormat="1" applyFont="1" applyFill="1" applyBorder="1" applyAlignment="1">
      <alignment horizontal="left" vertical="center" wrapText="1"/>
    </xf>
    <xf numFmtId="166" fontId="10" fillId="9" borderId="31" xfId="0" applyNumberFormat="1" applyFont="1" applyFill="1" applyBorder="1" applyAlignment="1">
      <alignment horizontal="left" vertical="center" wrapText="1"/>
    </xf>
    <xf numFmtId="166" fontId="6" fillId="10" borderId="32" xfId="0" applyNumberFormat="1" applyFont="1" applyFill="1" applyBorder="1"/>
    <xf numFmtId="0" fontId="8" fillId="10" borderId="33" xfId="0" applyFont="1" applyFill="1" applyBorder="1"/>
    <xf numFmtId="0" fontId="0" fillId="10" borderId="34" xfId="0" applyFill="1" applyBorder="1"/>
    <xf numFmtId="164" fontId="9" fillId="10" borderId="34" xfId="1" applyFont="1" applyFill="1" applyBorder="1"/>
    <xf numFmtId="0" fontId="0" fillId="10" borderId="35" xfId="0" applyFill="1" applyBorder="1"/>
    <xf numFmtId="0" fontId="0" fillId="10" borderId="31" xfId="0" applyFill="1" applyBorder="1"/>
    <xf numFmtId="165" fontId="3" fillId="4" borderId="36" xfId="0" applyNumberFormat="1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0" fillId="8" borderId="24" xfId="0" applyFill="1" applyBorder="1"/>
    <xf numFmtId="0" fontId="17" fillId="0" borderId="28" xfId="0" applyFont="1" applyBorder="1" applyAlignment="1">
      <alignment vertical="top" wrapText="1"/>
    </xf>
    <xf numFmtId="0" fontId="20" fillId="11" borderId="17" xfId="0" applyFont="1" applyFill="1" applyBorder="1" applyAlignment="1">
      <alignment horizontal="center" vertical="center" wrapText="1"/>
    </xf>
    <xf numFmtId="0" fontId="6" fillId="11" borderId="18" xfId="0" applyFont="1" applyFill="1" applyBorder="1" applyAlignment="1">
      <alignment horizontal="center" vertical="center" wrapText="1"/>
    </xf>
    <xf numFmtId="0" fontId="6" fillId="11" borderId="19" xfId="0" applyFont="1" applyFill="1" applyBorder="1" applyAlignment="1">
      <alignment horizontal="center" vertical="center" wrapText="1"/>
    </xf>
    <xf numFmtId="0" fontId="16" fillId="12" borderId="17" xfId="0" applyFont="1" applyFill="1" applyBorder="1" applyAlignment="1">
      <alignment vertical="center" wrapText="1"/>
    </xf>
    <xf numFmtId="0" fontId="5" fillId="12" borderId="18" xfId="0" applyFont="1" applyFill="1" applyBorder="1" applyAlignment="1">
      <alignment vertical="center" wrapText="1"/>
    </xf>
    <xf numFmtId="0" fontId="17" fillId="12" borderId="17" xfId="0" applyFont="1" applyFill="1" applyBorder="1" applyAlignment="1">
      <alignment horizontal="left" vertical="center" wrapText="1"/>
    </xf>
    <xf numFmtId="0" fontId="0" fillId="12" borderId="18" xfId="0" applyFill="1" applyBorder="1" applyAlignment="1">
      <alignment horizontal="left" vertical="center" wrapText="1"/>
    </xf>
    <xf numFmtId="0" fontId="6" fillId="9" borderId="23" xfId="0" applyFont="1" applyFill="1" applyBorder="1" applyAlignment="1">
      <alignment horizontal="left" vertical="center" wrapText="1"/>
    </xf>
    <xf numFmtId="0" fontId="6" fillId="9" borderId="1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166" fontId="6" fillId="9" borderId="31" xfId="0" applyNumberFormat="1" applyFont="1" applyFill="1" applyBorder="1" applyAlignment="1">
      <alignment horizontal="center" vertical="center" wrapText="1"/>
    </xf>
    <xf numFmtId="166" fontId="4" fillId="8" borderId="20" xfId="0" applyNumberFormat="1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A255B-7C78-4334-BB33-F6A36C6AF3B3}">
  <dimension ref="B2:G6"/>
  <sheetViews>
    <sheetView topLeftCell="A6" workbookViewId="0">
      <selection activeCell="B6" sqref="B6:F6"/>
    </sheetView>
  </sheetViews>
  <sheetFormatPr defaultRowHeight="15"/>
  <cols>
    <col min="2" max="7" width="24.140625" customWidth="1"/>
  </cols>
  <sheetData>
    <row r="2" spans="2:7" ht="141.75" customHeight="1">
      <c r="B2" s="52" t="s">
        <v>0</v>
      </c>
      <c r="C2" s="53"/>
      <c r="D2" s="53"/>
      <c r="E2" s="53"/>
      <c r="F2" s="53"/>
      <c r="G2" s="54"/>
    </row>
    <row r="3" spans="2:7" ht="13.5" customHeight="1">
      <c r="B3" s="12"/>
      <c r="C3" s="13"/>
      <c r="D3" s="13"/>
      <c r="E3" s="13"/>
      <c r="F3" s="13"/>
      <c r="G3" s="14"/>
    </row>
    <row r="4" spans="2:7" ht="112.5" customHeight="1">
      <c r="B4" s="55" t="s">
        <v>1</v>
      </c>
      <c r="C4" s="56"/>
      <c r="D4" s="56"/>
      <c r="E4" s="56"/>
      <c r="F4" s="56"/>
      <c r="G4" s="15"/>
    </row>
    <row r="5" spans="2:7" ht="20.25">
      <c r="B5" s="16"/>
      <c r="C5" s="17"/>
      <c r="D5" s="17"/>
      <c r="E5" s="18"/>
      <c r="F5" s="19"/>
      <c r="G5" s="20"/>
    </row>
    <row r="6" spans="2:7" ht="282.75" customHeight="1">
      <c r="B6" s="57" t="s">
        <v>2</v>
      </c>
      <c r="C6" s="58"/>
      <c r="D6" s="58"/>
      <c r="E6" s="58"/>
      <c r="F6" s="58"/>
      <c r="G6" s="21"/>
    </row>
  </sheetData>
  <mergeCells count="3">
    <mergeCell ref="B2:G2"/>
    <mergeCell ref="B4:F4"/>
    <mergeCell ref="B6: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A946E-5A39-467C-9B40-04086CCB4192}">
  <dimension ref="A1:Q18"/>
  <sheetViews>
    <sheetView zoomScale="80" zoomScaleNormal="80" workbookViewId="0">
      <selection activeCell="F4" sqref="F4:F5"/>
    </sheetView>
  </sheetViews>
  <sheetFormatPr defaultRowHeight="15"/>
  <cols>
    <col min="1" max="1" width="56" customWidth="1"/>
    <col min="2" max="2" width="27.85546875" customWidth="1"/>
    <col min="3" max="3" width="27.5703125" customWidth="1"/>
    <col min="4" max="4" width="14.7109375" customWidth="1"/>
    <col min="5" max="5" width="16.7109375" customWidth="1"/>
    <col min="6" max="6" width="9.5703125" bestFit="1" customWidth="1"/>
    <col min="7" max="7" width="10.5703125" customWidth="1"/>
    <col min="8" max="14" width="9.5703125" bestFit="1" customWidth="1"/>
    <col min="15" max="15" width="9.5703125" customWidth="1"/>
    <col min="16" max="16" width="9.5703125" bestFit="1" customWidth="1"/>
    <col min="17" max="17" width="11.140625" customWidth="1"/>
  </cols>
  <sheetData>
    <row r="1" spans="1:17" ht="20.25" customHeight="1">
      <c r="A1" s="61" t="s">
        <v>3</v>
      </c>
      <c r="B1" s="62"/>
      <c r="C1" s="62"/>
      <c r="D1" s="62"/>
      <c r="E1" s="62"/>
      <c r="F1" s="63"/>
    </row>
    <row r="2" spans="1:17">
      <c r="A2" s="64"/>
      <c r="B2" s="65"/>
      <c r="C2" s="65"/>
      <c r="D2" s="65"/>
      <c r="E2" s="65"/>
      <c r="F2" s="66"/>
    </row>
    <row r="3" spans="1:17">
      <c r="A3" s="1" t="s">
        <v>4</v>
      </c>
      <c r="B3" s="11" t="s">
        <v>5</v>
      </c>
      <c r="C3" s="2" t="s">
        <v>6</v>
      </c>
      <c r="D3" s="2" t="s">
        <v>7</v>
      </c>
      <c r="E3" s="2" t="s">
        <v>8</v>
      </c>
      <c r="F3" s="3" t="s">
        <v>9</v>
      </c>
    </row>
    <row r="4" spans="1:17" ht="24.75" customHeight="1">
      <c r="A4" s="23" t="s">
        <v>10</v>
      </c>
      <c r="B4" s="25">
        <v>0</v>
      </c>
      <c r="C4" s="26"/>
      <c r="D4" s="4"/>
      <c r="E4" s="5">
        <v>7</v>
      </c>
      <c r="F4" s="6">
        <f>B4*E4</f>
        <v>0</v>
      </c>
    </row>
    <row r="5" spans="1:17" ht="24.75" customHeight="1">
      <c r="A5" s="23" t="s">
        <v>11</v>
      </c>
      <c r="B5" s="25">
        <v>0</v>
      </c>
      <c r="C5" s="26"/>
      <c r="D5" s="4"/>
      <c r="E5" s="5">
        <v>4</v>
      </c>
      <c r="F5" s="6">
        <f>B5*E5</f>
        <v>0</v>
      </c>
    </row>
    <row r="6" spans="1:17" ht="24.75" customHeight="1">
      <c r="A6" s="23" t="s">
        <v>12</v>
      </c>
      <c r="B6" s="25">
        <v>0</v>
      </c>
      <c r="C6" s="26"/>
      <c r="D6" s="4"/>
      <c r="E6" s="5">
        <v>18</v>
      </c>
      <c r="F6" s="6">
        <f t="shared" ref="F6:F10" si="0">B6*E6</f>
        <v>0</v>
      </c>
    </row>
    <row r="7" spans="1:17" ht="24.75" customHeight="1">
      <c r="A7" s="23" t="s">
        <v>13</v>
      </c>
      <c r="B7" s="25">
        <v>0</v>
      </c>
      <c r="C7" s="26"/>
      <c r="D7" s="4"/>
      <c r="E7" s="5">
        <v>11</v>
      </c>
      <c r="F7" s="6">
        <f t="shared" si="0"/>
        <v>0</v>
      </c>
    </row>
    <row r="8" spans="1:17" ht="24.75" customHeight="1">
      <c r="A8" s="23" t="s">
        <v>14</v>
      </c>
      <c r="B8" s="25">
        <v>0</v>
      </c>
      <c r="C8" s="26"/>
      <c r="D8" s="4"/>
      <c r="E8" s="5">
        <v>11</v>
      </c>
      <c r="F8" s="6">
        <f t="shared" si="0"/>
        <v>0</v>
      </c>
    </row>
    <row r="9" spans="1:17" ht="24.75" customHeight="1">
      <c r="A9" s="23" t="s">
        <v>15</v>
      </c>
      <c r="B9" s="25">
        <v>0</v>
      </c>
      <c r="C9" s="26"/>
      <c r="D9" s="4"/>
      <c r="E9" s="5">
        <v>11</v>
      </c>
      <c r="F9" s="6">
        <f t="shared" si="0"/>
        <v>0</v>
      </c>
    </row>
    <row r="10" spans="1:17" ht="24.75" customHeight="1">
      <c r="A10" s="23" t="s">
        <v>16</v>
      </c>
      <c r="B10" s="25">
        <v>0</v>
      </c>
      <c r="C10" s="26"/>
      <c r="D10" s="4"/>
      <c r="E10" s="5">
        <v>101</v>
      </c>
      <c r="F10" s="6">
        <f t="shared" si="0"/>
        <v>0</v>
      </c>
    </row>
    <row r="11" spans="1:17" ht="23.25">
      <c r="A11" s="7"/>
      <c r="B11" s="59" t="s">
        <v>17</v>
      </c>
      <c r="C11" s="60"/>
      <c r="D11" s="60"/>
      <c r="E11" s="60"/>
      <c r="F11" s="8">
        <f>SUM(F4:F10)</f>
        <v>0</v>
      </c>
    </row>
    <row r="12" spans="1:17" ht="23.25">
      <c r="A12" s="9"/>
      <c r="B12" s="10"/>
      <c r="C12" s="10"/>
      <c r="D12" s="10"/>
      <c r="E12" s="10"/>
      <c r="F12" s="28"/>
    </row>
    <row r="13" spans="1:17" ht="30">
      <c r="A13" s="32" t="s">
        <v>18</v>
      </c>
      <c r="B13" s="33" t="s">
        <v>19</v>
      </c>
      <c r="C13" s="33"/>
      <c r="D13" s="33" t="s">
        <v>7</v>
      </c>
      <c r="E13" s="33" t="s">
        <v>20</v>
      </c>
      <c r="F13" s="48"/>
      <c r="G13" s="33" t="s">
        <v>21</v>
      </c>
      <c r="H13" s="49" t="s">
        <v>22</v>
      </c>
      <c r="I13" s="33" t="s">
        <v>23</v>
      </c>
      <c r="J13" s="33" t="s">
        <v>24</v>
      </c>
      <c r="K13" s="33" t="s">
        <v>25</v>
      </c>
      <c r="L13" s="33" t="s">
        <v>26</v>
      </c>
      <c r="M13" s="33" t="s">
        <v>27</v>
      </c>
      <c r="N13" s="33" t="s">
        <v>28</v>
      </c>
      <c r="O13" s="33" t="s">
        <v>29</v>
      </c>
      <c r="P13" s="33" t="s">
        <v>30</v>
      </c>
      <c r="Q13" s="34" t="s">
        <v>31</v>
      </c>
    </row>
    <row r="14" spans="1:17" ht="78.75" customHeight="1">
      <c r="A14" s="51" t="s">
        <v>32</v>
      </c>
      <c r="B14" s="27"/>
      <c r="C14" s="27"/>
      <c r="D14" s="29"/>
      <c r="E14" s="30">
        <v>1</v>
      </c>
      <c r="F14" s="27"/>
      <c r="G14" s="50"/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5"/>
    </row>
    <row r="15" spans="1:17" ht="23.25">
      <c r="A15" s="36"/>
      <c r="B15" s="37" t="s">
        <v>33</v>
      </c>
      <c r="C15" s="38"/>
      <c r="D15" s="39"/>
      <c r="E15" s="39"/>
      <c r="F15" s="40"/>
      <c r="G15" s="47"/>
      <c r="H15" s="40">
        <f>H14</f>
        <v>0</v>
      </c>
      <c r="I15" s="40">
        <f t="shared" ref="I15:P15" si="1">I14</f>
        <v>0</v>
      </c>
      <c r="J15" s="40">
        <f t="shared" si="1"/>
        <v>0</v>
      </c>
      <c r="K15" s="40">
        <f t="shared" si="1"/>
        <v>0</v>
      </c>
      <c r="L15" s="40">
        <f t="shared" si="1"/>
        <v>0</v>
      </c>
      <c r="M15" s="40">
        <f t="shared" si="1"/>
        <v>0</v>
      </c>
      <c r="N15" s="41">
        <f>N14</f>
        <v>0</v>
      </c>
      <c r="O15" s="41">
        <f>O14</f>
        <v>0</v>
      </c>
      <c r="P15" s="40">
        <f t="shared" si="1"/>
        <v>0</v>
      </c>
      <c r="Q15" s="42">
        <f>SUM(H15:P15)</f>
        <v>0</v>
      </c>
    </row>
    <row r="18" spans="1:17" ht="27.75">
      <c r="A18" s="43" t="s">
        <v>34</v>
      </c>
      <c r="B18" s="45">
        <f>Q15+F11</f>
        <v>0</v>
      </c>
      <c r="C18" s="44"/>
      <c r="D18" s="44"/>
      <c r="E18" s="44"/>
      <c r="F18" s="44"/>
      <c r="G18" s="45"/>
      <c r="H18" s="44"/>
      <c r="I18" s="44"/>
      <c r="J18" s="44"/>
      <c r="K18" s="44"/>
      <c r="L18" s="44"/>
      <c r="M18" s="44"/>
      <c r="N18" s="44"/>
      <c r="O18" s="44"/>
      <c r="P18" s="44"/>
      <c r="Q18" s="46"/>
    </row>
  </sheetData>
  <mergeCells count="2">
    <mergeCell ref="B11:E11"/>
    <mergeCell ref="A1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7BA59-C60E-45CB-9437-F6A5DE95A45E}">
  <dimension ref="A1:Q23"/>
  <sheetViews>
    <sheetView tabSelected="1" zoomScale="80" zoomScaleNormal="80" workbookViewId="0">
      <selection activeCell="A19" sqref="A19"/>
    </sheetView>
  </sheetViews>
  <sheetFormatPr defaultRowHeight="15"/>
  <cols>
    <col min="1" max="1" width="49.5703125" bestFit="1" customWidth="1"/>
    <col min="2" max="2" width="23.7109375" customWidth="1"/>
    <col min="3" max="3" width="39.140625" customWidth="1"/>
    <col min="4" max="4" width="14.5703125" customWidth="1"/>
    <col min="5" max="5" width="15" customWidth="1"/>
    <col min="6" max="6" width="9.5703125" bestFit="1" customWidth="1"/>
    <col min="7" max="7" width="7.140625" customWidth="1"/>
    <col min="8" max="13" width="9.5703125" bestFit="1" customWidth="1"/>
    <col min="14" max="15" width="9.5703125" customWidth="1"/>
    <col min="16" max="16" width="9.5703125" bestFit="1" customWidth="1"/>
    <col min="17" max="17" width="11.5703125" bestFit="1" customWidth="1"/>
  </cols>
  <sheetData>
    <row r="1" spans="1:6" ht="18" customHeight="1">
      <c r="A1" s="61" t="s">
        <v>35</v>
      </c>
      <c r="B1" s="62"/>
      <c r="C1" s="62"/>
      <c r="D1" s="62"/>
      <c r="E1" s="62"/>
      <c r="F1" s="63"/>
    </row>
    <row r="2" spans="1:6">
      <c r="A2" s="64"/>
      <c r="B2" s="65"/>
      <c r="C2" s="65"/>
      <c r="D2" s="65"/>
      <c r="E2" s="65"/>
      <c r="F2" s="66"/>
    </row>
    <row r="3" spans="1:6">
      <c r="A3" s="1" t="s">
        <v>36</v>
      </c>
      <c r="B3" s="11" t="s">
        <v>5</v>
      </c>
      <c r="C3" s="11" t="s">
        <v>6</v>
      </c>
      <c r="D3" s="11" t="s">
        <v>7</v>
      </c>
      <c r="E3" s="2" t="s">
        <v>8</v>
      </c>
      <c r="F3" s="3" t="s">
        <v>9</v>
      </c>
    </row>
    <row r="4" spans="1:6" ht="24" customHeight="1">
      <c r="A4" s="23" t="s">
        <v>10</v>
      </c>
      <c r="B4" s="25">
        <v>0</v>
      </c>
      <c r="C4" s="22"/>
      <c r="D4" s="22"/>
      <c r="E4" s="24">
        <v>4</v>
      </c>
      <c r="F4" s="6">
        <f>E4*B4</f>
        <v>0</v>
      </c>
    </row>
    <row r="5" spans="1:6" ht="24" customHeight="1">
      <c r="A5" s="23" t="s">
        <v>37</v>
      </c>
      <c r="B5" s="25">
        <v>0</v>
      </c>
      <c r="C5" s="22"/>
      <c r="D5" s="22"/>
      <c r="E5" s="24">
        <v>4</v>
      </c>
      <c r="F5" s="6">
        <f t="shared" ref="F5:F15" si="0">E5*B5</f>
        <v>0</v>
      </c>
    </row>
    <row r="6" spans="1:6" ht="24" customHeight="1">
      <c r="A6" s="23" t="s">
        <v>38</v>
      </c>
      <c r="B6" s="25">
        <v>0</v>
      </c>
      <c r="C6" s="22"/>
      <c r="D6" s="22"/>
      <c r="E6" s="24">
        <v>7</v>
      </c>
      <c r="F6" s="6">
        <f t="shared" si="0"/>
        <v>0</v>
      </c>
    </row>
    <row r="7" spans="1:6" ht="24" customHeight="1">
      <c r="A7" s="23" t="s">
        <v>39</v>
      </c>
      <c r="B7" s="25">
        <v>0</v>
      </c>
      <c r="C7" s="22"/>
      <c r="D7" s="22"/>
      <c r="E7" s="24">
        <v>8</v>
      </c>
      <c r="F7" s="6">
        <f t="shared" si="0"/>
        <v>0</v>
      </c>
    </row>
    <row r="8" spans="1:6" ht="24" customHeight="1">
      <c r="A8" s="23" t="s">
        <v>40</v>
      </c>
      <c r="B8" s="25">
        <v>0</v>
      </c>
      <c r="C8" s="22"/>
      <c r="D8" s="22"/>
      <c r="E8" s="24">
        <v>10</v>
      </c>
      <c r="F8" s="6">
        <f t="shared" si="0"/>
        <v>0</v>
      </c>
    </row>
    <row r="9" spans="1:6" ht="24" customHeight="1">
      <c r="A9" s="23" t="s">
        <v>41</v>
      </c>
      <c r="B9" s="25">
        <v>0</v>
      </c>
      <c r="C9" s="22"/>
      <c r="D9" s="22"/>
      <c r="E9" s="24">
        <v>3</v>
      </c>
      <c r="F9" s="6">
        <f t="shared" si="0"/>
        <v>0</v>
      </c>
    </row>
    <row r="10" spans="1:6" ht="24" customHeight="1">
      <c r="A10" s="23" t="s">
        <v>15</v>
      </c>
      <c r="B10" s="25">
        <v>0</v>
      </c>
      <c r="C10" s="22"/>
      <c r="D10" s="22"/>
      <c r="E10" s="24">
        <v>7</v>
      </c>
      <c r="F10" s="6">
        <f t="shared" si="0"/>
        <v>0</v>
      </c>
    </row>
    <row r="11" spans="1:6" ht="24" customHeight="1">
      <c r="A11" s="23" t="s">
        <v>16</v>
      </c>
      <c r="B11" s="25">
        <v>0</v>
      </c>
      <c r="C11" s="22"/>
      <c r="D11" s="22"/>
      <c r="E11" s="24">
        <v>4</v>
      </c>
      <c r="F11" s="6">
        <f t="shared" si="0"/>
        <v>0</v>
      </c>
    </row>
    <row r="12" spans="1:6" ht="24" customHeight="1">
      <c r="A12" s="23" t="s">
        <v>42</v>
      </c>
      <c r="B12" s="25">
        <v>0</v>
      </c>
      <c r="C12" s="22"/>
      <c r="D12" s="22"/>
      <c r="E12" s="24">
        <v>6</v>
      </c>
      <c r="F12" s="6">
        <f t="shared" si="0"/>
        <v>0</v>
      </c>
    </row>
    <row r="13" spans="1:6" ht="24" customHeight="1">
      <c r="A13" s="23" t="s">
        <v>43</v>
      </c>
      <c r="B13" s="25">
        <v>0</v>
      </c>
      <c r="C13" s="22"/>
      <c r="D13" s="22"/>
      <c r="E13" s="24">
        <v>10</v>
      </c>
      <c r="F13" s="6">
        <f t="shared" si="0"/>
        <v>0</v>
      </c>
    </row>
    <row r="14" spans="1:6" ht="24" customHeight="1">
      <c r="A14" s="23" t="s">
        <v>44</v>
      </c>
      <c r="B14" s="25">
        <v>0</v>
      </c>
      <c r="C14" s="22"/>
      <c r="D14" s="22"/>
      <c r="E14" s="24">
        <v>3</v>
      </c>
      <c r="F14" s="6">
        <f>E14*B14</f>
        <v>0</v>
      </c>
    </row>
    <row r="15" spans="1:6" ht="24" customHeight="1">
      <c r="A15" s="23" t="s">
        <v>45</v>
      </c>
      <c r="B15" s="25">
        <v>0</v>
      </c>
      <c r="C15" s="22"/>
      <c r="D15" s="22"/>
      <c r="E15" s="24">
        <v>7</v>
      </c>
      <c r="F15" s="6">
        <f t="shared" si="0"/>
        <v>0</v>
      </c>
    </row>
    <row r="16" spans="1:6" ht="23.25">
      <c r="A16" s="7"/>
      <c r="B16" s="59" t="s">
        <v>17</v>
      </c>
      <c r="C16" s="59"/>
      <c r="D16" s="59"/>
      <c r="E16" s="60"/>
      <c r="F16" s="8">
        <f>SUM(F4:F15)</f>
        <v>0</v>
      </c>
    </row>
    <row r="17" spans="1:17" ht="23.25">
      <c r="A17" s="9"/>
      <c r="B17" s="10"/>
      <c r="C17" s="10"/>
      <c r="D17" s="10"/>
      <c r="E17" s="10"/>
      <c r="F17" s="28"/>
    </row>
    <row r="18" spans="1:17" ht="38.25" customHeight="1">
      <c r="A18" s="32" t="s">
        <v>18</v>
      </c>
      <c r="B18" s="33" t="s">
        <v>19</v>
      </c>
      <c r="C18" s="33"/>
      <c r="D18" s="33" t="s">
        <v>7</v>
      </c>
      <c r="E18" s="33" t="s">
        <v>20</v>
      </c>
      <c r="F18" s="69" t="s">
        <v>21</v>
      </c>
      <c r="G18" s="69"/>
      <c r="H18" s="33" t="s">
        <v>22</v>
      </c>
      <c r="I18" s="33" t="s">
        <v>23</v>
      </c>
      <c r="J18" s="33" t="s">
        <v>24</v>
      </c>
      <c r="K18" s="33" t="s">
        <v>25</v>
      </c>
      <c r="L18" s="33" t="s">
        <v>26</v>
      </c>
      <c r="M18" s="33" t="s">
        <v>27</v>
      </c>
      <c r="N18" s="33" t="s">
        <v>28</v>
      </c>
      <c r="O18" s="33" t="s">
        <v>29</v>
      </c>
      <c r="P18" s="33" t="s">
        <v>30</v>
      </c>
      <c r="Q18" s="34" t="s">
        <v>31</v>
      </c>
    </row>
    <row r="19" spans="1:17" ht="66" customHeight="1">
      <c r="A19" s="51" t="s">
        <v>32</v>
      </c>
      <c r="B19" s="27"/>
      <c r="C19" s="27"/>
      <c r="D19" s="29"/>
      <c r="E19" s="30">
        <v>1</v>
      </c>
      <c r="F19" s="68"/>
      <c r="G19" s="68"/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5"/>
    </row>
    <row r="20" spans="1:17" ht="23.25">
      <c r="A20" s="36"/>
      <c r="B20" s="37" t="s">
        <v>33</v>
      </c>
      <c r="C20" s="38"/>
      <c r="D20" s="39"/>
      <c r="E20" s="39"/>
      <c r="F20" s="67"/>
      <c r="G20" s="67"/>
      <c r="H20" s="40">
        <f>H19</f>
        <v>0</v>
      </c>
      <c r="I20" s="40">
        <f t="shared" ref="I20:P20" si="1">I19</f>
        <v>0</v>
      </c>
      <c r="J20" s="40">
        <f t="shared" si="1"/>
        <v>0</v>
      </c>
      <c r="K20" s="40">
        <f t="shared" si="1"/>
        <v>0</v>
      </c>
      <c r="L20" s="40">
        <f t="shared" si="1"/>
        <v>0</v>
      </c>
      <c r="M20" s="40">
        <f t="shared" si="1"/>
        <v>0</v>
      </c>
      <c r="N20" s="41">
        <f>N19</f>
        <v>0</v>
      </c>
      <c r="O20" s="41">
        <f>O19</f>
        <v>0</v>
      </c>
      <c r="P20" s="40">
        <f t="shared" si="1"/>
        <v>0</v>
      </c>
      <c r="Q20" s="42">
        <f>SUM(H20:P20)</f>
        <v>0</v>
      </c>
    </row>
    <row r="23" spans="1:17" ht="23.25" customHeight="1">
      <c r="A23" s="43" t="s">
        <v>34</v>
      </c>
      <c r="B23" s="45">
        <f>Q20+F16</f>
        <v>0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6"/>
    </row>
  </sheetData>
  <mergeCells count="5">
    <mergeCell ref="F20:G20"/>
    <mergeCell ref="B16:E16"/>
    <mergeCell ref="A1:F2"/>
    <mergeCell ref="F19:G19"/>
    <mergeCell ref="F18:G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890241BE12A5B4FA0B640F0D1CBCA81" ma:contentTypeVersion="13" ma:contentTypeDescription="Een nieuw document maken." ma:contentTypeScope="" ma:versionID="76f78b163b2869c03fc7bce08edd840b">
  <xsd:schema xmlns:xsd="http://www.w3.org/2001/XMLSchema" xmlns:xs="http://www.w3.org/2001/XMLSchema" xmlns:p="http://schemas.microsoft.com/office/2006/metadata/properties" xmlns:ns2="c6202a9d-f693-4dad-b604-176d1e2c07a2" xmlns:ns3="eea742c7-fb8b-4371-8b1e-5ac8cf1ddb38" targetNamespace="http://schemas.microsoft.com/office/2006/metadata/properties" ma:root="true" ma:fieldsID="abb6120fe07d5d3d56bdd65486fa6638" ns2:_="" ns3:_="">
    <xsd:import namespace="c6202a9d-f693-4dad-b604-176d1e2c07a2"/>
    <xsd:import namespace="eea742c7-fb8b-4371-8b1e-5ac8cf1ddb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202a9d-f693-4dad-b604-176d1e2c07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e63458cd-ce2d-47d3-a8fb-aba961f6e9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a742c7-fb8b-4371-8b1e-5ac8cf1ddb3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5a88c4e-846a-4fd4-a287-8ef339b9f56c}" ma:internalName="TaxCatchAll" ma:showField="CatchAllData" ma:web="eea742c7-fb8b-4371-8b1e-5ac8cf1ddb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ea742c7-fb8b-4371-8b1e-5ac8cf1ddb38">
      <UserInfo>
        <DisplayName/>
        <AccountId xsi:nil="true"/>
        <AccountType/>
      </UserInfo>
    </SharedWithUsers>
    <TaxCatchAll xmlns="eea742c7-fb8b-4371-8b1e-5ac8cf1ddb38" xsi:nil="true"/>
    <lcf76f155ced4ddcb4097134ff3c332f xmlns="c6202a9d-f693-4dad-b604-176d1e2c07a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F84F72E-B880-46BB-81EE-F6F13EF26A0F}"/>
</file>

<file path=customXml/itemProps2.xml><?xml version="1.0" encoding="utf-8"?>
<ds:datastoreItem xmlns:ds="http://schemas.openxmlformats.org/officeDocument/2006/customXml" ds:itemID="{A451CCF0-BB55-4F05-B448-8CD2CFD4CA8F}"/>
</file>

<file path=customXml/itemProps3.xml><?xml version="1.0" encoding="utf-8"?>
<ds:datastoreItem xmlns:ds="http://schemas.openxmlformats.org/officeDocument/2006/customXml" ds:itemID="{E9851477-6E43-4BBD-94DE-5AAE890FB0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Erasmus MC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Anniek Hoogendorp - Karathanos</dc:creator>
  <cp:keywords/>
  <dc:description/>
  <cp:lastModifiedBy>Bas van Tiggelen</cp:lastModifiedBy>
  <cp:revision/>
  <dcterms:created xsi:type="dcterms:W3CDTF">2024-08-05T07:23:06Z</dcterms:created>
  <dcterms:modified xsi:type="dcterms:W3CDTF">2024-11-20T14:38:50Z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0x0101007890241BE12A5B4FA0B640F0D1CBCA81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</Properties>
</file>