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codeName="ThisWorkbook"/>
  <mc:AlternateContent xmlns:mc="http://schemas.openxmlformats.org/markup-compatibility/2006">
    <mc:Choice Requires="x15">
      <x15ac:absPath xmlns:x15ac="http://schemas.microsoft.com/office/spreadsheetml/2010/11/ac" url="I:\_SEC\Inkoop-RD\Inkoopdossiers lopend\RD2024-0040_JO_Raamovk beheersing eikenprocessierups\06. Aanbestedingsdocumenten\"/>
    </mc:Choice>
  </mc:AlternateContent>
  <xr:revisionPtr revIDLastSave="0" documentId="13_ncr:1_{144F7418-668D-4780-ABCF-8771E0A714C6}" xr6:coauthVersionLast="47" xr6:coauthVersionMax="47" xr10:uidLastSave="{00000000-0000-0000-0000-000000000000}"/>
  <bookViews>
    <workbookView xWindow="62520" yWindow="-120" windowWidth="29040" windowHeight="15840" tabRatio="775" xr2:uid="{00000000-000D-0000-FFFF-FFFF00000000}"/>
  </bookViews>
  <sheets>
    <sheet name="invulformulier" sheetId="21" r:id="rId1"/>
    <sheet name="bewijslast" sheetId="24" r:id="rId2"/>
    <sheet name="logboek overzicht" sheetId="27" r:id="rId3"/>
    <sheet name="logboek jr1" sheetId="31" r:id="rId4"/>
    <sheet name="logboek jr2" sheetId="36" r:id="rId5"/>
    <sheet name="logboek jr3" sheetId="37" r:id="rId6"/>
    <sheet name="logboek jr4" sheetId="38" r:id="rId7"/>
  </sheets>
  <definedNames>
    <definedName name="_xlnm.Print_Area" localSheetId="1">bewijslast!$A$1:$I$57</definedName>
    <definedName name="_xlnm.Print_Area" localSheetId="0">invulformulier!$B$1:$M$60</definedName>
    <definedName name="_xlnm.Print_Area" localSheetId="3">'logboek jr1'!$A$1:$I$57</definedName>
    <definedName name="_xlnm.Print_Area" localSheetId="4">'logboek jr2'!$A$1:$I$57</definedName>
    <definedName name="_xlnm.Print_Area" localSheetId="5">'logboek jr3'!$A$1:$I$57</definedName>
    <definedName name="_xlnm.Print_Area" localSheetId="6">'logboek jr4'!$A$1:$I$57</definedName>
    <definedName name="_xlnm.Print_Area" localSheetId="2">'logboek overzicht'!$A$1:$H$41</definedName>
    <definedName name="asfaltMAXkorting">#REF!</definedName>
    <definedName name="bandenCIRCdrempel">#REF!</definedName>
    <definedName name="bandenCIRCfactor">#REF!</definedName>
    <definedName name="bandenCIRCkorting">#REF!</definedName>
    <definedName name="bandenCIRCplafond">#REF!</definedName>
    <definedName name="bandenMAXkorting">#REF!</definedName>
    <definedName name="bandenMKIdrempel">#REF!</definedName>
    <definedName name="bandenMKIfactor">#REF!</definedName>
    <definedName name="bandenMKIkorting">#REF!</definedName>
    <definedName name="bandenMKIplafond">#REF!</definedName>
    <definedName name="bandMKIdrempel">#REF!</definedName>
    <definedName name="bandMKIplafond">#REF!</definedName>
    <definedName name="betonMAXkorting">#REF!</definedName>
    <definedName name="buizenCIRCdrempel">#REF!</definedName>
    <definedName name="buizenCIRCfactor">#REF!</definedName>
    <definedName name="buizenCIRCkorting">#REF!</definedName>
    <definedName name="buizenCIRCplafond">#REF!</definedName>
    <definedName name="buizenMAXkorting">#REF!</definedName>
    <definedName name="buizenMKIdrempel">#REF!</definedName>
    <definedName name="buizenMKIfactor">#REF!</definedName>
    <definedName name="buizenMKIkorting">#REF!</definedName>
    <definedName name="buizenMKIplafond">#REF!</definedName>
    <definedName name="deklaagCIRCdrempel">#REF!</definedName>
    <definedName name="deklaagCIRCfactor">#REF!</definedName>
    <definedName name="deklaagCIRCkorting">#REF!</definedName>
    <definedName name="deklaagCIRCplafond">#REF!</definedName>
    <definedName name="deklaagGARdrempel">#REF!</definedName>
    <definedName name="deklaagGARkorting">#REF!</definedName>
    <definedName name="deklaagGARplafond">#REF!</definedName>
    <definedName name="deklaagMAXkorting">#REF!</definedName>
    <definedName name="deklaagMKIdrempel">#REF!</definedName>
    <definedName name="deklaagMKIfactor">#REF!</definedName>
    <definedName name="deklaagMKIkorting">#REF!</definedName>
    <definedName name="deklaagMKIplafond">#REF!</definedName>
    <definedName name="kortingGS">#REF!</definedName>
    <definedName name="kortingTOTAAL">#REF!</definedName>
    <definedName name="kortingVT">#REF!</definedName>
    <definedName name="kortingWT">#REF!</definedName>
    <definedName name="onderCIRCdrempel">#REF!</definedName>
    <definedName name="onderCIRCfactor">#REF!</definedName>
    <definedName name="onderCIRCkorting">#REF!</definedName>
    <definedName name="onderCIRCplafond">#REF!</definedName>
    <definedName name="onderGARdrempel">#REF!</definedName>
    <definedName name="onderGARkorting">#REF!</definedName>
    <definedName name="onderGARplafond">#REF!</definedName>
    <definedName name="onderMAXkorting">#REF!</definedName>
    <definedName name="onderMKIdrempel">#REF!</definedName>
    <definedName name="onderMKIfactor">#REF!</definedName>
    <definedName name="onderMKIkorting">#REF!</definedName>
    <definedName name="onderMKIplafond">#REF!</definedName>
    <definedName name="roodCIRCdrempel">#REF!</definedName>
    <definedName name="roodCIRCkorting">#REF!</definedName>
    <definedName name="roodCIRCplafond">#REF!</definedName>
    <definedName name="roodGARdrempel">#REF!</definedName>
    <definedName name="roodGARkorting">#REF!</definedName>
    <definedName name="roodGARplafond">#REF!</definedName>
    <definedName name="roodMKIdrempel">#REF!</definedName>
    <definedName name="roodMKIkorting">#REF!</definedName>
    <definedName name="roodMKIplafond">#REF!</definedName>
    <definedName name="stenenCIRdrempel">#REF!</definedName>
    <definedName name="stenenCIRkorting">#REF!</definedName>
    <definedName name="stenenCIRplafond">#REF!</definedName>
    <definedName name="stenenMAXkorting">#REF!</definedName>
    <definedName name="stenenMKIdrempel">#REF!</definedName>
    <definedName name="stenenMKIkorting">#REF!</definedName>
    <definedName name="stenenMKIplafond">#REF!</definedName>
    <definedName name="tegelsCIRdrempel">#REF!</definedName>
    <definedName name="tegelsCIRkorting">#REF!</definedName>
    <definedName name="tegelsCIRplafond">#REF!</definedName>
    <definedName name="tegelsMAXkorting">#REF!</definedName>
    <definedName name="tegelsMKIdrempel">#REF!</definedName>
    <definedName name="tegelsMKIkoritng">#REF!</definedName>
    <definedName name="tegelsMKIkorting">#REF!</definedName>
    <definedName name="tegelsMKIplafond">#REF!</definedName>
    <definedName name="tussenCIRCdrempel">#REF!</definedName>
    <definedName name="tussenCIRCfactor">#REF!</definedName>
    <definedName name="tussenCIRCkorting">#REF!</definedName>
    <definedName name="tussenCIRCplafond">#REF!</definedName>
    <definedName name="tussenGARdrempel">#REF!</definedName>
    <definedName name="tussenGARkorting">#REF!</definedName>
    <definedName name="tussenGARplafond">#REF!</definedName>
    <definedName name="tussenMAXkorting">#REF!</definedName>
    <definedName name="tussenMKIdrempel">#REF!</definedName>
    <definedName name="tussenMKIkorting">#REF!</definedName>
    <definedName name="tussenMKIplafond">#REF!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44" i="21" l="1"/>
  <c r="H44" i="21" s="1"/>
  <c r="J44" i="21" s="1"/>
  <c r="L44" i="21" s="1"/>
  <c r="H22" i="21"/>
  <c r="J22" i="21" s="1"/>
  <c r="L22" i="21" s="1"/>
  <c r="C8" i="38" l="1"/>
  <c r="C8" i="37"/>
  <c r="C8" i="36"/>
  <c r="C8" i="31"/>
  <c r="I8" i="27"/>
  <c r="T34" i="24" l="1"/>
  <c r="N19" i="27" s="1"/>
  <c r="S34" i="24"/>
  <c r="R34" i="24"/>
  <c r="L19" i="27" s="1"/>
  <c r="Q34" i="24"/>
  <c r="K19" i="27" s="1"/>
  <c r="M34" i="24"/>
  <c r="L34" i="24"/>
  <c r="K34" i="24"/>
  <c r="J34" i="24"/>
  <c r="K12" i="21"/>
  <c r="I12" i="21"/>
  <c r="G12" i="21"/>
  <c r="E12" i="21"/>
  <c r="C37" i="38"/>
  <c r="D37" i="38"/>
  <c r="E37" i="38"/>
  <c r="F37" i="38"/>
  <c r="G37" i="38"/>
  <c r="H37" i="38"/>
  <c r="I37" i="38"/>
  <c r="C38" i="38"/>
  <c r="D38" i="38"/>
  <c r="E38" i="38"/>
  <c r="F38" i="38"/>
  <c r="G38" i="38"/>
  <c r="H38" i="38"/>
  <c r="I38" i="38"/>
  <c r="C39" i="38"/>
  <c r="D39" i="38"/>
  <c r="E39" i="38"/>
  <c r="F39" i="38"/>
  <c r="G39" i="38"/>
  <c r="H39" i="38"/>
  <c r="I39" i="38"/>
  <c r="C40" i="38"/>
  <c r="D40" i="38"/>
  <c r="E40" i="38"/>
  <c r="F40" i="38"/>
  <c r="G40" i="38"/>
  <c r="H40" i="38"/>
  <c r="I40" i="38"/>
  <c r="C41" i="38"/>
  <c r="D41" i="38"/>
  <c r="E41" i="38"/>
  <c r="F41" i="38"/>
  <c r="G41" i="38"/>
  <c r="H41" i="38"/>
  <c r="I41" i="38"/>
  <c r="C42" i="38"/>
  <c r="D42" i="38"/>
  <c r="E42" i="38"/>
  <c r="F42" i="38"/>
  <c r="G42" i="38"/>
  <c r="H42" i="38"/>
  <c r="I42" i="38"/>
  <c r="C43" i="38"/>
  <c r="D43" i="38"/>
  <c r="E43" i="38"/>
  <c r="F43" i="38"/>
  <c r="G43" i="38"/>
  <c r="H43" i="38"/>
  <c r="I43" i="38"/>
  <c r="C44" i="38"/>
  <c r="D44" i="38"/>
  <c r="E44" i="38"/>
  <c r="F44" i="38"/>
  <c r="G44" i="38"/>
  <c r="H44" i="38"/>
  <c r="I44" i="38"/>
  <c r="C45" i="38"/>
  <c r="D45" i="38"/>
  <c r="E45" i="38"/>
  <c r="F45" i="38"/>
  <c r="G45" i="38"/>
  <c r="H45" i="38"/>
  <c r="I45" i="38"/>
  <c r="C46" i="38"/>
  <c r="D46" i="38"/>
  <c r="E46" i="38"/>
  <c r="F46" i="38"/>
  <c r="G46" i="38"/>
  <c r="H46" i="38"/>
  <c r="I46" i="38"/>
  <c r="C47" i="38"/>
  <c r="D47" i="38"/>
  <c r="E47" i="38"/>
  <c r="F47" i="38"/>
  <c r="G47" i="38"/>
  <c r="H47" i="38"/>
  <c r="I47" i="38"/>
  <c r="C48" i="38"/>
  <c r="D48" i="38"/>
  <c r="E48" i="38"/>
  <c r="F48" i="38"/>
  <c r="G48" i="38"/>
  <c r="H48" i="38"/>
  <c r="I48" i="38"/>
  <c r="C49" i="38"/>
  <c r="D49" i="38"/>
  <c r="E49" i="38"/>
  <c r="F49" i="38"/>
  <c r="G49" i="38"/>
  <c r="H49" i="38"/>
  <c r="I49" i="38"/>
  <c r="C50" i="38"/>
  <c r="D50" i="38"/>
  <c r="E50" i="38"/>
  <c r="F50" i="38"/>
  <c r="G50" i="38"/>
  <c r="H50" i="38"/>
  <c r="I50" i="38"/>
  <c r="C51" i="38"/>
  <c r="D51" i="38"/>
  <c r="E51" i="38"/>
  <c r="F51" i="38"/>
  <c r="G51" i="38"/>
  <c r="H51" i="38"/>
  <c r="I51" i="38"/>
  <c r="C52" i="38"/>
  <c r="D52" i="38"/>
  <c r="E52" i="38"/>
  <c r="F52" i="38"/>
  <c r="G52" i="38"/>
  <c r="H52" i="38"/>
  <c r="I52" i="38"/>
  <c r="C53" i="38"/>
  <c r="D53" i="38"/>
  <c r="E53" i="38"/>
  <c r="F53" i="38"/>
  <c r="G53" i="38"/>
  <c r="H53" i="38"/>
  <c r="I53" i="38"/>
  <c r="C54" i="38"/>
  <c r="D54" i="38"/>
  <c r="E54" i="38"/>
  <c r="F54" i="38"/>
  <c r="G54" i="38"/>
  <c r="H54" i="38"/>
  <c r="I54" i="38"/>
  <c r="C55" i="38"/>
  <c r="D55" i="38"/>
  <c r="E55" i="38"/>
  <c r="F55" i="38"/>
  <c r="G55" i="38"/>
  <c r="H55" i="38"/>
  <c r="I55" i="38"/>
  <c r="D36" i="38"/>
  <c r="E36" i="38"/>
  <c r="F36" i="38"/>
  <c r="G36" i="38"/>
  <c r="H36" i="38"/>
  <c r="I36" i="38"/>
  <c r="C13" i="38"/>
  <c r="D13" i="38"/>
  <c r="E13" i="38"/>
  <c r="F13" i="38"/>
  <c r="G13" i="38"/>
  <c r="H13" i="38"/>
  <c r="I13" i="38"/>
  <c r="C14" i="38"/>
  <c r="D14" i="38"/>
  <c r="E14" i="38"/>
  <c r="F14" i="38"/>
  <c r="G14" i="38"/>
  <c r="H14" i="38"/>
  <c r="I14" i="38"/>
  <c r="C15" i="38"/>
  <c r="D15" i="38"/>
  <c r="E15" i="38"/>
  <c r="F15" i="38"/>
  <c r="G15" i="38"/>
  <c r="H15" i="38"/>
  <c r="I15" i="38"/>
  <c r="C16" i="38"/>
  <c r="D16" i="38"/>
  <c r="E16" i="38"/>
  <c r="F16" i="38"/>
  <c r="G16" i="38"/>
  <c r="H16" i="38"/>
  <c r="I16" i="38"/>
  <c r="C17" i="38"/>
  <c r="D17" i="38"/>
  <c r="E17" i="38"/>
  <c r="F17" i="38"/>
  <c r="G17" i="38"/>
  <c r="H17" i="38"/>
  <c r="I17" i="38"/>
  <c r="C18" i="38"/>
  <c r="D18" i="38"/>
  <c r="E18" i="38"/>
  <c r="F18" i="38"/>
  <c r="G18" i="38"/>
  <c r="H18" i="38"/>
  <c r="I18" i="38"/>
  <c r="C19" i="38"/>
  <c r="D19" i="38"/>
  <c r="E19" i="38"/>
  <c r="F19" i="38"/>
  <c r="G19" i="38"/>
  <c r="H19" i="38"/>
  <c r="I19" i="38"/>
  <c r="C20" i="38"/>
  <c r="D20" i="38"/>
  <c r="E20" i="38"/>
  <c r="F20" i="38"/>
  <c r="G20" i="38"/>
  <c r="H20" i="38"/>
  <c r="I20" i="38"/>
  <c r="C21" i="38"/>
  <c r="D21" i="38"/>
  <c r="E21" i="38"/>
  <c r="F21" i="38"/>
  <c r="G21" i="38"/>
  <c r="H21" i="38"/>
  <c r="I21" i="38"/>
  <c r="C22" i="38"/>
  <c r="D22" i="38"/>
  <c r="E22" i="38"/>
  <c r="F22" i="38"/>
  <c r="G22" i="38"/>
  <c r="H22" i="38"/>
  <c r="I22" i="38"/>
  <c r="C23" i="38"/>
  <c r="D23" i="38"/>
  <c r="E23" i="38"/>
  <c r="F23" i="38"/>
  <c r="G23" i="38"/>
  <c r="H23" i="38"/>
  <c r="I23" i="38"/>
  <c r="C24" i="38"/>
  <c r="D24" i="38"/>
  <c r="E24" i="38"/>
  <c r="F24" i="38"/>
  <c r="G24" i="38"/>
  <c r="H24" i="38"/>
  <c r="I24" i="38"/>
  <c r="C25" i="38"/>
  <c r="D25" i="38"/>
  <c r="E25" i="38"/>
  <c r="F25" i="38"/>
  <c r="G25" i="38"/>
  <c r="H25" i="38"/>
  <c r="I25" i="38"/>
  <c r="C26" i="38"/>
  <c r="D26" i="38"/>
  <c r="E26" i="38"/>
  <c r="F26" i="38"/>
  <c r="G26" i="38"/>
  <c r="H26" i="38"/>
  <c r="I26" i="38"/>
  <c r="C27" i="38"/>
  <c r="D27" i="38"/>
  <c r="E27" i="38"/>
  <c r="F27" i="38"/>
  <c r="G27" i="38"/>
  <c r="H27" i="38"/>
  <c r="I27" i="38"/>
  <c r="C28" i="38"/>
  <c r="D28" i="38"/>
  <c r="E28" i="38"/>
  <c r="F28" i="38"/>
  <c r="G28" i="38"/>
  <c r="H28" i="38"/>
  <c r="I28" i="38"/>
  <c r="C29" i="38"/>
  <c r="D29" i="38"/>
  <c r="E29" i="38"/>
  <c r="F29" i="38"/>
  <c r="G29" i="38"/>
  <c r="H29" i="38"/>
  <c r="I29" i="38"/>
  <c r="C30" i="38"/>
  <c r="D30" i="38"/>
  <c r="E30" i="38"/>
  <c r="F30" i="38"/>
  <c r="G30" i="38"/>
  <c r="H30" i="38"/>
  <c r="I30" i="38"/>
  <c r="C31" i="38"/>
  <c r="D31" i="38"/>
  <c r="E31" i="38"/>
  <c r="F31" i="38"/>
  <c r="G31" i="38"/>
  <c r="H31" i="38"/>
  <c r="I31" i="38"/>
  <c r="D12" i="38"/>
  <c r="E12" i="38"/>
  <c r="F12" i="38"/>
  <c r="G12" i="38"/>
  <c r="H12" i="38"/>
  <c r="I12" i="38"/>
  <c r="C37" i="37"/>
  <c r="D37" i="37"/>
  <c r="E37" i="37"/>
  <c r="F37" i="37"/>
  <c r="G37" i="37"/>
  <c r="H37" i="37"/>
  <c r="I37" i="37"/>
  <c r="C38" i="37"/>
  <c r="D38" i="37"/>
  <c r="E38" i="37"/>
  <c r="F38" i="37"/>
  <c r="G38" i="37"/>
  <c r="H38" i="37"/>
  <c r="I38" i="37"/>
  <c r="C39" i="37"/>
  <c r="D39" i="37"/>
  <c r="E39" i="37"/>
  <c r="F39" i="37"/>
  <c r="G39" i="37"/>
  <c r="H39" i="37"/>
  <c r="I39" i="37"/>
  <c r="C40" i="37"/>
  <c r="D40" i="37"/>
  <c r="E40" i="37"/>
  <c r="F40" i="37"/>
  <c r="G40" i="37"/>
  <c r="H40" i="37"/>
  <c r="I40" i="37"/>
  <c r="C41" i="37"/>
  <c r="D41" i="37"/>
  <c r="E41" i="37"/>
  <c r="F41" i="37"/>
  <c r="G41" i="37"/>
  <c r="H41" i="37"/>
  <c r="I41" i="37"/>
  <c r="C42" i="37"/>
  <c r="D42" i="37"/>
  <c r="E42" i="37"/>
  <c r="F42" i="37"/>
  <c r="G42" i="37"/>
  <c r="H42" i="37"/>
  <c r="I42" i="37"/>
  <c r="C43" i="37"/>
  <c r="D43" i="37"/>
  <c r="E43" i="37"/>
  <c r="F43" i="37"/>
  <c r="G43" i="37"/>
  <c r="H43" i="37"/>
  <c r="I43" i="37"/>
  <c r="C44" i="37"/>
  <c r="D44" i="37"/>
  <c r="E44" i="37"/>
  <c r="F44" i="37"/>
  <c r="G44" i="37"/>
  <c r="H44" i="37"/>
  <c r="I44" i="37"/>
  <c r="C45" i="37"/>
  <c r="D45" i="37"/>
  <c r="E45" i="37"/>
  <c r="F45" i="37"/>
  <c r="G45" i="37"/>
  <c r="H45" i="37"/>
  <c r="I45" i="37"/>
  <c r="C46" i="37"/>
  <c r="D46" i="37"/>
  <c r="E46" i="37"/>
  <c r="F46" i="37"/>
  <c r="G46" i="37"/>
  <c r="H46" i="37"/>
  <c r="I46" i="37"/>
  <c r="C47" i="37"/>
  <c r="D47" i="37"/>
  <c r="E47" i="37"/>
  <c r="F47" i="37"/>
  <c r="G47" i="37"/>
  <c r="H47" i="37"/>
  <c r="I47" i="37"/>
  <c r="C48" i="37"/>
  <c r="D48" i="37"/>
  <c r="E48" i="37"/>
  <c r="F48" i="37"/>
  <c r="G48" i="37"/>
  <c r="H48" i="37"/>
  <c r="I48" i="37"/>
  <c r="C49" i="37"/>
  <c r="D49" i="37"/>
  <c r="E49" i="37"/>
  <c r="F49" i="37"/>
  <c r="G49" i="37"/>
  <c r="H49" i="37"/>
  <c r="I49" i="37"/>
  <c r="C50" i="37"/>
  <c r="D50" i="37"/>
  <c r="E50" i="37"/>
  <c r="F50" i="37"/>
  <c r="G50" i="37"/>
  <c r="H50" i="37"/>
  <c r="I50" i="37"/>
  <c r="C51" i="37"/>
  <c r="D51" i="37"/>
  <c r="E51" i="37"/>
  <c r="F51" i="37"/>
  <c r="G51" i="37"/>
  <c r="H51" i="37"/>
  <c r="I51" i="37"/>
  <c r="C52" i="37"/>
  <c r="D52" i="37"/>
  <c r="E52" i="37"/>
  <c r="F52" i="37"/>
  <c r="G52" i="37"/>
  <c r="H52" i="37"/>
  <c r="I52" i="37"/>
  <c r="C53" i="37"/>
  <c r="D53" i="37"/>
  <c r="E53" i="37"/>
  <c r="F53" i="37"/>
  <c r="G53" i="37"/>
  <c r="H53" i="37"/>
  <c r="I53" i="37"/>
  <c r="C54" i="37"/>
  <c r="D54" i="37"/>
  <c r="E54" i="37"/>
  <c r="F54" i="37"/>
  <c r="G54" i="37"/>
  <c r="H54" i="37"/>
  <c r="I54" i="37"/>
  <c r="C55" i="37"/>
  <c r="D55" i="37"/>
  <c r="E55" i="37"/>
  <c r="F55" i="37"/>
  <c r="G55" i="37"/>
  <c r="H55" i="37"/>
  <c r="I55" i="37"/>
  <c r="D36" i="37"/>
  <c r="E36" i="37"/>
  <c r="F36" i="37"/>
  <c r="G36" i="37"/>
  <c r="H36" i="37"/>
  <c r="I36" i="37"/>
  <c r="C13" i="37"/>
  <c r="D13" i="37"/>
  <c r="E13" i="37"/>
  <c r="F13" i="37"/>
  <c r="G13" i="37"/>
  <c r="H13" i="37"/>
  <c r="I13" i="37"/>
  <c r="C14" i="37"/>
  <c r="D14" i="37"/>
  <c r="E14" i="37"/>
  <c r="F14" i="37"/>
  <c r="G14" i="37"/>
  <c r="H14" i="37"/>
  <c r="I14" i="37"/>
  <c r="C15" i="37"/>
  <c r="D15" i="37"/>
  <c r="E15" i="37"/>
  <c r="F15" i="37"/>
  <c r="G15" i="37"/>
  <c r="H15" i="37"/>
  <c r="I15" i="37"/>
  <c r="C16" i="37"/>
  <c r="D16" i="37"/>
  <c r="E16" i="37"/>
  <c r="F16" i="37"/>
  <c r="G16" i="37"/>
  <c r="H16" i="37"/>
  <c r="I16" i="37"/>
  <c r="C17" i="37"/>
  <c r="D17" i="37"/>
  <c r="E17" i="37"/>
  <c r="F17" i="37"/>
  <c r="G17" i="37"/>
  <c r="H17" i="37"/>
  <c r="I17" i="37"/>
  <c r="C18" i="37"/>
  <c r="D18" i="37"/>
  <c r="E18" i="37"/>
  <c r="F18" i="37"/>
  <c r="G18" i="37"/>
  <c r="H18" i="37"/>
  <c r="I18" i="37"/>
  <c r="C19" i="37"/>
  <c r="D19" i="37"/>
  <c r="E19" i="37"/>
  <c r="F19" i="37"/>
  <c r="G19" i="37"/>
  <c r="H19" i="37"/>
  <c r="I19" i="37"/>
  <c r="C20" i="37"/>
  <c r="D20" i="37"/>
  <c r="E20" i="37"/>
  <c r="F20" i="37"/>
  <c r="G20" i="37"/>
  <c r="H20" i="37"/>
  <c r="I20" i="37"/>
  <c r="C21" i="37"/>
  <c r="D21" i="37"/>
  <c r="E21" i="37"/>
  <c r="F21" i="37"/>
  <c r="G21" i="37"/>
  <c r="H21" i="37"/>
  <c r="I21" i="37"/>
  <c r="C22" i="37"/>
  <c r="D22" i="37"/>
  <c r="E22" i="37"/>
  <c r="F22" i="37"/>
  <c r="G22" i="37"/>
  <c r="H22" i="37"/>
  <c r="I22" i="37"/>
  <c r="C23" i="37"/>
  <c r="D23" i="37"/>
  <c r="E23" i="37"/>
  <c r="F23" i="37"/>
  <c r="G23" i="37"/>
  <c r="H23" i="37"/>
  <c r="I23" i="37"/>
  <c r="C24" i="37"/>
  <c r="D24" i="37"/>
  <c r="E24" i="37"/>
  <c r="F24" i="37"/>
  <c r="G24" i="37"/>
  <c r="H24" i="37"/>
  <c r="I24" i="37"/>
  <c r="C25" i="37"/>
  <c r="D25" i="37"/>
  <c r="E25" i="37"/>
  <c r="F25" i="37"/>
  <c r="G25" i="37"/>
  <c r="H25" i="37"/>
  <c r="I25" i="37"/>
  <c r="C26" i="37"/>
  <c r="D26" i="37"/>
  <c r="E26" i="37"/>
  <c r="F26" i="37"/>
  <c r="G26" i="37"/>
  <c r="H26" i="37"/>
  <c r="I26" i="37"/>
  <c r="C27" i="37"/>
  <c r="D27" i="37"/>
  <c r="E27" i="37"/>
  <c r="F27" i="37"/>
  <c r="G27" i="37"/>
  <c r="H27" i="37"/>
  <c r="I27" i="37"/>
  <c r="C28" i="37"/>
  <c r="D28" i="37"/>
  <c r="E28" i="37"/>
  <c r="F28" i="37"/>
  <c r="G28" i="37"/>
  <c r="H28" i="37"/>
  <c r="I28" i="37"/>
  <c r="C29" i="37"/>
  <c r="D29" i="37"/>
  <c r="E29" i="37"/>
  <c r="F29" i="37"/>
  <c r="G29" i="37"/>
  <c r="H29" i="37"/>
  <c r="I29" i="37"/>
  <c r="C30" i="37"/>
  <c r="D30" i="37"/>
  <c r="E30" i="37"/>
  <c r="F30" i="37"/>
  <c r="G30" i="37"/>
  <c r="H30" i="37"/>
  <c r="I30" i="37"/>
  <c r="C31" i="37"/>
  <c r="D31" i="37"/>
  <c r="E31" i="37"/>
  <c r="F31" i="37"/>
  <c r="G31" i="37"/>
  <c r="H31" i="37"/>
  <c r="I31" i="37"/>
  <c r="D12" i="37"/>
  <c r="E12" i="37"/>
  <c r="F12" i="37"/>
  <c r="G12" i="37"/>
  <c r="H12" i="37"/>
  <c r="I12" i="37"/>
  <c r="C37" i="36"/>
  <c r="D37" i="36"/>
  <c r="E37" i="36"/>
  <c r="F37" i="36"/>
  <c r="G37" i="36"/>
  <c r="H37" i="36"/>
  <c r="I37" i="36"/>
  <c r="C38" i="36"/>
  <c r="D38" i="36"/>
  <c r="E38" i="36"/>
  <c r="F38" i="36"/>
  <c r="G38" i="36"/>
  <c r="H38" i="36"/>
  <c r="I38" i="36"/>
  <c r="C39" i="36"/>
  <c r="D39" i="36"/>
  <c r="E39" i="36"/>
  <c r="F39" i="36"/>
  <c r="G39" i="36"/>
  <c r="H39" i="36"/>
  <c r="I39" i="36"/>
  <c r="C40" i="36"/>
  <c r="D40" i="36"/>
  <c r="E40" i="36"/>
  <c r="F40" i="36"/>
  <c r="G40" i="36"/>
  <c r="H40" i="36"/>
  <c r="I40" i="36"/>
  <c r="C41" i="36"/>
  <c r="D41" i="36"/>
  <c r="E41" i="36"/>
  <c r="F41" i="36"/>
  <c r="G41" i="36"/>
  <c r="H41" i="36"/>
  <c r="I41" i="36"/>
  <c r="C42" i="36"/>
  <c r="D42" i="36"/>
  <c r="E42" i="36"/>
  <c r="F42" i="36"/>
  <c r="G42" i="36"/>
  <c r="H42" i="36"/>
  <c r="I42" i="36"/>
  <c r="C43" i="36"/>
  <c r="D43" i="36"/>
  <c r="E43" i="36"/>
  <c r="F43" i="36"/>
  <c r="G43" i="36"/>
  <c r="H43" i="36"/>
  <c r="I43" i="36"/>
  <c r="C44" i="36"/>
  <c r="D44" i="36"/>
  <c r="E44" i="36"/>
  <c r="F44" i="36"/>
  <c r="G44" i="36"/>
  <c r="H44" i="36"/>
  <c r="I44" i="36"/>
  <c r="C45" i="36"/>
  <c r="D45" i="36"/>
  <c r="E45" i="36"/>
  <c r="F45" i="36"/>
  <c r="G45" i="36"/>
  <c r="H45" i="36"/>
  <c r="I45" i="36"/>
  <c r="C46" i="36"/>
  <c r="D46" i="36"/>
  <c r="E46" i="36"/>
  <c r="F46" i="36"/>
  <c r="G46" i="36"/>
  <c r="H46" i="36"/>
  <c r="I46" i="36"/>
  <c r="C47" i="36"/>
  <c r="D47" i="36"/>
  <c r="E47" i="36"/>
  <c r="F47" i="36"/>
  <c r="G47" i="36"/>
  <c r="H47" i="36"/>
  <c r="I47" i="36"/>
  <c r="C48" i="36"/>
  <c r="D48" i="36"/>
  <c r="E48" i="36"/>
  <c r="F48" i="36"/>
  <c r="G48" i="36"/>
  <c r="H48" i="36"/>
  <c r="I48" i="36"/>
  <c r="C49" i="36"/>
  <c r="D49" i="36"/>
  <c r="E49" i="36"/>
  <c r="F49" i="36"/>
  <c r="G49" i="36"/>
  <c r="H49" i="36"/>
  <c r="I49" i="36"/>
  <c r="C50" i="36"/>
  <c r="D50" i="36"/>
  <c r="E50" i="36"/>
  <c r="F50" i="36"/>
  <c r="G50" i="36"/>
  <c r="H50" i="36"/>
  <c r="I50" i="36"/>
  <c r="C51" i="36"/>
  <c r="D51" i="36"/>
  <c r="E51" i="36"/>
  <c r="F51" i="36"/>
  <c r="G51" i="36"/>
  <c r="H51" i="36"/>
  <c r="I51" i="36"/>
  <c r="C52" i="36"/>
  <c r="D52" i="36"/>
  <c r="E52" i="36"/>
  <c r="F52" i="36"/>
  <c r="G52" i="36"/>
  <c r="H52" i="36"/>
  <c r="I52" i="36"/>
  <c r="C53" i="36"/>
  <c r="D53" i="36"/>
  <c r="E53" i="36"/>
  <c r="F53" i="36"/>
  <c r="G53" i="36"/>
  <c r="H53" i="36"/>
  <c r="I53" i="36"/>
  <c r="C54" i="36"/>
  <c r="D54" i="36"/>
  <c r="E54" i="36"/>
  <c r="F54" i="36"/>
  <c r="G54" i="36"/>
  <c r="H54" i="36"/>
  <c r="I54" i="36"/>
  <c r="C55" i="36"/>
  <c r="D55" i="36"/>
  <c r="E55" i="36"/>
  <c r="F55" i="36"/>
  <c r="G55" i="36"/>
  <c r="H55" i="36"/>
  <c r="I55" i="36"/>
  <c r="D36" i="36"/>
  <c r="E36" i="36"/>
  <c r="F36" i="36"/>
  <c r="G36" i="36"/>
  <c r="H36" i="36"/>
  <c r="I36" i="36"/>
  <c r="C13" i="36"/>
  <c r="D13" i="36"/>
  <c r="E13" i="36"/>
  <c r="F13" i="36"/>
  <c r="G13" i="36"/>
  <c r="H13" i="36"/>
  <c r="C14" i="36"/>
  <c r="D14" i="36"/>
  <c r="E14" i="36"/>
  <c r="F14" i="36"/>
  <c r="G14" i="36"/>
  <c r="H14" i="36"/>
  <c r="C15" i="36"/>
  <c r="D15" i="36"/>
  <c r="E15" i="36"/>
  <c r="F15" i="36"/>
  <c r="G15" i="36"/>
  <c r="H15" i="36"/>
  <c r="C16" i="36"/>
  <c r="D16" i="36"/>
  <c r="E16" i="36"/>
  <c r="F16" i="36"/>
  <c r="G16" i="36"/>
  <c r="H16" i="36"/>
  <c r="C17" i="36"/>
  <c r="D17" i="36"/>
  <c r="E17" i="36"/>
  <c r="F17" i="36"/>
  <c r="G17" i="36"/>
  <c r="H17" i="36"/>
  <c r="C18" i="36"/>
  <c r="D18" i="36"/>
  <c r="E18" i="36"/>
  <c r="F18" i="36"/>
  <c r="G18" i="36"/>
  <c r="H18" i="36"/>
  <c r="C19" i="36"/>
  <c r="D19" i="36"/>
  <c r="E19" i="36"/>
  <c r="F19" i="36"/>
  <c r="G19" i="36"/>
  <c r="H19" i="36"/>
  <c r="C20" i="36"/>
  <c r="D20" i="36"/>
  <c r="E20" i="36"/>
  <c r="F20" i="36"/>
  <c r="G20" i="36"/>
  <c r="H20" i="36"/>
  <c r="C21" i="36"/>
  <c r="D21" i="36"/>
  <c r="E21" i="36"/>
  <c r="F21" i="36"/>
  <c r="G21" i="36"/>
  <c r="H21" i="36"/>
  <c r="C22" i="36"/>
  <c r="D22" i="36"/>
  <c r="E22" i="36"/>
  <c r="F22" i="36"/>
  <c r="G22" i="36"/>
  <c r="H22" i="36"/>
  <c r="C23" i="36"/>
  <c r="D23" i="36"/>
  <c r="E23" i="36"/>
  <c r="F23" i="36"/>
  <c r="G23" i="36"/>
  <c r="H23" i="36"/>
  <c r="C24" i="36"/>
  <c r="D24" i="36"/>
  <c r="E24" i="36"/>
  <c r="F24" i="36"/>
  <c r="G24" i="36"/>
  <c r="H24" i="36"/>
  <c r="C25" i="36"/>
  <c r="D25" i="36"/>
  <c r="E25" i="36"/>
  <c r="F25" i="36"/>
  <c r="G25" i="36"/>
  <c r="H25" i="36"/>
  <c r="C26" i="36"/>
  <c r="D26" i="36"/>
  <c r="E26" i="36"/>
  <c r="F26" i="36"/>
  <c r="G26" i="36"/>
  <c r="H26" i="36"/>
  <c r="C27" i="36"/>
  <c r="D27" i="36"/>
  <c r="E27" i="36"/>
  <c r="F27" i="36"/>
  <c r="G27" i="36"/>
  <c r="H27" i="36"/>
  <c r="C28" i="36"/>
  <c r="D28" i="36"/>
  <c r="E28" i="36"/>
  <c r="F28" i="36"/>
  <c r="G28" i="36"/>
  <c r="H28" i="36"/>
  <c r="C29" i="36"/>
  <c r="D29" i="36"/>
  <c r="E29" i="36"/>
  <c r="F29" i="36"/>
  <c r="G29" i="36"/>
  <c r="H29" i="36"/>
  <c r="C30" i="36"/>
  <c r="D30" i="36"/>
  <c r="E30" i="36"/>
  <c r="F30" i="36"/>
  <c r="G30" i="36"/>
  <c r="H30" i="36"/>
  <c r="C31" i="36"/>
  <c r="D31" i="36"/>
  <c r="E31" i="36"/>
  <c r="F31" i="36"/>
  <c r="G31" i="36"/>
  <c r="H31" i="36"/>
  <c r="D12" i="36"/>
  <c r="E12" i="36"/>
  <c r="F12" i="36"/>
  <c r="G12" i="36"/>
  <c r="H12" i="36"/>
  <c r="C37" i="31"/>
  <c r="D37" i="31"/>
  <c r="E37" i="31"/>
  <c r="F37" i="31"/>
  <c r="G37" i="31"/>
  <c r="C38" i="31"/>
  <c r="D38" i="31"/>
  <c r="E38" i="31"/>
  <c r="F38" i="31"/>
  <c r="G38" i="31"/>
  <c r="C39" i="31"/>
  <c r="D39" i="31"/>
  <c r="E39" i="31"/>
  <c r="F39" i="31"/>
  <c r="G39" i="31"/>
  <c r="C40" i="31"/>
  <c r="D40" i="31"/>
  <c r="E40" i="31"/>
  <c r="F40" i="31"/>
  <c r="G40" i="31"/>
  <c r="C41" i="31"/>
  <c r="D41" i="31"/>
  <c r="E41" i="31"/>
  <c r="F41" i="31"/>
  <c r="G41" i="31"/>
  <c r="C42" i="31"/>
  <c r="D42" i="31"/>
  <c r="E42" i="31"/>
  <c r="F42" i="31"/>
  <c r="G42" i="31"/>
  <c r="C43" i="31"/>
  <c r="D43" i="31"/>
  <c r="E43" i="31"/>
  <c r="F43" i="31"/>
  <c r="G43" i="31"/>
  <c r="C44" i="31"/>
  <c r="D44" i="31"/>
  <c r="E44" i="31"/>
  <c r="F44" i="31"/>
  <c r="G44" i="31"/>
  <c r="C45" i="31"/>
  <c r="D45" i="31"/>
  <c r="E45" i="31"/>
  <c r="F45" i="31"/>
  <c r="G45" i="31"/>
  <c r="C46" i="31"/>
  <c r="D46" i="31"/>
  <c r="E46" i="31"/>
  <c r="F46" i="31"/>
  <c r="G46" i="31"/>
  <c r="C47" i="31"/>
  <c r="D47" i="31"/>
  <c r="E47" i="31"/>
  <c r="F47" i="31"/>
  <c r="G47" i="31"/>
  <c r="C48" i="31"/>
  <c r="D48" i="31"/>
  <c r="E48" i="31"/>
  <c r="F48" i="31"/>
  <c r="G48" i="31"/>
  <c r="C49" i="31"/>
  <c r="D49" i="31"/>
  <c r="E49" i="31"/>
  <c r="F49" i="31"/>
  <c r="G49" i="31"/>
  <c r="C50" i="31"/>
  <c r="D50" i="31"/>
  <c r="E50" i="31"/>
  <c r="F50" i="31"/>
  <c r="G50" i="31"/>
  <c r="C51" i="31"/>
  <c r="D51" i="31"/>
  <c r="E51" i="31"/>
  <c r="F51" i="31"/>
  <c r="G51" i="31"/>
  <c r="C52" i="31"/>
  <c r="D52" i="31"/>
  <c r="E52" i="31"/>
  <c r="F52" i="31"/>
  <c r="G52" i="31"/>
  <c r="C53" i="31"/>
  <c r="D53" i="31"/>
  <c r="E53" i="31"/>
  <c r="F53" i="31"/>
  <c r="G53" i="31"/>
  <c r="C54" i="31"/>
  <c r="D54" i="31"/>
  <c r="E54" i="31"/>
  <c r="F54" i="31"/>
  <c r="G54" i="31"/>
  <c r="C55" i="31"/>
  <c r="D55" i="31"/>
  <c r="E55" i="31"/>
  <c r="F55" i="31"/>
  <c r="G55" i="31"/>
  <c r="D36" i="31"/>
  <c r="E36" i="31"/>
  <c r="F36" i="31"/>
  <c r="G36" i="31"/>
  <c r="C13" i="31"/>
  <c r="D13" i="31"/>
  <c r="E13" i="31"/>
  <c r="F13" i="31"/>
  <c r="G13" i="31"/>
  <c r="H13" i="31"/>
  <c r="C14" i="31"/>
  <c r="D14" i="31"/>
  <c r="E14" i="31"/>
  <c r="F14" i="31"/>
  <c r="G14" i="31"/>
  <c r="H14" i="31"/>
  <c r="C15" i="31"/>
  <c r="D15" i="31"/>
  <c r="E15" i="31"/>
  <c r="F15" i="31"/>
  <c r="G15" i="31"/>
  <c r="H15" i="31"/>
  <c r="C16" i="31"/>
  <c r="D16" i="31"/>
  <c r="E16" i="31"/>
  <c r="F16" i="31"/>
  <c r="G16" i="31"/>
  <c r="H16" i="31"/>
  <c r="C17" i="31"/>
  <c r="D17" i="31"/>
  <c r="E17" i="31"/>
  <c r="F17" i="31"/>
  <c r="G17" i="31"/>
  <c r="H17" i="31"/>
  <c r="C18" i="31"/>
  <c r="D18" i="31"/>
  <c r="E18" i="31"/>
  <c r="F18" i="31"/>
  <c r="G18" i="31"/>
  <c r="H18" i="31"/>
  <c r="C19" i="31"/>
  <c r="D19" i="31"/>
  <c r="E19" i="31"/>
  <c r="F19" i="31"/>
  <c r="G19" i="31"/>
  <c r="H19" i="31"/>
  <c r="C20" i="31"/>
  <c r="D20" i="31"/>
  <c r="E20" i="31"/>
  <c r="F20" i="31"/>
  <c r="G20" i="31"/>
  <c r="H20" i="31"/>
  <c r="C21" i="31"/>
  <c r="D21" i="31"/>
  <c r="E21" i="31"/>
  <c r="F21" i="31"/>
  <c r="G21" i="31"/>
  <c r="H21" i="31"/>
  <c r="C22" i="31"/>
  <c r="D22" i="31"/>
  <c r="E22" i="31"/>
  <c r="F22" i="31"/>
  <c r="G22" i="31"/>
  <c r="H22" i="31"/>
  <c r="C23" i="31"/>
  <c r="D23" i="31"/>
  <c r="E23" i="31"/>
  <c r="F23" i="31"/>
  <c r="G23" i="31"/>
  <c r="H23" i="31"/>
  <c r="C24" i="31"/>
  <c r="D24" i="31"/>
  <c r="E24" i="31"/>
  <c r="F24" i="31"/>
  <c r="G24" i="31"/>
  <c r="H24" i="31"/>
  <c r="C25" i="31"/>
  <c r="D25" i="31"/>
  <c r="E25" i="31"/>
  <c r="F25" i="31"/>
  <c r="G25" i="31"/>
  <c r="H25" i="31"/>
  <c r="C26" i="31"/>
  <c r="D26" i="31"/>
  <c r="E26" i="31"/>
  <c r="F26" i="31"/>
  <c r="G26" i="31"/>
  <c r="H26" i="31"/>
  <c r="C27" i="31"/>
  <c r="D27" i="31"/>
  <c r="E27" i="31"/>
  <c r="F27" i="31"/>
  <c r="G27" i="31"/>
  <c r="H27" i="31"/>
  <c r="C28" i="31"/>
  <c r="D28" i="31"/>
  <c r="E28" i="31"/>
  <c r="F28" i="31"/>
  <c r="G28" i="31"/>
  <c r="H28" i="31"/>
  <c r="C29" i="31"/>
  <c r="D29" i="31"/>
  <c r="E29" i="31"/>
  <c r="F29" i="31"/>
  <c r="G29" i="31"/>
  <c r="H29" i="31"/>
  <c r="C30" i="31"/>
  <c r="D30" i="31"/>
  <c r="E30" i="31"/>
  <c r="F30" i="31"/>
  <c r="G30" i="31"/>
  <c r="H30" i="31"/>
  <c r="C31" i="31"/>
  <c r="D31" i="31"/>
  <c r="E31" i="31"/>
  <c r="F31" i="31"/>
  <c r="G31" i="31"/>
  <c r="H31" i="31"/>
  <c r="D12" i="31"/>
  <c r="E12" i="31"/>
  <c r="F12" i="31"/>
  <c r="G12" i="31"/>
  <c r="H12" i="31"/>
  <c r="N10" i="27"/>
  <c r="M10" i="27"/>
  <c r="L10" i="27"/>
  <c r="K10" i="27"/>
  <c r="G19" i="27"/>
  <c r="F19" i="27"/>
  <c r="E19" i="27"/>
  <c r="D19" i="27"/>
  <c r="G10" i="27"/>
  <c r="F10" i="27"/>
  <c r="E10" i="27"/>
  <c r="D10" i="27"/>
  <c r="R10" i="24"/>
  <c r="T10" i="24"/>
  <c r="S10" i="24"/>
  <c r="Q10" i="24"/>
  <c r="M10" i="24"/>
  <c r="L10" i="24"/>
  <c r="K10" i="24"/>
  <c r="J10" i="24"/>
  <c r="J55" i="38"/>
  <c r="J54" i="38"/>
  <c r="J53" i="38"/>
  <c r="J52" i="38"/>
  <c r="J51" i="38"/>
  <c r="J50" i="38"/>
  <c r="J49" i="38"/>
  <c r="J48" i="38"/>
  <c r="J47" i="38"/>
  <c r="J46" i="38"/>
  <c r="J45" i="38"/>
  <c r="J44" i="38"/>
  <c r="J43" i="38"/>
  <c r="J42" i="38"/>
  <c r="J41" i="38"/>
  <c r="J40" i="38"/>
  <c r="J39" i="38"/>
  <c r="J38" i="38"/>
  <c r="J37" i="38"/>
  <c r="J36" i="38"/>
  <c r="C36" i="38"/>
  <c r="J31" i="38"/>
  <c r="J30" i="38"/>
  <c r="J29" i="38"/>
  <c r="J28" i="38"/>
  <c r="J27" i="38"/>
  <c r="J26" i="38"/>
  <c r="J25" i="38"/>
  <c r="J24" i="38"/>
  <c r="J23" i="38"/>
  <c r="J22" i="38"/>
  <c r="J21" i="38"/>
  <c r="J20" i="38"/>
  <c r="J19" i="38"/>
  <c r="J18" i="38"/>
  <c r="J17" i="38"/>
  <c r="J16" i="38"/>
  <c r="J15" i="38"/>
  <c r="J14" i="38"/>
  <c r="J13" i="38"/>
  <c r="J12" i="38"/>
  <c r="C12" i="38"/>
  <c r="J55" i="37"/>
  <c r="J54" i="37"/>
  <c r="J53" i="37"/>
  <c r="J52" i="37"/>
  <c r="J51" i="37"/>
  <c r="J50" i="37"/>
  <c r="J49" i="37"/>
  <c r="J48" i="37"/>
  <c r="J47" i="37"/>
  <c r="J46" i="37"/>
  <c r="J45" i="37"/>
  <c r="J44" i="37"/>
  <c r="J43" i="37"/>
  <c r="J42" i="37"/>
  <c r="J41" i="37"/>
  <c r="J40" i="37"/>
  <c r="J39" i="37"/>
  <c r="J38" i="37"/>
  <c r="J37" i="37"/>
  <c r="J36" i="37"/>
  <c r="C36" i="37"/>
  <c r="J31" i="37"/>
  <c r="J30" i="37"/>
  <c r="J29" i="37"/>
  <c r="J28" i="37"/>
  <c r="J27" i="37"/>
  <c r="J26" i="37"/>
  <c r="J25" i="37"/>
  <c r="J24" i="37"/>
  <c r="J23" i="37"/>
  <c r="J22" i="37"/>
  <c r="J21" i="37"/>
  <c r="J20" i="37"/>
  <c r="J19" i="37"/>
  <c r="J18" i="37"/>
  <c r="J17" i="37"/>
  <c r="J16" i="37"/>
  <c r="J15" i="37"/>
  <c r="J14" i="37"/>
  <c r="J13" i="37"/>
  <c r="J12" i="37"/>
  <c r="C12" i="37"/>
  <c r="T37" i="24"/>
  <c r="T38" i="24"/>
  <c r="T39" i="24"/>
  <c r="T40" i="24"/>
  <c r="T41" i="24"/>
  <c r="T42" i="24"/>
  <c r="T43" i="24"/>
  <c r="T44" i="24"/>
  <c r="T45" i="24"/>
  <c r="T46" i="24"/>
  <c r="T47" i="24"/>
  <c r="T48" i="24"/>
  <c r="T49" i="24"/>
  <c r="T50" i="24"/>
  <c r="S37" i="24"/>
  <c r="S38" i="24"/>
  <c r="S39" i="24"/>
  <c r="S40" i="24"/>
  <c r="S41" i="24"/>
  <c r="S42" i="24"/>
  <c r="S43" i="24"/>
  <c r="S44" i="24"/>
  <c r="S45" i="24"/>
  <c r="S46" i="24"/>
  <c r="S47" i="24"/>
  <c r="S48" i="24"/>
  <c r="S49" i="24"/>
  <c r="S50" i="24"/>
  <c r="R37" i="24"/>
  <c r="R38" i="24"/>
  <c r="R39" i="24"/>
  <c r="R40" i="24"/>
  <c r="R41" i="24"/>
  <c r="R42" i="24"/>
  <c r="R43" i="24"/>
  <c r="R44" i="24"/>
  <c r="R45" i="24"/>
  <c r="R46" i="24"/>
  <c r="R47" i="24"/>
  <c r="R48" i="24"/>
  <c r="R49" i="24"/>
  <c r="R50" i="24"/>
  <c r="R36" i="24"/>
  <c r="C1" i="38" l="1"/>
  <c r="C1" i="37"/>
  <c r="M19" i="27"/>
  <c r="Q12" i="24" l="1"/>
  <c r="F14" i="21" s="1"/>
  <c r="M44" i="21"/>
  <c r="M22" i="21"/>
  <c r="T36" i="24"/>
  <c r="L27" i="21" s="1"/>
  <c r="K27" i="21" s="1"/>
  <c r="S36" i="24"/>
  <c r="J27" i="21" s="1"/>
  <c r="I27" i="21" s="1"/>
  <c r="H27" i="21"/>
  <c r="Q37" i="24"/>
  <c r="Q38" i="24"/>
  <c r="Q39" i="24"/>
  <c r="Q40" i="24"/>
  <c r="Q41" i="24"/>
  <c r="Q42" i="24"/>
  <c r="Q43" i="24"/>
  <c r="Q44" i="24"/>
  <c r="Q45" i="24"/>
  <c r="Q46" i="24"/>
  <c r="Q47" i="24"/>
  <c r="Q48" i="24"/>
  <c r="Q49" i="24"/>
  <c r="Q50" i="24"/>
  <c r="Q36" i="24"/>
  <c r="F27" i="21" s="1"/>
  <c r="T12" i="24"/>
  <c r="L14" i="21" s="1"/>
  <c r="K14" i="21" s="1"/>
  <c r="S13" i="24"/>
  <c r="J15" i="21" s="1"/>
  <c r="I15" i="21" s="1"/>
  <c r="S14" i="24"/>
  <c r="S15" i="24"/>
  <c r="J17" i="21" s="1"/>
  <c r="I17" i="21" s="1"/>
  <c r="S16" i="24"/>
  <c r="S17" i="24"/>
  <c r="J19" i="21" s="1"/>
  <c r="I19" i="21" s="1"/>
  <c r="S12" i="24"/>
  <c r="J14" i="21" s="1"/>
  <c r="I14" i="21" s="1"/>
  <c r="R13" i="24"/>
  <c r="H15" i="21" s="1"/>
  <c r="R14" i="24"/>
  <c r="H16" i="21" s="1"/>
  <c r="R15" i="24"/>
  <c r="H17" i="21" s="1"/>
  <c r="G17" i="21" s="1"/>
  <c r="R16" i="24"/>
  <c r="H18" i="21" s="1"/>
  <c r="R17" i="24"/>
  <c r="H19" i="21" s="1"/>
  <c r="R12" i="24"/>
  <c r="H14" i="21" s="1"/>
  <c r="Q13" i="24"/>
  <c r="Q14" i="24"/>
  <c r="Q15" i="24"/>
  <c r="Q16" i="24"/>
  <c r="Q17" i="24"/>
  <c r="H28" i="21"/>
  <c r="J28" i="21"/>
  <c r="I28" i="21" s="1"/>
  <c r="L28" i="21"/>
  <c r="K28" i="21" s="1"/>
  <c r="H29" i="21"/>
  <c r="J29" i="21"/>
  <c r="I29" i="21" s="1"/>
  <c r="L29" i="21"/>
  <c r="K29" i="21" s="1"/>
  <c r="H30" i="21"/>
  <c r="L30" i="21"/>
  <c r="K30" i="21" s="1"/>
  <c r="H31" i="21"/>
  <c r="J31" i="21"/>
  <c r="I31" i="21" s="1"/>
  <c r="L31" i="21"/>
  <c r="K31" i="21" s="1"/>
  <c r="H32" i="21"/>
  <c r="J32" i="21"/>
  <c r="I32" i="21" s="1"/>
  <c r="L32" i="21"/>
  <c r="K32" i="21" s="1"/>
  <c r="H33" i="21"/>
  <c r="J33" i="21"/>
  <c r="I33" i="21" s="1"/>
  <c r="L33" i="21"/>
  <c r="K33" i="21" s="1"/>
  <c r="H34" i="21"/>
  <c r="L34" i="21"/>
  <c r="K34" i="21" s="1"/>
  <c r="H35" i="21"/>
  <c r="G35" i="21" s="1"/>
  <c r="J35" i="21"/>
  <c r="I35" i="21" s="1"/>
  <c r="L35" i="21"/>
  <c r="K35" i="21" s="1"/>
  <c r="H36" i="21"/>
  <c r="J36" i="21"/>
  <c r="I36" i="21" s="1"/>
  <c r="L36" i="21"/>
  <c r="K36" i="21" s="1"/>
  <c r="H37" i="21"/>
  <c r="J37" i="21"/>
  <c r="I37" i="21" s="1"/>
  <c r="L37" i="21"/>
  <c r="K37" i="21" s="1"/>
  <c r="H38" i="21"/>
  <c r="G38" i="21" s="1"/>
  <c r="J38" i="21"/>
  <c r="I38" i="21" s="1"/>
  <c r="L38" i="21"/>
  <c r="K38" i="21" s="1"/>
  <c r="H39" i="21"/>
  <c r="J39" i="21"/>
  <c r="I39" i="21" s="1"/>
  <c r="L39" i="21"/>
  <c r="K39" i="21" s="1"/>
  <c r="H40" i="21"/>
  <c r="J40" i="21"/>
  <c r="I40" i="21" s="1"/>
  <c r="L40" i="21"/>
  <c r="K40" i="21" s="1"/>
  <c r="H41" i="21"/>
  <c r="J41" i="21"/>
  <c r="I41" i="21" s="1"/>
  <c r="L41" i="21"/>
  <c r="K41" i="21" s="1"/>
  <c r="T13" i="24"/>
  <c r="L15" i="21" s="1"/>
  <c r="K15" i="21" s="1"/>
  <c r="T14" i="24"/>
  <c r="L16" i="21" s="1"/>
  <c r="K16" i="21" s="1"/>
  <c r="T15" i="24"/>
  <c r="L17" i="21" s="1"/>
  <c r="K17" i="21" s="1"/>
  <c r="T16" i="24"/>
  <c r="L18" i="21" s="1"/>
  <c r="K18" i="21" s="1"/>
  <c r="T17" i="24"/>
  <c r="L19" i="21" s="1"/>
  <c r="K19" i="21" s="1"/>
  <c r="C9" i="21" l="1"/>
  <c r="G34" i="21"/>
  <c r="J34" i="21"/>
  <c r="I34" i="21" s="1"/>
  <c r="G39" i="21"/>
  <c r="G31" i="21"/>
  <c r="G30" i="21"/>
  <c r="J30" i="21"/>
  <c r="I30" i="21" s="1"/>
  <c r="G32" i="21"/>
  <c r="G40" i="21"/>
  <c r="H20" i="21"/>
  <c r="G18" i="21"/>
  <c r="G16" i="21"/>
  <c r="J16" i="21"/>
  <c r="I16" i="21" s="1"/>
  <c r="J18" i="21"/>
  <c r="I18" i="21" s="1"/>
  <c r="H42" i="21"/>
  <c r="G37" i="21"/>
  <c r="G28" i="21"/>
  <c r="G36" i="21"/>
  <c r="G41" i="21"/>
  <c r="G33" i="21"/>
  <c r="G27" i="21"/>
  <c r="G15" i="21"/>
  <c r="G19" i="21"/>
  <c r="G14" i="21"/>
  <c r="T51" i="24"/>
  <c r="K20" i="21"/>
  <c r="S51" i="24"/>
  <c r="T18" i="24"/>
  <c r="L20" i="21"/>
  <c r="R51" i="24"/>
  <c r="R18" i="24"/>
  <c r="G29" i="21"/>
  <c r="S18" i="24"/>
  <c r="K42" i="21"/>
  <c r="L42" i="21"/>
  <c r="I20" i="21" l="1"/>
  <c r="I42" i="21"/>
  <c r="J42" i="21"/>
  <c r="J20" i="21"/>
  <c r="G42" i="21"/>
  <c r="H43" i="21" s="1"/>
  <c r="G20" i="21"/>
  <c r="H21" i="21" s="1"/>
  <c r="L21" i="21"/>
  <c r="L43" i="21"/>
  <c r="J21" i="21" l="1"/>
  <c r="J43" i="21"/>
  <c r="J55" i="36"/>
  <c r="J54" i="36"/>
  <c r="J53" i="36"/>
  <c r="J52" i="36"/>
  <c r="J51" i="36"/>
  <c r="J50" i="36"/>
  <c r="J49" i="36"/>
  <c r="J48" i="36"/>
  <c r="J47" i="36"/>
  <c r="J46" i="36"/>
  <c r="J45" i="36"/>
  <c r="J44" i="36"/>
  <c r="J43" i="36"/>
  <c r="J42" i="36"/>
  <c r="J41" i="36"/>
  <c r="J40" i="36"/>
  <c r="J39" i="36"/>
  <c r="J38" i="36"/>
  <c r="J37" i="36"/>
  <c r="J36" i="36"/>
  <c r="C36" i="36"/>
  <c r="J31" i="36"/>
  <c r="I31" i="36"/>
  <c r="J30" i="36"/>
  <c r="I30" i="36"/>
  <c r="J29" i="36"/>
  <c r="I29" i="36"/>
  <c r="J28" i="36"/>
  <c r="I28" i="36"/>
  <c r="J27" i="36"/>
  <c r="I27" i="36"/>
  <c r="J26" i="36"/>
  <c r="I26" i="36"/>
  <c r="J25" i="36"/>
  <c r="I25" i="36"/>
  <c r="J24" i="36"/>
  <c r="I24" i="36"/>
  <c r="J23" i="36"/>
  <c r="I23" i="36"/>
  <c r="J22" i="36"/>
  <c r="I22" i="36"/>
  <c r="J21" i="36"/>
  <c r="I21" i="36"/>
  <c r="J20" i="36"/>
  <c r="I20" i="36"/>
  <c r="J19" i="36"/>
  <c r="I19" i="36"/>
  <c r="J18" i="36"/>
  <c r="I18" i="36"/>
  <c r="J17" i="36"/>
  <c r="I17" i="36"/>
  <c r="J16" i="36"/>
  <c r="I16" i="36"/>
  <c r="J15" i="36"/>
  <c r="I15" i="36"/>
  <c r="J14" i="36"/>
  <c r="I14" i="36"/>
  <c r="J13" i="36"/>
  <c r="I13" i="36"/>
  <c r="J12" i="36"/>
  <c r="I12" i="36"/>
  <c r="C12" i="36"/>
  <c r="C1" i="36"/>
  <c r="J37" i="31"/>
  <c r="J38" i="31"/>
  <c r="J39" i="31"/>
  <c r="J40" i="31"/>
  <c r="J41" i="31"/>
  <c r="J42" i="31"/>
  <c r="J43" i="31"/>
  <c r="J44" i="31"/>
  <c r="J45" i="31"/>
  <c r="J46" i="31"/>
  <c r="J47" i="31"/>
  <c r="J48" i="31"/>
  <c r="J49" i="31"/>
  <c r="J50" i="31"/>
  <c r="J51" i="31"/>
  <c r="J52" i="31"/>
  <c r="J53" i="31"/>
  <c r="J54" i="31"/>
  <c r="J55" i="31"/>
  <c r="J36" i="31"/>
  <c r="J13" i="31"/>
  <c r="J14" i="31"/>
  <c r="J15" i="31"/>
  <c r="J16" i="31"/>
  <c r="J17" i="31"/>
  <c r="J18" i="31"/>
  <c r="J19" i="31"/>
  <c r="J20" i="31"/>
  <c r="J21" i="31"/>
  <c r="J22" i="31"/>
  <c r="J23" i="31"/>
  <c r="J24" i="31"/>
  <c r="J25" i="31"/>
  <c r="J26" i="31"/>
  <c r="J27" i="31"/>
  <c r="J28" i="31"/>
  <c r="J29" i="31"/>
  <c r="J30" i="31"/>
  <c r="J31" i="31"/>
  <c r="J12" i="31"/>
  <c r="I50" i="31"/>
  <c r="H50" i="31"/>
  <c r="H36" i="31"/>
  <c r="H51" i="31"/>
  <c r="I51" i="31"/>
  <c r="F28" i="21"/>
  <c r="E28" i="21" s="1"/>
  <c r="E27" i="21"/>
  <c r="F15" i="21"/>
  <c r="E15" i="21" s="1"/>
  <c r="F16" i="21"/>
  <c r="E16" i="21" s="1"/>
  <c r="F17" i="21"/>
  <c r="E17" i="21" s="1"/>
  <c r="F18" i="21"/>
  <c r="E18" i="21" s="1"/>
  <c r="F19" i="21"/>
  <c r="E19" i="21" s="1"/>
  <c r="E14" i="21"/>
  <c r="C8" i="24"/>
  <c r="F30" i="21" l="1"/>
  <c r="E30" i="21" s="1"/>
  <c r="F29" i="21"/>
  <c r="E29" i="21" s="1"/>
  <c r="Q18" i="24"/>
  <c r="F20" i="21"/>
  <c r="F31" i="21" l="1"/>
  <c r="E31" i="21" s="1"/>
  <c r="F32" i="21" l="1"/>
  <c r="E32" i="21" s="1"/>
  <c r="F33" i="21" l="1"/>
  <c r="E33" i="21" s="1"/>
  <c r="F34" i="21" l="1"/>
  <c r="E34" i="21" s="1"/>
  <c r="I13" i="31"/>
  <c r="I14" i="31"/>
  <c r="I15" i="31"/>
  <c r="I16" i="31"/>
  <c r="I17" i="31"/>
  <c r="I18" i="31"/>
  <c r="I19" i="31"/>
  <c r="I20" i="31"/>
  <c r="I21" i="31"/>
  <c r="I22" i="31"/>
  <c r="I23" i="31"/>
  <c r="I24" i="31"/>
  <c r="I25" i="31"/>
  <c r="I26" i="31"/>
  <c r="I27" i="31"/>
  <c r="I28" i="31"/>
  <c r="I29" i="31"/>
  <c r="I30" i="31"/>
  <c r="I31" i="31"/>
  <c r="I55" i="31"/>
  <c r="H55" i="31"/>
  <c r="I54" i="31"/>
  <c r="H54" i="31"/>
  <c r="I53" i="31"/>
  <c r="H53" i="31"/>
  <c r="I52" i="31"/>
  <c r="H52" i="31"/>
  <c r="I49" i="31"/>
  <c r="H49" i="31"/>
  <c r="I48" i="31"/>
  <c r="H48" i="31"/>
  <c r="I47" i="31"/>
  <c r="H47" i="31"/>
  <c r="I46" i="31"/>
  <c r="H46" i="31"/>
  <c r="I45" i="31"/>
  <c r="H45" i="31"/>
  <c r="I44" i="31"/>
  <c r="H44" i="31"/>
  <c r="I43" i="31"/>
  <c r="H43" i="31"/>
  <c r="I42" i="31"/>
  <c r="H42" i="31"/>
  <c r="I41" i="31"/>
  <c r="H41" i="31"/>
  <c r="I40" i="31"/>
  <c r="H40" i="31"/>
  <c r="I39" i="31"/>
  <c r="H39" i="31"/>
  <c r="I38" i="31"/>
  <c r="H38" i="31"/>
  <c r="I37" i="31"/>
  <c r="H37" i="31"/>
  <c r="I36" i="31"/>
  <c r="C36" i="31"/>
  <c r="I12" i="31"/>
  <c r="C12" i="31"/>
  <c r="C1" i="31"/>
  <c r="F35" i="21" l="1"/>
  <c r="E35" i="21" s="1"/>
  <c r="I1" i="27"/>
  <c r="C1" i="24"/>
  <c r="F36" i="21" l="1"/>
  <c r="E36" i="21" s="1"/>
  <c r="E24" i="27" l="1"/>
  <c r="L24" i="27" s="1"/>
  <c r="E32" i="27"/>
  <c r="L32" i="27" s="1"/>
  <c r="E25" i="27"/>
  <c r="L25" i="27" s="1"/>
  <c r="E33" i="27"/>
  <c r="L33" i="27" s="1"/>
  <c r="E26" i="27"/>
  <c r="L26" i="27" s="1"/>
  <c r="E34" i="27"/>
  <c r="L34" i="27" s="1"/>
  <c r="E27" i="27"/>
  <c r="L27" i="27" s="1"/>
  <c r="E35" i="27"/>
  <c r="L35" i="27" s="1"/>
  <c r="E28" i="27"/>
  <c r="L28" i="27" s="1"/>
  <c r="E21" i="27"/>
  <c r="L21" i="27" s="1"/>
  <c r="E29" i="27"/>
  <c r="L29" i="27" s="1"/>
  <c r="E22" i="27"/>
  <c r="L22" i="27" s="1"/>
  <c r="E30" i="27"/>
  <c r="L30" i="27" s="1"/>
  <c r="E23" i="27"/>
  <c r="L23" i="27" s="1"/>
  <c r="E31" i="27"/>
  <c r="L31" i="27" s="1"/>
  <c r="D25" i="27"/>
  <c r="K25" i="27" s="1"/>
  <c r="D33" i="27"/>
  <c r="D26" i="27"/>
  <c r="K26" i="27" s="1"/>
  <c r="D34" i="27"/>
  <c r="D27" i="27"/>
  <c r="K27" i="27" s="1"/>
  <c r="D35" i="27"/>
  <c r="D28" i="27"/>
  <c r="K28" i="27" s="1"/>
  <c r="D21" i="27"/>
  <c r="K21" i="27" s="1"/>
  <c r="D29" i="27"/>
  <c r="K29" i="27" s="1"/>
  <c r="D22" i="27"/>
  <c r="K22" i="27" s="1"/>
  <c r="D30" i="27"/>
  <c r="K30" i="27" s="1"/>
  <c r="D23" i="27"/>
  <c r="K23" i="27" s="1"/>
  <c r="D31" i="27"/>
  <c r="K31" i="27" s="1"/>
  <c r="D24" i="27"/>
  <c r="K24" i="27" s="1"/>
  <c r="D32" i="27"/>
  <c r="K32" i="27" s="1"/>
  <c r="G22" i="27"/>
  <c r="N22" i="27" s="1"/>
  <c r="G30" i="27"/>
  <c r="N30" i="27" s="1"/>
  <c r="G23" i="27"/>
  <c r="N23" i="27" s="1"/>
  <c r="G31" i="27"/>
  <c r="N31" i="27" s="1"/>
  <c r="G24" i="27"/>
  <c r="N24" i="27" s="1"/>
  <c r="G32" i="27"/>
  <c r="N32" i="27" s="1"/>
  <c r="G25" i="27"/>
  <c r="N25" i="27" s="1"/>
  <c r="G33" i="27"/>
  <c r="N33" i="27" s="1"/>
  <c r="G26" i="27"/>
  <c r="N26" i="27" s="1"/>
  <c r="G34" i="27"/>
  <c r="N34" i="27" s="1"/>
  <c r="G27" i="27"/>
  <c r="N27" i="27" s="1"/>
  <c r="G35" i="27"/>
  <c r="N35" i="27" s="1"/>
  <c r="G28" i="27"/>
  <c r="N28" i="27" s="1"/>
  <c r="G21" i="27"/>
  <c r="N21" i="27" s="1"/>
  <c r="G29" i="27"/>
  <c r="N29" i="27" s="1"/>
  <c r="F23" i="27"/>
  <c r="M23" i="27" s="1"/>
  <c r="F31" i="27"/>
  <c r="M31" i="27" s="1"/>
  <c r="F24" i="27"/>
  <c r="M24" i="27" s="1"/>
  <c r="F32" i="27"/>
  <c r="M32" i="27" s="1"/>
  <c r="F25" i="27"/>
  <c r="M25" i="27" s="1"/>
  <c r="F33" i="27"/>
  <c r="M33" i="27" s="1"/>
  <c r="F26" i="27"/>
  <c r="M26" i="27" s="1"/>
  <c r="F34" i="27"/>
  <c r="M34" i="27" s="1"/>
  <c r="F27" i="27"/>
  <c r="M27" i="27" s="1"/>
  <c r="F35" i="27"/>
  <c r="M35" i="27" s="1"/>
  <c r="F28" i="27"/>
  <c r="M28" i="27" s="1"/>
  <c r="F21" i="27"/>
  <c r="M21" i="27" s="1"/>
  <c r="F29" i="27"/>
  <c r="M29" i="27" s="1"/>
  <c r="F22" i="27"/>
  <c r="M22" i="27" s="1"/>
  <c r="F30" i="27"/>
  <c r="M30" i="27" s="1"/>
  <c r="D16" i="27"/>
  <c r="K16" i="27" s="1"/>
  <c r="D17" i="27"/>
  <c r="K17" i="27" s="1"/>
  <c r="D12" i="27"/>
  <c r="K12" i="27" s="1"/>
  <c r="D13" i="27"/>
  <c r="K13" i="27" s="1"/>
  <c r="D14" i="27"/>
  <c r="K14" i="27" s="1"/>
  <c r="D15" i="27"/>
  <c r="K15" i="27" s="1"/>
  <c r="G13" i="27"/>
  <c r="N13" i="27" s="1"/>
  <c r="G14" i="27"/>
  <c r="N14" i="27" s="1"/>
  <c r="G17" i="27"/>
  <c r="N17" i="27" s="1"/>
  <c r="G12" i="27"/>
  <c r="N12" i="27" s="1"/>
  <c r="G15" i="27"/>
  <c r="N15" i="27" s="1"/>
  <c r="G16" i="27"/>
  <c r="N16" i="27" s="1"/>
  <c r="F15" i="27"/>
  <c r="M15" i="27" s="1"/>
  <c r="F16" i="27"/>
  <c r="M16" i="27" s="1"/>
  <c r="F14" i="27"/>
  <c r="M14" i="27" s="1"/>
  <c r="F17" i="27"/>
  <c r="M17" i="27" s="1"/>
  <c r="F12" i="27"/>
  <c r="M12" i="27" s="1"/>
  <c r="F13" i="27"/>
  <c r="M13" i="27" s="1"/>
  <c r="E17" i="27"/>
  <c r="L17" i="27" s="1"/>
  <c r="E13" i="27"/>
  <c r="L13" i="27" s="1"/>
  <c r="E12" i="27"/>
  <c r="L12" i="27" s="1"/>
  <c r="E15" i="27"/>
  <c r="L15" i="27" s="1"/>
  <c r="E14" i="27"/>
  <c r="L14" i="27" s="1"/>
  <c r="E16" i="27"/>
  <c r="L16" i="27" s="1"/>
  <c r="F37" i="21"/>
  <c r="E37" i="21" s="1"/>
  <c r="F38" i="21" l="1"/>
  <c r="E38" i="21" s="1"/>
  <c r="K33" i="27"/>
  <c r="F39" i="21" l="1"/>
  <c r="E39" i="21" s="1"/>
  <c r="K34" i="27"/>
  <c r="F40" i="21" l="1"/>
  <c r="E40" i="21" s="1"/>
  <c r="K35" i="27" l="1"/>
  <c r="F41" i="21"/>
  <c r="E41" i="21" s="1"/>
  <c r="Q51" i="24"/>
  <c r="E42" i="21" l="1"/>
  <c r="F42" i="21"/>
  <c r="F43" i="21" l="1"/>
  <c r="M43" i="21" s="1"/>
  <c r="E20" i="21" l="1"/>
  <c r="F21" i="21" s="1"/>
  <c r="M21" i="21" s="1"/>
  <c r="C8" i="21" l="1"/>
</calcChain>
</file>

<file path=xl/sharedStrings.xml><?xml version="1.0" encoding="utf-8"?>
<sst xmlns="http://schemas.openxmlformats.org/spreadsheetml/2006/main" count="829" uniqueCount="138">
  <si>
    <t xml:space="preserve">Inschrijver </t>
  </si>
  <si>
    <t>brandstof</t>
  </si>
  <si>
    <t>weegfactor</t>
  </si>
  <si>
    <t xml:space="preserve">waardering </t>
  </si>
  <si>
    <t>stage V</t>
  </si>
  <si>
    <t>stage IV</t>
  </si>
  <si>
    <t>verbrandingsmotor</t>
  </si>
  <si>
    <t>groen gas (BNG/LBG)</t>
  </si>
  <si>
    <t>aardgas (CNG/LNG)</t>
  </si>
  <si>
    <t>benzine/diesel</t>
  </si>
  <si>
    <t>Inschrijver</t>
  </si>
  <si>
    <t>gevestigd te</t>
  </si>
  <si>
    <t>KVK-nummer</t>
  </si>
  <si>
    <t>te (plaats)</t>
  </si>
  <si>
    <t>handtekening</t>
  </si>
  <si>
    <t xml:space="preserve">naam </t>
  </si>
  <si>
    <t>functie</t>
  </si>
  <si>
    <t>WERKTUIGEN</t>
  </si>
  <si>
    <t>VOERTUIGEN</t>
  </si>
  <si>
    <t>behaald</t>
  </si>
  <si>
    <t>te behalen</t>
  </si>
  <si>
    <t>Totale fictieve meerwaarde</t>
  </si>
  <si>
    <r>
      <rPr>
        <i/>
        <sz val="11"/>
        <color theme="1"/>
        <rFont val="Calibri"/>
        <family val="2"/>
        <scheme val="minor"/>
      </rPr>
      <t xml:space="preserve">(Bij een natuurlijk persoon naam en voornamen voluit, bij een rechtspersoon de statutaire naam; bij een natuurlijk persoon de woonplaats, bij een rechtspersoon de vestigingsplaats.)
</t>
    </r>
    <r>
      <rPr>
        <sz val="11"/>
        <color theme="1"/>
        <rFont val="Calibri"/>
        <family val="2"/>
        <scheme val="minor"/>
      </rPr>
      <t xml:space="preserve">Inschrijver verklaart zich door ondertekening dezes bereid de verplichtingen uit te zullen voeren welke behoren bij de aangeboden waarden uit bovenstaande tabel.
(De inschrijver(s) (zie inschrijvingsbiljet) wijzen als gemachtigde om hen voor alle zaken van de opdracht betreffende te vertegenwoordigen aan, de hierboven genoemde inschrijver.)
De inschrijver verklaart deze aanbieding te doen met inachtneming van de bepalingen (inclusief de boetebepalingen en garantiebepalingen) en gegevens zoals deze zijn omschreven in de voor de inschrijving relevante stukken. </t>
    </r>
  </si>
  <si>
    <t>gedaan op (datum)</t>
  </si>
  <si>
    <t>Instructie</t>
  </si>
  <si>
    <t>kenteken</t>
  </si>
  <si>
    <t>merk</t>
  </si>
  <si>
    <t>totaal aantal uren inzet</t>
  </si>
  <si>
    <t>totaal aantal dagen inzet</t>
  </si>
  <si>
    <t>De inschrijver draagt het risico van aanwezigheid van dit Invulformulier bij de inschrijving.</t>
  </si>
  <si>
    <t xml:space="preserve"> behaalde fictieve meerwaarde </t>
  </si>
  <si>
    <t>te behalen fictieve meerwaarde</t>
  </si>
  <si>
    <t>totale fictieve meerwaarde</t>
  </si>
  <si>
    <t>bouwjaar</t>
  </si>
  <si>
    <t>kWh</t>
  </si>
  <si>
    <t>Dit Invulformulier geheel invullen, ondertekenen en bij de inschrijving voegen.</t>
  </si>
  <si>
    <t xml:space="preserve">kenteken of registratienr. </t>
  </si>
  <si>
    <t>omschrijving materieelstuk</t>
  </si>
  <si>
    <t>weekinzet</t>
  </si>
  <si>
    <t>wk 01</t>
  </si>
  <si>
    <t>wk 02</t>
  </si>
  <si>
    <t>wk 03</t>
  </si>
  <si>
    <t>wk 04</t>
  </si>
  <si>
    <t>wk 05</t>
  </si>
  <si>
    <t>wk 06</t>
  </si>
  <si>
    <t>wk 07</t>
  </si>
  <si>
    <t>wk 08</t>
  </si>
  <si>
    <t>wk 09</t>
  </si>
  <si>
    <t>wk 10</t>
  </si>
  <si>
    <t>wk 11</t>
  </si>
  <si>
    <t>wk 12</t>
  </si>
  <si>
    <t>wk 13</t>
  </si>
  <si>
    <t>wk 14</t>
  </si>
  <si>
    <t>wk 15</t>
  </si>
  <si>
    <t>wk 16</t>
  </si>
  <si>
    <t>wk 17</t>
  </si>
  <si>
    <t>wk 18</t>
  </si>
  <si>
    <t>wk 19</t>
  </si>
  <si>
    <t>wk 20</t>
  </si>
  <si>
    <t>wk 21</t>
  </si>
  <si>
    <t>wk 22</t>
  </si>
  <si>
    <t>wk 23</t>
  </si>
  <si>
    <t>wk 24</t>
  </si>
  <si>
    <t>wk 25</t>
  </si>
  <si>
    <t>wk 26</t>
  </si>
  <si>
    <t>wk 27</t>
  </si>
  <si>
    <t>wk 28</t>
  </si>
  <si>
    <t>wk 29</t>
  </si>
  <si>
    <t>wk 30</t>
  </si>
  <si>
    <t>wk 31</t>
  </si>
  <si>
    <t>wk 32</t>
  </si>
  <si>
    <t>wk 33</t>
  </si>
  <si>
    <t>wk 34</t>
  </si>
  <si>
    <t>wk 35</t>
  </si>
  <si>
    <t>wk 36</t>
  </si>
  <si>
    <t>wk 37</t>
  </si>
  <si>
    <t>wk 38</t>
  </si>
  <si>
    <t>wk 39</t>
  </si>
  <si>
    <t>wk 40</t>
  </si>
  <si>
    <t>wk 41</t>
  </si>
  <si>
    <t>wk 42</t>
  </si>
  <si>
    <t>wk 43</t>
  </si>
  <si>
    <t>wk 44</t>
  </si>
  <si>
    <t>wk 45</t>
  </si>
  <si>
    <t>wk 46</t>
  </si>
  <si>
    <t>wk 47</t>
  </si>
  <si>
    <t>wk 48</t>
  </si>
  <si>
    <t>wk 49</t>
  </si>
  <si>
    <t>wk 50</t>
  </si>
  <si>
    <t>wk 51</t>
  </si>
  <si>
    <t>wk 52</t>
  </si>
  <si>
    <t>wk 53</t>
  </si>
  <si>
    <t>biodiesel</t>
  </si>
  <si>
    <t>diesel</t>
  </si>
  <si>
    <t>emissieloos</t>
  </si>
  <si>
    <t>groene stroom</t>
  </si>
  <si>
    <t>groene waterstof</t>
  </si>
  <si>
    <t>totaal</t>
  </si>
  <si>
    <t>categorie</t>
  </si>
  <si>
    <t>plug-in hybride</t>
  </si>
  <si>
    <t>hybride</t>
  </si>
  <si>
    <t>groene waterstond</t>
  </si>
  <si>
    <t>biodiesel (HVO100)</t>
  </si>
  <si>
    <t xml:space="preserve">diesel / biodieselblend </t>
  </si>
  <si>
    <t>biodieselblend/GTL</t>
  </si>
  <si>
    <t>groen gas</t>
  </si>
  <si>
    <t>aardgas</t>
  </si>
  <si>
    <t>biodieselblend</t>
  </si>
  <si>
    <t>cateogorie</t>
  </si>
  <si>
    <t>totale inzet</t>
  </si>
  <si>
    <t>totaal belofte uren</t>
  </si>
  <si>
    <t>totaal belofte dagen</t>
  </si>
  <si>
    <t>belofte per categorie</t>
  </si>
  <si>
    <t>inzet</t>
  </si>
  <si>
    <t>totale dagen</t>
  </si>
  <si>
    <t>totale uren</t>
  </si>
  <si>
    <t>categorie*</t>
  </si>
  <si>
    <t>brandstof*</t>
  </si>
  <si>
    <t>* keuzemenu, gelieve juiste categorie te selecteren</t>
  </si>
  <si>
    <t>totale verschil</t>
  </si>
  <si>
    <t>WERKTUIGEN - inzet per categorie</t>
  </si>
  <si>
    <t>VOERTUIGEN - inzet per categorie</t>
  </si>
  <si>
    <t xml:space="preserve">WERKTUIGEN - verschil belofte vs inzet </t>
  </si>
  <si>
    <t>VOERTUIGEN - verschil belofte vs inzet</t>
  </si>
  <si>
    <t>Logboek</t>
  </si>
  <si>
    <t>Logboek overzicht</t>
  </si>
  <si>
    <t>Invulformulier Schoon- en Emissieloos Materieel</t>
  </si>
  <si>
    <t>contractjaar 1</t>
  </si>
  <si>
    <t>contractjaar 2</t>
  </si>
  <si>
    <t>contractjaar 3</t>
  </si>
  <si>
    <t>contractjaar 4</t>
  </si>
  <si>
    <t>startdatum contractjaar 1:</t>
  </si>
  <si>
    <t>startdatum contractjaar 2:</t>
  </si>
  <si>
    <t>startdatum contractjaar 3:</t>
  </si>
  <si>
    <t>startdatum contractjaar 4:</t>
  </si>
  <si>
    <t>Alle blauwe velden invullen</t>
  </si>
  <si>
    <t>Bewijslast</t>
  </si>
  <si>
    <t>Eiken Processierups Eindhoven Perceel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</si>
</sst>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quot;€&quot;* #,##0.00_);_(&quot;€&quot;* \(#,##0.00\);_(&quot;€&quot;* &quot;-&quot;??_);_(@_)"/>
    <numFmt numFmtId="165" formatCode="_ &quot;€&quot;\ * #,##0_ ;_ &quot;€&quot;\ * \-#,##0_ ;_ &quot;€&quot;\ * &quot;-&quot;??_ ;_ @_ "/>
    <numFmt numFmtId="166" formatCode="0.0"/>
    <numFmt numFmtId="167" formatCode="&quot;€&quot;\ #,##0"/>
  </numFmts>
  <fonts count="25">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1"/>
      <color theme="0" tint="-0.499984740745262"/>
      <name val="Calibri"/>
      <family val="2"/>
      <scheme val="minor"/>
    </font>
    <font>
      <sz val="11"/>
      <name val="Calibri"/>
      <family val="2"/>
      <scheme val="minor"/>
    </font>
    <font>
      <sz val="11"/>
      <color theme="1"/>
      <name val="Calibri "/>
    </font>
    <font>
      <sz val="11"/>
      <color theme="0" tint="-0.249977111117893"/>
      <name val="Calibri"/>
      <family val="2"/>
      <scheme val="minor"/>
    </font>
    <font>
      <b/>
      <sz val="14"/>
      <color theme="0"/>
      <name val="Calibri"/>
      <family val="2"/>
      <scheme val="minor"/>
    </font>
    <font>
      <b/>
      <sz val="14"/>
      <color indexed="8"/>
      <name val="Calibri"/>
      <family val="2"/>
    </font>
    <font>
      <b/>
      <sz val="14"/>
      <name val="Calibri"/>
      <family val="2"/>
      <scheme val="minor"/>
    </font>
    <font>
      <i/>
      <u/>
      <sz val="11"/>
      <name val="Calibri"/>
      <family val="2"/>
      <scheme val="minor"/>
    </font>
    <font>
      <b/>
      <sz val="14"/>
      <color theme="0" tint="-0.499984740745262"/>
      <name val="Calibri"/>
      <family val="2"/>
      <scheme val="minor"/>
    </font>
    <font>
      <b/>
      <sz val="11"/>
      <name val="Calibri"/>
      <family val="2"/>
      <scheme val="minor"/>
    </font>
    <font>
      <sz val="11"/>
      <color theme="0" tint="-0.34998626667073579"/>
      <name val="Calibri"/>
      <family val="2"/>
      <scheme val="minor"/>
    </font>
    <font>
      <i/>
      <sz val="11"/>
      <color theme="1"/>
      <name val="Calibri"/>
      <family val="2"/>
      <scheme val="minor"/>
    </font>
    <font>
      <i/>
      <sz val="8"/>
      <color theme="1"/>
      <name val="Calibri"/>
      <family val="2"/>
      <scheme val="minor"/>
    </font>
    <font>
      <b/>
      <sz val="12"/>
      <color theme="1"/>
      <name val="Calibri"/>
      <family val="2"/>
      <scheme val="minor"/>
    </font>
    <font>
      <sz val="12"/>
      <name val="Calibri"/>
      <family val="2"/>
      <scheme val="minor"/>
    </font>
    <font>
      <b/>
      <sz val="12"/>
      <name val="Calibri"/>
      <family val="2"/>
      <scheme val="minor"/>
    </font>
    <font>
      <sz val="12"/>
      <name val="Calibri"/>
      <family val="2"/>
    </font>
    <font>
      <sz val="8"/>
      <name val="Calibri"/>
      <family val="2"/>
      <scheme val="minor"/>
    </font>
    <font>
      <b/>
      <sz val="14"/>
      <color theme="4"/>
      <name val="Calibri"/>
      <family val="2"/>
      <scheme val="minor"/>
    </font>
    <font>
      <sz val="11"/>
      <color theme="4"/>
      <name val="Calibri"/>
      <family val="2"/>
      <scheme val="minor"/>
    </font>
    <font>
      <b/>
      <sz val="11"/>
      <color theme="4"/>
      <name val="Calibri"/>
      <family val="2"/>
      <scheme val="minor"/>
    </font>
  </fonts>
  <fills count="7">
    <fill>
      <patternFill patternType="none"/>
    </fill>
    <fill>
      <patternFill patternType="gray125"/>
    </fill>
    <fill>
      <patternFill patternType="solid">
        <fgColor rgb="FFFF0000"/>
        <bgColor indexed="64"/>
      </patternFill>
    </fill>
    <fill>
      <patternFill patternType="solid">
        <fgColor theme="3"/>
        <bgColor indexed="64"/>
      </patternFill>
    </fill>
    <fill>
      <patternFill patternType="solid">
        <fgColor theme="4" tint="0.79998168889431442"/>
        <bgColor indexed="64"/>
      </patternFill>
    </fill>
    <fill>
      <patternFill patternType="solid">
        <fgColor theme="0"/>
        <bgColor indexed="64"/>
      </patternFill>
    </fill>
    <fill>
      <patternFill patternType="solid">
        <fgColor rgb="FFDDEBF7"/>
        <bgColor rgb="FF000000"/>
      </patternFill>
    </fill>
  </fills>
  <borders count="68">
    <border>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thin">
        <color auto="1"/>
      </bottom>
      <diagonal/>
    </border>
    <border>
      <left style="medium">
        <color indexed="64"/>
      </left>
      <right style="thin">
        <color indexed="64"/>
      </right>
      <top style="medium">
        <color indexed="64"/>
      </top>
      <bottom/>
      <diagonal/>
    </border>
    <border>
      <left style="medium">
        <color indexed="64"/>
      </left>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hair">
        <color indexed="64"/>
      </top>
      <bottom/>
      <diagonal/>
    </border>
    <border>
      <left style="medium">
        <color indexed="64"/>
      </left>
      <right/>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bottom/>
      <diagonal/>
    </border>
    <border>
      <left style="medium">
        <color indexed="64"/>
      </left>
      <right/>
      <top style="hair">
        <color indexed="64"/>
      </top>
      <bottom style="medium">
        <color indexed="64"/>
      </bottom>
      <diagonal/>
    </border>
    <border>
      <left/>
      <right/>
      <top style="medium">
        <color indexed="64"/>
      </top>
      <bottom style="hair">
        <color indexed="64"/>
      </bottom>
      <diagonal/>
    </border>
    <border>
      <left/>
      <right/>
      <top style="hair">
        <color indexed="64"/>
      </top>
      <bottom style="hair">
        <color indexed="64"/>
      </bottom>
      <diagonal/>
    </border>
    <border>
      <left/>
      <right/>
      <top style="hair">
        <color indexed="64"/>
      </top>
      <bottom style="medium">
        <color indexed="64"/>
      </bottom>
      <diagonal/>
    </border>
    <border>
      <left style="medium">
        <color indexed="64"/>
      </left>
      <right style="thin">
        <color indexed="64"/>
      </right>
      <top/>
      <bottom style="medium">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bottom style="hair">
        <color indexed="64"/>
      </bottom>
      <diagonal/>
    </border>
    <border>
      <left style="thin">
        <color indexed="64"/>
      </left>
      <right style="medium">
        <color indexed="64"/>
      </right>
      <top style="hair">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hair">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bottom style="thin">
        <color indexed="64"/>
      </bottom>
      <diagonal/>
    </border>
    <border>
      <left/>
      <right/>
      <top style="thin">
        <color indexed="64"/>
      </top>
      <bottom style="medium">
        <color indexed="64"/>
      </bottom>
      <diagonal/>
    </border>
    <border>
      <left/>
      <right/>
      <top style="medium">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right style="medium">
        <color indexed="64"/>
      </right>
      <top style="medium">
        <color indexed="64"/>
      </top>
      <bottom style="thin">
        <color indexed="64"/>
      </bottom>
      <diagonal/>
    </border>
    <border>
      <left/>
      <right style="thin">
        <color indexed="64"/>
      </right>
      <top style="medium">
        <color indexed="64"/>
      </top>
      <bottom style="medium">
        <color indexed="64"/>
      </bottom>
      <diagonal/>
    </border>
    <border>
      <left/>
      <right style="thin">
        <color indexed="64"/>
      </right>
      <top/>
      <bottom/>
      <diagonal/>
    </border>
  </borders>
  <cellStyleXfs count="4">
    <xf numFmtId="0" fontId="0" fillId="0" borderId="0"/>
    <xf numFmtId="164" fontId="1" fillId="0" borderId="0" applyFont="0" applyFill="0" applyBorder="0" applyAlignment="0" applyProtection="0"/>
    <xf numFmtId="9" fontId="1" fillId="0" borderId="0" applyFont="0" applyFill="0" applyBorder="0" applyAlignment="0" applyProtection="0"/>
    <xf numFmtId="164" fontId="1" fillId="0" borderId="0" applyFont="0" applyFill="0" applyBorder="0" applyAlignment="0" applyProtection="0"/>
  </cellStyleXfs>
  <cellXfs count="234">
    <xf numFmtId="0" fontId="0" fillId="0" borderId="0" xfId="0"/>
    <xf numFmtId="0" fontId="9" fillId="0" borderId="0" xfId="0" applyFont="1"/>
    <xf numFmtId="0" fontId="10" fillId="0" borderId="0" xfId="0" applyFont="1"/>
    <xf numFmtId="0" fontId="5" fillId="0" borderId="0" xfId="0" applyFont="1"/>
    <xf numFmtId="0" fontId="5" fillId="0" borderId="0" xfId="0" applyFont="1" applyAlignment="1">
      <alignment horizontal="center"/>
    </xf>
    <xf numFmtId="0" fontId="5" fillId="0" borderId="0" xfId="0" applyFont="1" applyAlignment="1">
      <alignment vertical="top" wrapText="1"/>
    </xf>
    <xf numFmtId="0" fontId="5" fillId="0" borderId="0" xfId="0" applyFont="1" applyAlignment="1">
      <alignment horizontal="left"/>
    </xf>
    <xf numFmtId="0" fontId="11" fillId="0" borderId="0" xfId="0" applyFont="1"/>
    <xf numFmtId="0" fontId="6" fillId="0" borderId="0" xfId="0" applyFont="1" applyAlignment="1">
      <alignment horizontal="center"/>
    </xf>
    <xf numFmtId="0" fontId="7" fillId="0" borderId="0" xfId="0" applyFont="1"/>
    <xf numFmtId="165" fontId="12" fillId="0" borderId="0" xfId="1" applyNumberFormat="1" applyFont="1" applyBorder="1" applyAlignment="1" applyProtection="1">
      <alignment horizontal="center" vertical="center"/>
    </xf>
    <xf numFmtId="1" fontId="3" fillId="0" borderId="7" xfId="1" applyNumberFormat="1" applyFont="1" applyBorder="1" applyAlignment="1" applyProtection="1">
      <alignment horizontal="center"/>
    </xf>
    <xf numFmtId="164" fontId="5" fillId="0" borderId="0" xfId="1" applyFont="1" applyProtection="1"/>
    <xf numFmtId="166" fontId="5" fillId="0" borderId="9" xfId="1" applyNumberFormat="1" applyFont="1" applyBorder="1" applyAlignment="1" applyProtection="1">
      <alignment horizontal="center"/>
    </xf>
    <xf numFmtId="1" fontId="3" fillId="0" borderId="12" xfId="1" applyNumberFormat="1" applyFont="1" applyBorder="1" applyAlignment="1" applyProtection="1">
      <alignment horizontal="center"/>
    </xf>
    <xf numFmtId="165" fontId="5" fillId="0" borderId="0" xfId="0" applyNumberFormat="1" applyFont="1"/>
    <xf numFmtId="0" fontId="13" fillId="0" borderId="0" xfId="0" applyFont="1"/>
    <xf numFmtId="165" fontId="12" fillId="0" borderId="0" xfId="1" applyNumberFormat="1" applyFont="1" applyFill="1" applyBorder="1" applyAlignment="1" applyProtection="1">
      <alignment horizontal="center" vertical="center"/>
    </xf>
    <xf numFmtId="165" fontId="12" fillId="0" borderId="0" xfId="1" applyNumberFormat="1" applyFont="1" applyFill="1" applyBorder="1" applyAlignment="1" applyProtection="1">
      <alignment vertical="center"/>
    </xf>
    <xf numFmtId="0" fontId="8" fillId="3" borderId="13" xfId="0" applyFont="1" applyFill="1" applyBorder="1" applyAlignment="1">
      <alignment horizontal="left" vertical="center"/>
    </xf>
    <xf numFmtId="0" fontId="8" fillId="3" borderId="14" xfId="0" applyFont="1" applyFill="1" applyBorder="1" applyAlignment="1">
      <alignment horizontal="left" vertical="center"/>
    </xf>
    <xf numFmtId="0" fontId="17" fillId="0" borderId="0" xfId="0" applyFont="1"/>
    <xf numFmtId="0" fontId="8" fillId="2" borderId="36" xfId="0" applyFont="1" applyFill="1" applyBorder="1" applyAlignment="1">
      <alignment vertical="center" wrapText="1"/>
    </xf>
    <xf numFmtId="0" fontId="8" fillId="2" borderId="16" xfId="0" applyFont="1" applyFill="1" applyBorder="1" applyAlignment="1">
      <alignment vertical="center" wrapText="1"/>
    </xf>
    <xf numFmtId="167" fontId="5" fillId="0" borderId="28" xfId="1" applyNumberFormat="1" applyFont="1" applyBorder="1" applyAlignment="1" applyProtection="1">
      <alignment horizontal="right"/>
    </xf>
    <xf numFmtId="0" fontId="8" fillId="2" borderId="37" xfId="0" applyFont="1" applyFill="1" applyBorder="1" applyAlignment="1">
      <alignment vertical="center" wrapText="1"/>
    </xf>
    <xf numFmtId="0" fontId="8" fillId="3" borderId="15" xfId="0" applyFont="1" applyFill="1" applyBorder="1" applyAlignment="1">
      <alignment horizontal="center" vertical="center"/>
    </xf>
    <xf numFmtId="0" fontId="8" fillId="2" borderId="26" xfId="0" applyFont="1" applyFill="1" applyBorder="1" applyAlignment="1">
      <alignment vertical="center" wrapText="1"/>
    </xf>
    <xf numFmtId="0" fontId="18" fillId="5" borderId="32" xfId="0" applyFont="1" applyFill="1" applyBorder="1" applyAlignment="1">
      <alignment horizontal="left" vertical="top" wrapText="1"/>
    </xf>
    <xf numFmtId="0" fontId="18" fillId="5" borderId="9" xfId="0" applyFont="1" applyFill="1" applyBorder="1" applyAlignment="1">
      <alignment horizontal="left" vertical="top" wrapText="1"/>
    </xf>
    <xf numFmtId="0" fontId="8" fillId="2" borderId="6" xfId="0" applyFont="1" applyFill="1" applyBorder="1" applyAlignment="1">
      <alignment vertical="center" wrapText="1"/>
    </xf>
    <xf numFmtId="0" fontId="8" fillId="2" borderId="46" xfId="0" applyFont="1" applyFill="1" applyBorder="1" applyAlignment="1">
      <alignment vertical="center" wrapText="1"/>
    </xf>
    <xf numFmtId="0" fontId="18" fillId="5" borderId="34" xfId="0" applyFont="1" applyFill="1" applyBorder="1" applyAlignment="1">
      <alignment horizontal="left" vertical="top" wrapText="1"/>
    </xf>
    <xf numFmtId="0" fontId="18" fillId="5" borderId="33" xfId="0" applyFont="1" applyFill="1" applyBorder="1" applyAlignment="1">
      <alignment horizontal="left" vertical="top" wrapText="1"/>
    </xf>
    <xf numFmtId="0" fontId="18" fillId="5" borderId="10" xfId="0" applyFont="1" applyFill="1" applyBorder="1" applyAlignment="1">
      <alignment horizontal="left" vertical="top" wrapText="1"/>
    </xf>
    <xf numFmtId="0" fontId="18" fillId="5" borderId="35" xfId="0" applyFont="1" applyFill="1" applyBorder="1" applyAlignment="1">
      <alignment horizontal="left" vertical="top" wrapText="1"/>
    </xf>
    <xf numFmtId="0" fontId="18" fillId="5" borderId="39" xfId="0" applyFont="1" applyFill="1" applyBorder="1" applyAlignment="1">
      <alignment horizontal="left" vertical="top" wrapText="1"/>
    </xf>
    <xf numFmtId="1" fontId="5" fillId="0" borderId="27" xfId="2" applyNumberFormat="1" applyFont="1" applyBorder="1" applyAlignment="1" applyProtection="1">
      <alignment horizontal="center"/>
    </xf>
    <xf numFmtId="0" fontId="0" fillId="0" borderId="0" xfId="0" applyAlignment="1">
      <alignment vertical="top" wrapText="1"/>
    </xf>
    <xf numFmtId="0" fontId="8" fillId="2" borderId="36" xfId="0" applyFont="1" applyFill="1" applyBorder="1" applyAlignment="1">
      <alignment horizontal="center" vertical="center" wrapText="1"/>
    </xf>
    <xf numFmtId="0" fontId="8" fillId="2" borderId="16" xfId="0" applyFont="1" applyFill="1" applyBorder="1" applyAlignment="1">
      <alignment horizontal="center" vertical="center" wrapText="1"/>
    </xf>
    <xf numFmtId="0" fontId="8" fillId="2" borderId="26" xfId="0" applyFont="1" applyFill="1" applyBorder="1" applyAlignment="1">
      <alignment horizontal="center" vertical="center" wrapText="1"/>
    </xf>
    <xf numFmtId="1" fontId="18" fillId="4" borderId="32" xfId="0" applyNumberFormat="1" applyFont="1" applyFill="1" applyBorder="1" applyAlignment="1" applyProtection="1">
      <alignment horizontal="center" vertical="top"/>
      <protection locked="0"/>
    </xf>
    <xf numFmtId="1" fontId="18" fillId="4" borderId="33" xfId="0" applyNumberFormat="1" applyFont="1" applyFill="1" applyBorder="1" applyAlignment="1" applyProtection="1">
      <alignment horizontal="center" vertical="top"/>
      <protection locked="0"/>
    </xf>
    <xf numFmtId="1" fontId="18" fillId="4" borderId="9" xfId="0" applyNumberFormat="1" applyFont="1" applyFill="1" applyBorder="1" applyAlignment="1" applyProtection="1">
      <alignment horizontal="center" vertical="top"/>
      <protection locked="0"/>
    </xf>
    <xf numFmtId="1" fontId="18" fillId="4" borderId="10" xfId="0" applyNumberFormat="1" applyFont="1" applyFill="1" applyBorder="1" applyAlignment="1" applyProtection="1">
      <alignment horizontal="center" vertical="top"/>
      <protection locked="0"/>
    </xf>
    <xf numFmtId="0" fontId="18" fillId="4" borderId="9" xfId="0" applyFont="1" applyFill="1" applyBorder="1" applyAlignment="1" applyProtection="1">
      <alignment horizontal="center" vertical="top"/>
      <protection locked="0"/>
    </xf>
    <xf numFmtId="0" fontId="18" fillId="4" borderId="10" xfId="0" applyFont="1" applyFill="1" applyBorder="1" applyAlignment="1" applyProtection="1">
      <alignment horizontal="center" vertical="top"/>
      <protection locked="0"/>
    </xf>
    <xf numFmtId="0" fontId="18" fillId="4" borderId="31" xfId="0" applyFont="1" applyFill="1" applyBorder="1" applyAlignment="1" applyProtection="1">
      <alignment horizontal="center" vertical="top"/>
      <protection locked="0"/>
    </xf>
    <xf numFmtId="0" fontId="18" fillId="4" borderId="40" xfId="0" applyFont="1" applyFill="1" applyBorder="1" applyAlignment="1" applyProtection="1">
      <alignment horizontal="center" vertical="top"/>
      <protection locked="0"/>
    </xf>
    <xf numFmtId="0" fontId="18" fillId="4" borderId="41" xfId="0" applyFont="1" applyFill="1" applyBorder="1" applyAlignment="1" applyProtection="1">
      <alignment horizontal="center" vertical="top"/>
      <protection locked="0"/>
    </xf>
    <xf numFmtId="0" fontId="18" fillId="4" borderId="44" xfId="0" applyFont="1" applyFill="1" applyBorder="1" applyAlignment="1" applyProtection="1">
      <alignment horizontal="center" vertical="top"/>
      <protection locked="0"/>
    </xf>
    <xf numFmtId="0" fontId="18" fillId="4" borderId="34" xfId="0" applyFont="1" applyFill="1" applyBorder="1" applyAlignment="1" applyProtection="1">
      <alignment horizontal="center" vertical="top"/>
      <protection locked="0"/>
    </xf>
    <xf numFmtId="0" fontId="18" fillId="4" borderId="35" xfId="0" applyFont="1" applyFill="1" applyBorder="1" applyAlignment="1" applyProtection="1">
      <alignment horizontal="center" vertical="top"/>
      <protection locked="0"/>
    </xf>
    <xf numFmtId="0" fontId="18" fillId="4" borderId="45" xfId="0" applyFont="1" applyFill="1" applyBorder="1" applyAlignment="1" applyProtection="1">
      <alignment horizontal="center" vertical="top"/>
      <protection locked="0"/>
    </xf>
    <xf numFmtId="0" fontId="8" fillId="3" borderId="13" xfId="0" applyFont="1" applyFill="1" applyBorder="1" applyAlignment="1">
      <alignment vertical="center"/>
    </xf>
    <xf numFmtId="0" fontId="8" fillId="3" borderId="15" xfId="0" applyFont="1" applyFill="1" applyBorder="1" applyAlignment="1">
      <alignment vertical="center"/>
    </xf>
    <xf numFmtId="1" fontId="18" fillId="4" borderId="43" xfId="0" applyNumberFormat="1" applyFont="1" applyFill="1" applyBorder="1" applyAlignment="1" applyProtection="1">
      <alignment horizontal="center" vertical="top"/>
      <protection locked="0"/>
    </xf>
    <xf numFmtId="1" fontId="18" fillId="4" borderId="31" xfId="0" applyNumberFormat="1" applyFont="1" applyFill="1" applyBorder="1" applyAlignment="1" applyProtection="1">
      <alignment horizontal="center" vertical="top"/>
      <protection locked="0"/>
    </xf>
    <xf numFmtId="0" fontId="18" fillId="4" borderId="10" xfId="0" applyFont="1" applyFill="1" applyBorder="1" applyAlignment="1" applyProtection="1">
      <alignment horizontal="left" vertical="top" wrapText="1"/>
      <protection locked="0"/>
    </xf>
    <xf numFmtId="0" fontId="0" fillId="0" borderId="0" xfId="0" applyAlignment="1">
      <alignment horizontal="left" vertical="top" wrapText="1"/>
    </xf>
    <xf numFmtId="49" fontId="5" fillId="0" borderId="0" xfId="0" applyNumberFormat="1" applyFont="1" applyAlignment="1">
      <alignment horizontal="left"/>
    </xf>
    <xf numFmtId="0" fontId="20" fillId="6" borderId="47" xfId="0" applyFont="1" applyFill="1" applyBorder="1" applyAlignment="1" applyProtection="1">
      <alignment wrapText="1"/>
      <protection locked="0"/>
    </xf>
    <xf numFmtId="0" fontId="20" fillId="6" borderId="48" xfId="0" applyFont="1" applyFill="1" applyBorder="1" applyAlignment="1" applyProtection="1">
      <alignment wrapText="1"/>
      <protection locked="0"/>
    </xf>
    <xf numFmtId="0" fontId="20" fillId="6" borderId="24" xfId="0" applyFont="1" applyFill="1" applyBorder="1" applyProtection="1">
      <protection locked="0"/>
    </xf>
    <xf numFmtId="0" fontId="20" fillId="6" borderId="42" xfId="0" applyFont="1" applyFill="1" applyBorder="1" applyProtection="1">
      <protection locked="0"/>
    </xf>
    <xf numFmtId="0" fontId="18" fillId="4" borderId="9" xfId="0" applyFont="1" applyFill="1" applyBorder="1" applyAlignment="1" applyProtection="1">
      <alignment horizontal="left" vertical="top"/>
      <protection locked="0"/>
    </xf>
    <xf numFmtId="0" fontId="18" fillId="4" borderId="10" xfId="0" applyFont="1" applyFill="1" applyBorder="1" applyAlignment="1" applyProtection="1">
      <alignment horizontal="left" vertical="top"/>
      <protection locked="0"/>
    </xf>
    <xf numFmtId="0" fontId="20" fillId="6" borderId="38" xfId="0" applyFont="1" applyFill="1" applyBorder="1" applyProtection="1">
      <protection locked="0"/>
    </xf>
    <xf numFmtId="1" fontId="18" fillId="4" borderId="10" xfId="0" applyNumberFormat="1" applyFont="1" applyFill="1" applyBorder="1" applyAlignment="1" applyProtection="1">
      <alignment horizontal="left" vertical="top"/>
      <protection locked="0"/>
    </xf>
    <xf numFmtId="0" fontId="5" fillId="0" borderId="10" xfId="0" applyFont="1" applyBorder="1" applyAlignment="1">
      <alignment wrapText="1"/>
    </xf>
    <xf numFmtId="0" fontId="0" fillId="0" borderId="0" xfId="0" applyAlignment="1">
      <alignment horizontal="left"/>
    </xf>
    <xf numFmtId="0" fontId="0" fillId="0" borderId="0" xfId="0" applyAlignment="1">
      <alignment horizontal="left" wrapText="1"/>
    </xf>
    <xf numFmtId="0" fontId="16" fillId="0" borderId="0" xfId="0" applyFont="1" applyAlignment="1">
      <alignment vertical="center"/>
    </xf>
    <xf numFmtId="0" fontId="15" fillId="0" borderId="0" xfId="0" applyFont="1" applyAlignment="1">
      <alignment vertical="center"/>
    </xf>
    <xf numFmtId="0" fontId="20" fillId="6" borderId="43" xfId="0" applyFont="1" applyFill="1" applyBorder="1" applyProtection="1">
      <protection locked="0"/>
    </xf>
    <xf numFmtId="0" fontId="20" fillId="6" borderId="51" xfId="0" applyFont="1" applyFill="1" applyBorder="1" applyProtection="1">
      <protection locked="0"/>
    </xf>
    <xf numFmtId="0" fontId="20" fillId="6" borderId="52" xfId="0" applyFont="1" applyFill="1" applyBorder="1" applyProtection="1">
      <protection locked="0"/>
    </xf>
    <xf numFmtId="0" fontId="18" fillId="5" borderId="42" xfId="0" applyFont="1" applyFill="1" applyBorder="1" applyAlignment="1">
      <alignment horizontal="center" vertical="top" wrapText="1"/>
    </xf>
    <xf numFmtId="0" fontId="8" fillId="2" borderId="16" xfId="0" applyFont="1" applyFill="1" applyBorder="1" applyAlignment="1">
      <alignment vertical="top" wrapText="1"/>
    </xf>
    <xf numFmtId="0" fontId="8" fillId="2" borderId="26" xfId="0" applyFont="1" applyFill="1" applyBorder="1" applyAlignment="1">
      <alignment vertical="top" wrapText="1"/>
    </xf>
    <xf numFmtId="0" fontId="8" fillId="2" borderId="36" xfId="0" applyFont="1" applyFill="1" applyBorder="1" applyAlignment="1">
      <alignment vertical="top" wrapText="1"/>
    </xf>
    <xf numFmtId="0" fontId="8" fillId="2" borderId="32" xfId="0" applyFont="1" applyFill="1" applyBorder="1" applyAlignment="1">
      <alignment vertical="center" wrapText="1"/>
    </xf>
    <xf numFmtId="0" fontId="9" fillId="5" borderId="0" xfId="0" applyFont="1" applyFill="1"/>
    <xf numFmtId="0" fontId="18" fillId="0" borderId="13" xfId="0" applyFont="1" applyBorder="1"/>
    <xf numFmtId="0" fontId="20" fillId="6" borderId="31" xfId="0" applyFont="1" applyFill="1" applyBorder="1" applyProtection="1">
      <protection locked="0"/>
    </xf>
    <xf numFmtId="0" fontId="20" fillId="6" borderId="45" xfId="0" applyFont="1" applyFill="1" applyBorder="1" applyProtection="1">
      <protection locked="0"/>
    </xf>
    <xf numFmtId="0" fontId="18" fillId="4" borderId="34" xfId="0" applyFont="1" applyFill="1" applyBorder="1" applyAlignment="1" applyProtection="1">
      <alignment horizontal="left" vertical="top"/>
      <protection locked="0"/>
    </xf>
    <xf numFmtId="0" fontId="5" fillId="0" borderId="35" xfId="0" applyFont="1" applyBorder="1" applyAlignment="1">
      <alignment wrapText="1"/>
    </xf>
    <xf numFmtId="1" fontId="5" fillId="0" borderId="29" xfId="2" applyNumberFormat="1" applyFont="1" applyBorder="1" applyAlignment="1" applyProtection="1">
      <alignment horizontal="center"/>
    </xf>
    <xf numFmtId="1" fontId="5" fillId="5" borderId="31" xfId="2" applyNumberFormat="1" applyFont="1" applyFill="1" applyBorder="1" applyAlignment="1" applyProtection="1">
      <alignment horizontal="center"/>
    </xf>
    <xf numFmtId="0" fontId="5" fillId="0" borderId="9" xfId="0" applyFont="1" applyBorder="1" applyAlignment="1">
      <alignment horizontal="left"/>
    </xf>
    <xf numFmtId="0" fontId="5" fillId="0" borderId="9" xfId="0" applyFont="1" applyBorder="1" applyAlignment="1">
      <alignment horizontal="left" vertical="top"/>
    </xf>
    <xf numFmtId="0" fontId="5" fillId="0" borderId="34" xfId="0" applyFont="1" applyBorder="1" applyAlignment="1">
      <alignment horizontal="left"/>
    </xf>
    <xf numFmtId="166" fontId="5" fillId="0" borderId="32" xfId="1" applyNumberFormat="1" applyFont="1" applyBorder="1" applyAlignment="1" applyProtection="1">
      <alignment horizontal="center"/>
    </xf>
    <xf numFmtId="1" fontId="5" fillId="5" borderId="43" xfId="2" applyNumberFormat="1" applyFont="1" applyFill="1" applyBorder="1" applyAlignment="1" applyProtection="1">
      <alignment horizontal="center"/>
    </xf>
    <xf numFmtId="166" fontId="5" fillId="0" borderId="34" xfId="1" applyNumberFormat="1" applyFont="1" applyBorder="1" applyAlignment="1" applyProtection="1">
      <alignment horizontal="center"/>
    </xf>
    <xf numFmtId="1" fontId="5" fillId="5" borderId="45" xfId="2" applyNumberFormat="1" applyFont="1" applyFill="1" applyBorder="1" applyAlignment="1" applyProtection="1">
      <alignment horizontal="center"/>
    </xf>
    <xf numFmtId="1" fontId="5" fillId="0" borderId="9" xfId="1" applyNumberFormat="1" applyFont="1" applyBorder="1" applyAlignment="1" applyProtection="1">
      <alignment horizontal="center"/>
    </xf>
    <xf numFmtId="1" fontId="5" fillId="0" borderId="34" xfId="1" applyNumberFormat="1" applyFont="1" applyBorder="1" applyAlignment="1" applyProtection="1">
      <alignment horizontal="center"/>
    </xf>
    <xf numFmtId="0" fontId="18" fillId="4" borderId="41" xfId="0" applyFont="1" applyFill="1" applyBorder="1" applyAlignment="1" applyProtection="1">
      <alignment horizontal="left" vertical="top"/>
      <protection locked="0"/>
    </xf>
    <xf numFmtId="0" fontId="18" fillId="4" borderId="35" xfId="0" applyFont="1" applyFill="1" applyBorder="1" applyAlignment="1" applyProtection="1">
      <alignment horizontal="left" vertical="top"/>
      <protection locked="0"/>
    </xf>
    <xf numFmtId="1" fontId="18" fillId="4" borderId="35" xfId="0" applyNumberFormat="1" applyFont="1" applyFill="1" applyBorder="1" applyAlignment="1" applyProtection="1">
      <alignment horizontal="left" vertical="top"/>
      <protection locked="0"/>
    </xf>
    <xf numFmtId="0" fontId="8" fillId="3" borderId="14" xfId="0" applyFont="1" applyFill="1" applyBorder="1" applyAlignment="1">
      <alignment vertical="center"/>
    </xf>
    <xf numFmtId="0" fontId="19" fillId="0" borderId="14" xfId="0" applyFont="1" applyBorder="1" applyAlignment="1">
      <alignment horizontal="right"/>
    </xf>
    <xf numFmtId="0" fontId="18" fillId="5" borderId="55" xfId="0" applyFont="1" applyFill="1" applyBorder="1" applyAlignment="1">
      <alignment horizontal="center" vertical="top" wrapText="1"/>
    </xf>
    <xf numFmtId="0" fontId="19" fillId="0" borderId="16" xfId="0" applyFont="1" applyBorder="1" applyAlignment="1">
      <alignment horizontal="center"/>
    </xf>
    <xf numFmtId="0" fontId="19" fillId="0" borderId="26" xfId="0" applyFont="1" applyBorder="1" applyAlignment="1">
      <alignment horizontal="center"/>
    </xf>
    <xf numFmtId="0" fontId="8" fillId="2" borderId="60" xfId="0" applyFont="1" applyFill="1" applyBorder="1" applyAlignment="1">
      <alignment vertical="center" wrapText="1"/>
    </xf>
    <xf numFmtId="0" fontId="18" fillId="4" borderId="31" xfId="0" applyFont="1" applyFill="1" applyBorder="1" applyAlignment="1" applyProtection="1">
      <alignment horizontal="center" vertical="top" wrapText="1"/>
      <protection locked="0"/>
    </xf>
    <xf numFmtId="0" fontId="18" fillId="4" borderId="45" xfId="0" applyFont="1" applyFill="1" applyBorder="1" applyAlignment="1" applyProtection="1">
      <alignment horizontal="center" vertical="top" wrapText="1"/>
      <protection locked="0"/>
    </xf>
    <xf numFmtId="0" fontId="18" fillId="4" borderId="32" xfId="0" applyFont="1" applyFill="1" applyBorder="1" applyAlignment="1" applyProtection="1">
      <alignment horizontal="center" vertical="top" wrapText="1"/>
      <protection locked="0"/>
    </xf>
    <xf numFmtId="0" fontId="18" fillId="4" borderId="33" xfId="0" applyFont="1" applyFill="1" applyBorder="1" applyAlignment="1" applyProtection="1">
      <alignment horizontal="center" vertical="top" wrapText="1"/>
      <protection locked="0"/>
    </xf>
    <xf numFmtId="0" fontId="18" fillId="4" borderId="43" xfId="0" applyFont="1" applyFill="1" applyBorder="1" applyAlignment="1" applyProtection="1">
      <alignment horizontal="center" vertical="top" wrapText="1"/>
      <protection locked="0"/>
    </xf>
    <xf numFmtId="0" fontId="18" fillId="4" borderId="9" xfId="0" applyFont="1" applyFill="1" applyBorder="1" applyAlignment="1" applyProtection="1">
      <alignment horizontal="center" vertical="top" wrapText="1"/>
      <protection locked="0"/>
    </xf>
    <xf numFmtId="0" fontId="18" fillId="4" borderId="10" xfId="0" applyFont="1" applyFill="1" applyBorder="1" applyAlignment="1" applyProtection="1">
      <alignment horizontal="center" vertical="top" wrapText="1"/>
      <protection locked="0"/>
    </xf>
    <xf numFmtId="0" fontId="18" fillId="4" borderId="34" xfId="0" applyFont="1" applyFill="1" applyBorder="1" applyAlignment="1" applyProtection="1">
      <alignment horizontal="center" vertical="top" wrapText="1"/>
      <protection locked="0"/>
    </xf>
    <xf numFmtId="0" fontId="18" fillId="4" borderId="35" xfId="0" applyFont="1" applyFill="1" applyBorder="1" applyAlignment="1" applyProtection="1">
      <alignment horizontal="center" vertical="top" wrapText="1"/>
      <protection locked="0"/>
    </xf>
    <xf numFmtId="0" fontId="19" fillId="0" borderId="0" xfId="0" applyFont="1" applyAlignment="1">
      <alignment horizontal="center"/>
    </xf>
    <xf numFmtId="0" fontId="19" fillId="0" borderId="0" xfId="0" applyFont="1" applyAlignment="1">
      <alignment horizontal="right"/>
    </xf>
    <xf numFmtId="0" fontId="8" fillId="3" borderId="36" xfId="0" applyFont="1" applyFill="1" applyBorder="1" applyAlignment="1">
      <alignment horizontal="left" vertical="center" wrapText="1"/>
    </xf>
    <xf numFmtId="0" fontId="8" fillId="3" borderId="16" xfId="0" applyFont="1" applyFill="1" applyBorder="1" applyAlignment="1">
      <alignment horizontal="left" vertical="center" wrapText="1"/>
    </xf>
    <xf numFmtId="0" fontId="8" fillId="3" borderId="26" xfId="0" applyFont="1" applyFill="1" applyBorder="1" applyAlignment="1">
      <alignment horizontal="left" vertical="center" wrapText="1"/>
    </xf>
    <xf numFmtId="1" fontId="18" fillId="5" borderId="43" xfId="0" applyNumberFormat="1" applyFont="1" applyFill="1" applyBorder="1" applyAlignment="1">
      <alignment horizontal="center" vertical="top" wrapText="1"/>
    </xf>
    <xf numFmtId="1" fontId="18" fillId="5" borderId="31" xfId="0" applyNumberFormat="1" applyFont="1" applyFill="1" applyBorder="1" applyAlignment="1">
      <alignment horizontal="center" vertical="top" wrapText="1"/>
    </xf>
    <xf numFmtId="1" fontId="18" fillId="5" borderId="45" xfId="0" applyNumberFormat="1" applyFont="1" applyFill="1" applyBorder="1" applyAlignment="1">
      <alignment horizontal="center" vertical="top" wrapText="1"/>
    </xf>
    <xf numFmtId="0" fontId="8" fillId="2" borderId="15" xfId="0" applyFont="1" applyFill="1" applyBorder="1" applyAlignment="1">
      <alignment vertical="center" wrapText="1"/>
    </xf>
    <xf numFmtId="0" fontId="18" fillId="0" borderId="0" xfId="0" applyFont="1"/>
    <xf numFmtId="0" fontId="8" fillId="2" borderId="64" xfId="0" applyFont="1" applyFill="1" applyBorder="1" applyAlignment="1">
      <alignment vertical="center" wrapText="1"/>
    </xf>
    <xf numFmtId="1" fontId="18" fillId="5" borderId="65" xfId="0" applyNumberFormat="1" applyFont="1" applyFill="1" applyBorder="1" applyAlignment="1">
      <alignment horizontal="center" vertical="top" wrapText="1"/>
    </xf>
    <xf numFmtId="1" fontId="18" fillId="5" borderId="61" xfId="0" applyNumberFormat="1" applyFont="1" applyFill="1" applyBorder="1" applyAlignment="1">
      <alignment horizontal="center" vertical="top" wrapText="1"/>
    </xf>
    <xf numFmtId="1" fontId="18" fillId="5" borderId="62" xfId="0" applyNumberFormat="1" applyFont="1" applyFill="1" applyBorder="1" applyAlignment="1">
      <alignment horizontal="center" vertical="top" wrapText="1"/>
    </xf>
    <xf numFmtId="0" fontId="8" fillId="3" borderId="14" xfId="0" applyFont="1" applyFill="1" applyBorder="1" applyAlignment="1">
      <alignment horizontal="center" vertical="center"/>
    </xf>
    <xf numFmtId="0" fontId="18" fillId="5" borderId="60" xfId="0" applyFont="1" applyFill="1" applyBorder="1" applyAlignment="1">
      <alignment horizontal="left" vertical="top" wrapText="1"/>
    </xf>
    <xf numFmtId="0" fontId="18" fillId="5" borderId="59" xfId="0" applyFont="1" applyFill="1" applyBorder="1" applyAlignment="1">
      <alignment horizontal="left" vertical="top" wrapText="1"/>
    </xf>
    <xf numFmtId="0" fontId="8" fillId="2" borderId="66" xfId="0" applyFont="1" applyFill="1" applyBorder="1" applyAlignment="1">
      <alignment vertical="top" wrapText="1"/>
    </xf>
    <xf numFmtId="0" fontId="18" fillId="4" borderId="24" xfId="0" applyFont="1" applyFill="1" applyBorder="1" applyAlignment="1" applyProtection="1">
      <alignment horizontal="left" vertical="top"/>
      <protection locked="0"/>
    </xf>
    <xf numFmtId="0" fontId="20" fillId="6" borderId="67" xfId="0" applyFont="1" applyFill="1" applyBorder="1" applyAlignment="1" applyProtection="1">
      <alignment wrapText="1"/>
      <protection locked="0"/>
    </xf>
    <xf numFmtId="0" fontId="18" fillId="4" borderId="51" xfId="0" applyFont="1" applyFill="1" applyBorder="1" applyAlignment="1" applyProtection="1">
      <alignment horizontal="left" vertical="top"/>
      <protection locked="0"/>
    </xf>
    <xf numFmtId="0" fontId="5" fillId="0" borderId="32" xfId="0" applyFont="1" applyBorder="1" applyAlignment="1">
      <alignment horizontal="left"/>
    </xf>
    <xf numFmtId="0" fontId="18" fillId="5" borderId="47" xfId="0" applyFont="1" applyFill="1" applyBorder="1" applyAlignment="1">
      <alignment vertical="center"/>
    </xf>
    <xf numFmtId="0" fontId="18" fillId="5" borderId="9" xfId="0" applyFont="1" applyFill="1" applyBorder="1" applyAlignment="1">
      <alignment vertical="center"/>
    </xf>
    <xf numFmtId="0" fontId="18" fillId="5" borderId="34" xfId="0" applyFont="1" applyFill="1" applyBorder="1" applyAlignment="1">
      <alignment vertical="center"/>
    </xf>
    <xf numFmtId="0" fontId="18" fillId="5" borderId="58" xfId="0" applyFont="1" applyFill="1" applyBorder="1" applyAlignment="1">
      <alignment vertical="center"/>
    </xf>
    <xf numFmtId="0" fontId="18" fillId="5" borderId="39" xfId="0" applyFont="1" applyFill="1" applyBorder="1" applyAlignment="1">
      <alignment vertical="center"/>
    </xf>
    <xf numFmtId="0" fontId="18" fillId="5" borderId="59" xfId="0" applyFont="1" applyFill="1" applyBorder="1" applyAlignment="1">
      <alignment vertical="center"/>
    </xf>
    <xf numFmtId="0" fontId="5" fillId="0" borderId="60" xfId="0" applyFont="1" applyBorder="1"/>
    <xf numFmtId="0" fontId="5" fillId="0" borderId="39" xfId="0" applyFont="1" applyBorder="1"/>
    <xf numFmtId="0" fontId="5" fillId="0" borderId="39" xfId="0" applyFont="1" applyBorder="1" applyAlignment="1">
      <alignment vertical="top"/>
    </xf>
    <xf numFmtId="0" fontId="5" fillId="0" borderId="59" xfId="0" applyFont="1" applyBorder="1"/>
    <xf numFmtId="0" fontId="8" fillId="2" borderId="37" xfId="0" applyFont="1" applyFill="1" applyBorder="1" applyAlignment="1">
      <alignment vertical="top" wrapText="1"/>
    </xf>
    <xf numFmtId="0" fontId="18" fillId="5" borderId="47" xfId="0" applyFont="1" applyFill="1" applyBorder="1" applyAlignment="1">
      <alignment vertical="center" wrapText="1"/>
    </xf>
    <xf numFmtId="0" fontId="18" fillId="5" borderId="55" xfId="0" applyFont="1" applyFill="1" applyBorder="1" applyAlignment="1">
      <alignment vertical="center" wrapText="1"/>
    </xf>
    <xf numFmtId="0" fontId="18" fillId="5" borderId="43" xfId="0" applyFont="1" applyFill="1" applyBorder="1" applyAlignment="1">
      <alignment horizontal="center" vertical="top" wrapText="1"/>
    </xf>
    <xf numFmtId="0" fontId="18" fillId="5" borderId="9" xfId="0" applyFont="1" applyFill="1" applyBorder="1" applyAlignment="1">
      <alignment vertical="center" wrapText="1"/>
    </xf>
    <xf numFmtId="0" fontId="18" fillId="5" borderId="10" xfId="0" applyFont="1" applyFill="1" applyBorder="1" applyAlignment="1">
      <alignment vertical="center" wrapText="1"/>
    </xf>
    <xf numFmtId="0" fontId="18" fillId="5" borderId="34" xfId="0" applyFont="1" applyFill="1" applyBorder="1" applyAlignment="1">
      <alignment vertical="center" wrapText="1"/>
    </xf>
    <xf numFmtId="0" fontId="18" fillId="5" borderId="35" xfId="0" applyFont="1" applyFill="1" applyBorder="1" applyAlignment="1">
      <alignment vertical="center" wrapText="1"/>
    </xf>
    <xf numFmtId="0" fontId="18" fillId="5" borderId="52" xfId="0" applyFont="1" applyFill="1" applyBorder="1" applyAlignment="1">
      <alignment horizontal="center" vertical="top" wrapText="1"/>
    </xf>
    <xf numFmtId="0" fontId="18" fillId="0" borderId="0" xfId="0" applyFont="1" applyAlignment="1">
      <alignment horizontal="center" vertical="top" wrapText="1"/>
    </xf>
    <xf numFmtId="0" fontId="5" fillId="0" borderId="47" xfId="0" applyFont="1" applyBorder="1" applyAlignment="1">
      <alignment horizontal="left"/>
    </xf>
    <xf numFmtId="0" fontId="5" fillId="0" borderId="55" xfId="0" applyFont="1" applyBorder="1" applyAlignment="1">
      <alignment wrapText="1"/>
    </xf>
    <xf numFmtId="0" fontId="18" fillId="5" borderId="33" xfId="0" applyFont="1" applyFill="1" applyBorder="1" applyAlignment="1">
      <alignment horizontal="center" vertical="top" wrapText="1"/>
    </xf>
    <xf numFmtId="0" fontId="5" fillId="0" borderId="10" xfId="0" applyFont="1" applyBorder="1" applyAlignment="1">
      <alignment vertical="top" wrapText="1"/>
    </xf>
    <xf numFmtId="0" fontId="18" fillId="5" borderId="63" xfId="0" applyFont="1" applyFill="1" applyBorder="1" applyAlignment="1">
      <alignment horizontal="center" vertical="top" wrapText="1"/>
    </xf>
    <xf numFmtId="0" fontId="18" fillId="5" borderId="10" xfId="0" applyFont="1" applyFill="1" applyBorder="1" applyAlignment="1">
      <alignment horizontal="center" vertical="top" wrapText="1"/>
    </xf>
    <xf numFmtId="0" fontId="18" fillId="5" borderId="31" xfId="0" applyFont="1" applyFill="1" applyBorder="1" applyAlignment="1">
      <alignment horizontal="center" vertical="top" wrapText="1"/>
    </xf>
    <xf numFmtId="0" fontId="18" fillId="5" borderId="35" xfId="0" applyFont="1" applyFill="1" applyBorder="1" applyAlignment="1">
      <alignment horizontal="center" vertical="top" wrapText="1"/>
    </xf>
    <xf numFmtId="0" fontId="18" fillId="5" borderId="45" xfId="0" applyFont="1" applyFill="1" applyBorder="1" applyAlignment="1">
      <alignment horizontal="center" vertical="top" wrapText="1"/>
    </xf>
    <xf numFmtId="0" fontId="8" fillId="2" borderId="14" xfId="0" applyFont="1" applyFill="1" applyBorder="1" applyAlignment="1">
      <alignment vertical="center" wrapText="1"/>
    </xf>
    <xf numFmtId="0" fontId="8" fillId="2" borderId="66" xfId="0" applyFont="1" applyFill="1" applyBorder="1" applyAlignment="1">
      <alignment vertical="center" wrapText="1"/>
    </xf>
    <xf numFmtId="167" fontId="12" fillId="0" borderId="50" xfId="1" applyNumberFormat="1" applyFont="1" applyBorder="1" applyAlignment="1" applyProtection="1">
      <alignment horizontal="right"/>
    </xf>
    <xf numFmtId="0" fontId="0" fillId="4" borderId="0" xfId="0" applyFill="1" applyAlignment="1">
      <alignment vertical="top" wrapText="1"/>
    </xf>
    <xf numFmtId="0" fontId="0" fillId="0" borderId="0" xfId="0" applyAlignment="1">
      <alignment vertical="top"/>
    </xf>
    <xf numFmtId="14" fontId="0" fillId="4" borderId="0" xfId="0" applyNumberFormat="1" applyFill="1" applyAlignment="1" applyProtection="1">
      <alignment vertical="top"/>
      <protection locked="0"/>
    </xf>
    <xf numFmtId="0" fontId="2" fillId="2" borderId="1" xfId="0" applyFont="1" applyFill="1" applyBorder="1" applyAlignment="1">
      <alignment vertical="center" wrapText="1"/>
    </xf>
    <xf numFmtId="165" fontId="10" fillId="0" borderId="2" xfId="1" applyNumberFormat="1" applyFont="1" applyBorder="1" applyAlignment="1" applyProtection="1">
      <alignment vertical="center"/>
    </xf>
    <xf numFmtId="0" fontId="2" fillId="2" borderId="3" xfId="0" applyFont="1" applyFill="1" applyBorder="1" applyAlignment="1">
      <alignment vertical="center" wrapText="1"/>
    </xf>
    <xf numFmtId="165" fontId="12" fillId="0" borderId="4" xfId="1" applyNumberFormat="1" applyFont="1" applyBorder="1" applyAlignment="1" applyProtection="1">
      <alignment vertical="center"/>
    </xf>
    <xf numFmtId="0" fontId="2" fillId="0" borderId="0" xfId="0" applyFont="1" applyAlignment="1">
      <alignment vertical="top" wrapText="1"/>
    </xf>
    <xf numFmtId="0" fontId="8" fillId="3" borderId="15" xfId="0" applyFont="1" applyFill="1" applyBorder="1" applyAlignment="1">
      <alignment horizontal="left" vertical="center"/>
    </xf>
    <xf numFmtId="0" fontId="2" fillId="2" borderId="53" xfId="0" applyFont="1" applyFill="1" applyBorder="1" applyAlignment="1">
      <alignment vertical="center" wrapText="1"/>
    </xf>
    <xf numFmtId="0" fontId="2" fillId="2" borderId="33" xfId="0" applyFont="1" applyFill="1" applyBorder="1" applyAlignment="1">
      <alignment vertical="center" wrapText="1"/>
    </xf>
    <xf numFmtId="0" fontId="2" fillId="2" borderId="57" xfId="0" applyFont="1" applyFill="1" applyBorder="1" applyAlignment="1">
      <alignment vertical="center"/>
    </xf>
    <xf numFmtId="0" fontId="2" fillId="2" borderId="43" xfId="0" applyFont="1" applyFill="1" applyBorder="1" applyAlignment="1">
      <alignment vertical="center" wrapText="1"/>
    </xf>
    <xf numFmtId="0" fontId="2" fillId="2" borderId="15" xfId="0" applyFont="1" applyFill="1" applyBorder="1" applyAlignment="1">
      <alignment horizontal="left" wrapText="1"/>
    </xf>
    <xf numFmtId="0" fontId="5" fillId="0" borderId="23" xfId="0" applyFont="1" applyBorder="1" applyAlignment="1">
      <alignment wrapText="1"/>
    </xf>
    <xf numFmtId="1" fontId="5" fillId="0" borderId="31" xfId="0" applyNumberFormat="1" applyFont="1" applyBorder="1" applyAlignment="1">
      <alignment horizontal="center" vertical="center"/>
    </xf>
    <xf numFmtId="0" fontId="5" fillId="0" borderId="17" xfId="0" applyFont="1" applyBorder="1"/>
    <xf numFmtId="0" fontId="5" fillId="0" borderId="10" xfId="0" applyFont="1" applyBorder="1" applyAlignment="1">
      <alignment vertical="center" wrapText="1"/>
    </xf>
    <xf numFmtId="1" fontId="5" fillId="0" borderId="25" xfId="0" applyNumberFormat="1" applyFont="1" applyBorder="1" applyAlignment="1">
      <alignment horizontal="center"/>
    </xf>
    <xf numFmtId="1" fontId="5" fillId="0" borderId="39" xfId="0" applyNumberFormat="1" applyFont="1" applyBorder="1" applyAlignment="1">
      <alignment horizontal="center"/>
    </xf>
    <xf numFmtId="0" fontId="5" fillId="0" borderId="54" xfId="0" applyFont="1" applyBorder="1" applyAlignment="1">
      <alignment wrapText="1"/>
    </xf>
    <xf numFmtId="0" fontId="5" fillId="0" borderId="35" xfId="0" applyFont="1" applyBorder="1" applyAlignment="1">
      <alignment vertical="center" wrapText="1"/>
    </xf>
    <xf numFmtId="1" fontId="5" fillId="0" borderId="45" xfId="0" applyNumberFormat="1" applyFont="1" applyBorder="1" applyAlignment="1">
      <alignment horizontal="center" vertical="center"/>
    </xf>
    <xf numFmtId="0" fontId="13" fillId="0" borderId="7" xfId="0" applyFont="1" applyBorder="1"/>
    <xf numFmtId="0" fontId="13" fillId="0" borderId="19" xfId="0" applyFont="1" applyBorder="1"/>
    <xf numFmtId="0" fontId="13" fillId="0" borderId="19" xfId="0" applyFont="1" applyBorder="1" applyAlignment="1">
      <alignment horizontal="right"/>
    </xf>
    <xf numFmtId="0" fontId="5" fillId="0" borderId="49" xfId="0" applyFont="1" applyBorder="1"/>
    <xf numFmtId="0" fontId="13" fillId="0" borderId="8" xfId="0" applyFont="1" applyBorder="1"/>
    <xf numFmtId="0" fontId="4" fillId="0" borderId="20" xfId="0" applyFont="1" applyBorder="1"/>
    <xf numFmtId="0" fontId="13" fillId="0" borderId="20" xfId="0" applyFont="1" applyBorder="1" applyAlignment="1">
      <alignment horizontal="right"/>
    </xf>
    <xf numFmtId="0" fontId="13" fillId="0" borderId="11" xfId="0" applyFont="1" applyBorder="1"/>
    <xf numFmtId="167" fontId="10" fillId="0" borderId="17" xfId="0" applyNumberFormat="1" applyFont="1" applyBorder="1" applyAlignment="1">
      <alignment horizontal="right"/>
    </xf>
    <xf numFmtId="0" fontId="13" fillId="0" borderId="18" xfId="0" applyFont="1" applyBorder="1"/>
    <xf numFmtId="0" fontId="4" fillId="0" borderId="21" xfId="0" applyFont="1" applyBorder="1"/>
    <xf numFmtId="0" fontId="14" fillId="0" borderId="21" xfId="0" applyFont="1" applyBorder="1" applyAlignment="1">
      <alignment horizontal="right"/>
    </xf>
    <xf numFmtId="0" fontId="13" fillId="0" borderId="22" xfId="0" applyFont="1" applyBorder="1"/>
    <xf numFmtId="167" fontId="23" fillId="0" borderId="30" xfId="1" applyNumberFormat="1" applyFont="1" applyBorder="1" applyAlignment="1" applyProtection="1">
      <alignment horizontal="right"/>
    </xf>
    <xf numFmtId="0" fontId="24" fillId="0" borderId="22" xfId="0" applyFont="1" applyBorder="1"/>
    <xf numFmtId="0" fontId="2" fillId="2" borderId="13" xfId="0" applyFont="1" applyFill="1" applyBorder="1" applyAlignment="1">
      <alignment vertical="center" wrapText="1"/>
    </xf>
    <xf numFmtId="0" fontId="2" fillId="2" borderId="16" xfId="0" applyFont="1" applyFill="1" applyBorder="1" applyAlignment="1">
      <alignment vertical="center" wrapText="1"/>
    </xf>
    <xf numFmtId="0" fontId="2" fillId="2" borderId="14" xfId="0" applyFont="1" applyFill="1" applyBorder="1" applyAlignment="1">
      <alignment vertical="center"/>
    </xf>
    <xf numFmtId="0" fontId="2" fillId="2" borderId="27" xfId="0" applyFont="1" applyFill="1" applyBorder="1" applyAlignment="1">
      <alignment vertical="center" wrapText="1"/>
    </xf>
    <xf numFmtId="0" fontId="5" fillId="0" borderId="53" xfId="0" applyFont="1" applyBorder="1" applyAlignment="1">
      <alignment wrapText="1"/>
    </xf>
    <xf numFmtId="0" fontId="5" fillId="0" borderId="33" xfId="0" applyFont="1" applyBorder="1" applyAlignment="1">
      <alignment wrapText="1"/>
    </xf>
    <xf numFmtId="1" fontId="5" fillId="0" borderId="43" xfId="0" applyNumberFormat="1" applyFont="1" applyBorder="1" applyAlignment="1">
      <alignment horizontal="center" vertical="center"/>
    </xf>
    <xf numFmtId="0" fontId="5" fillId="0" borderId="2" xfId="0" applyFont="1" applyBorder="1"/>
    <xf numFmtId="0" fontId="5" fillId="0" borderId="23" xfId="0" applyFont="1" applyBorder="1" applyAlignment="1">
      <alignment vertical="top" wrapText="1"/>
    </xf>
    <xf numFmtId="166" fontId="5" fillId="0" borderId="25" xfId="0" applyNumberFormat="1" applyFont="1" applyBorder="1" applyAlignment="1">
      <alignment horizontal="center"/>
    </xf>
    <xf numFmtId="166" fontId="5" fillId="0" borderId="31" xfId="0" applyNumberFormat="1" applyFont="1" applyBorder="1" applyAlignment="1">
      <alignment horizontal="center" vertical="center"/>
    </xf>
    <xf numFmtId="1" fontId="5" fillId="0" borderId="56" xfId="0" applyNumberFormat="1" applyFont="1" applyBorder="1" applyAlignment="1">
      <alignment horizontal="center"/>
    </xf>
    <xf numFmtId="0" fontId="5" fillId="0" borderId="20" xfId="0" applyFont="1" applyBorder="1"/>
    <xf numFmtId="0" fontId="22" fillId="5" borderId="0" xfId="0" applyFont="1" applyFill="1"/>
    <xf numFmtId="0" fontId="8" fillId="3" borderId="13" xfId="0" applyFont="1" applyFill="1" applyBorder="1" applyAlignment="1">
      <alignment horizontal="center" vertical="center"/>
    </xf>
    <xf numFmtId="0" fontId="8" fillId="3" borderId="15" xfId="0" applyFont="1" applyFill="1" applyBorder="1" applyAlignment="1">
      <alignment horizontal="center" vertical="center"/>
    </xf>
    <xf numFmtId="49" fontId="5" fillId="4" borderId="0" xfId="0" applyNumberFormat="1" applyFont="1" applyFill="1" applyAlignment="1" applyProtection="1">
      <alignment horizontal="left"/>
      <protection locked="0"/>
    </xf>
    <xf numFmtId="0" fontId="5" fillId="4" borderId="25" xfId="0" applyFont="1" applyFill="1" applyBorder="1" applyAlignment="1" applyProtection="1">
      <alignment horizontal="left"/>
      <protection locked="0"/>
    </xf>
    <xf numFmtId="0" fontId="5" fillId="4" borderId="5" xfId="0" applyFont="1" applyFill="1" applyBorder="1" applyAlignment="1" applyProtection="1">
      <alignment horizontal="left"/>
      <protection locked="0"/>
    </xf>
    <xf numFmtId="0" fontId="0" fillId="0" borderId="0" xfId="0" applyAlignment="1">
      <alignment horizontal="left" wrapText="1"/>
    </xf>
    <xf numFmtId="0" fontId="5" fillId="0" borderId="0" xfId="0" applyFont="1" applyAlignment="1">
      <alignment horizontal="left"/>
    </xf>
    <xf numFmtId="0" fontId="8" fillId="3" borderId="13" xfId="0" applyFont="1" applyFill="1" applyBorder="1" applyAlignment="1">
      <alignment vertical="center"/>
    </xf>
    <xf numFmtId="0" fontId="8" fillId="3" borderId="14" xfId="0" applyFont="1" applyFill="1" applyBorder="1" applyAlignment="1">
      <alignment vertical="center"/>
    </xf>
    <xf numFmtId="0" fontId="8" fillId="3" borderId="15" xfId="0" applyFont="1" applyFill="1" applyBorder="1" applyAlignment="1">
      <alignment vertical="center"/>
    </xf>
  </cellXfs>
  <cellStyles count="4">
    <cellStyle name="Procent" xfId="2" builtinId="5"/>
    <cellStyle name="Standaard" xfId="0" builtinId="0"/>
    <cellStyle name="Valuta" xfId="1" builtinId="4"/>
    <cellStyle name="Valuta 2" xfId="3" xr:uid="{18CA0A06-0E54-415F-9E1D-DE2C5F4CDE12}"/>
  </cellStyles>
  <dxfs count="13">
    <dxf>
      <font>
        <b/>
        <i val="0"/>
      </font>
    </dxf>
    <dxf>
      <font>
        <b/>
        <i val="0"/>
      </font>
    </dxf>
    <dxf>
      <font>
        <b/>
        <i val="0"/>
      </font>
    </dxf>
    <dxf>
      <font>
        <b/>
        <i val="0"/>
      </font>
    </dxf>
    <dxf>
      <font>
        <b/>
        <i val="0"/>
      </font>
    </dxf>
    <dxf>
      <font>
        <b/>
        <i val="0"/>
      </font>
    </dxf>
    <dxf>
      <font>
        <b/>
        <i val="0"/>
      </font>
    </dxf>
    <dxf>
      <font>
        <b/>
        <i val="0"/>
      </font>
    </dxf>
    <dxf>
      <font>
        <color rgb="FFFF0000"/>
      </font>
    </dxf>
    <dxf>
      <font>
        <color rgb="FFFF0000"/>
      </font>
    </dxf>
    <dxf>
      <font>
        <b/>
        <i val="0"/>
      </font>
    </dxf>
    <dxf>
      <font>
        <b/>
        <i val="0"/>
      </font>
    </dxf>
    <dxf>
      <font>
        <b/>
        <i val="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5</xdr:col>
      <xdr:colOff>356200</xdr:colOff>
      <xdr:row>0</xdr:row>
      <xdr:rowOff>73584</xdr:rowOff>
    </xdr:from>
    <xdr:to>
      <xdr:col>6</xdr:col>
      <xdr:colOff>1066007</xdr:colOff>
      <xdr:row>3</xdr:row>
      <xdr:rowOff>131781</xdr:rowOff>
    </xdr:to>
    <xdr:pic>
      <xdr:nvPicPr>
        <xdr:cNvPr id="2" name="Afbeelding 1">
          <a:extLst>
            <a:ext uri="{FF2B5EF4-FFF2-40B4-BE49-F238E27FC236}">
              <a16:creationId xmlns:a16="http://schemas.microsoft.com/office/drawing/2014/main" id="{8E938687-9201-427E-84F8-FBE455CF513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400922" y="73584"/>
          <a:ext cx="1975339" cy="63440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1057090</xdr:colOff>
      <xdr:row>0</xdr:row>
      <xdr:rowOff>115957</xdr:rowOff>
    </xdr:from>
    <xdr:to>
      <xdr:col>10</xdr:col>
      <xdr:colOff>583760</xdr:colOff>
      <xdr:row>3</xdr:row>
      <xdr:rowOff>161454</xdr:rowOff>
    </xdr:to>
    <xdr:pic>
      <xdr:nvPicPr>
        <xdr:cNvPr id="2" name="Afbeelding 1">
          <a:extLst>
            <a:ext uri="{FF2B5EF4-FFF2-40B4-BE49-F238E27FC236}">
              <a16:creationId xmlns:a16="http://schemas.microsoft.com/office/drawing/2014/main" id="{62D20258-85AF-4706-BF4C-7279E430229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359090" y="115957"/>
          <a:ext cx="1990469" cy="62652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12</xdr:col>
      <xdr:colOff>409122</xdr:colOff>
      <xdr:row>1</xdr:row>
      <xdr:rowOff>235247</xdr:rowOff>
    </xdr:from>
    <xdr:to>
      <xdr:col>13</xdr:col>
      <xdr:colOff>1168598</xdr:colOff>
      <xdr:row>6</xdr:row>
      <xdr:rowOff>60308</xdr:rowOff>
    </xdr:to>
    <xdr:pic>
      <xdr:nvPicPr>
        <xdr:cNvPr id="2" name="Afbeelding 1">
          <a:extLst>
            <a:ext uri="{FF2B5EF4-FFF2-40B4-BE49-F238E27FC236}">
              <a16:creationId xmlns:a16="http://schemas.microsoft.com/office/drawing/2014/main" id="{4F149BE4-FB41-4B88-9AE3-4811C459133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56086" y="480176"/>
          <a:ext cx="1970512" cy="641489"/>
        </a:xfrm>
        <a:prstGeom prst="rect">
          <a:avLst/>
        </a:prstGeom>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39752D-C760-4A8C-A509-54E81BF5865F}">
  <sheetPr codeName="Blad1">
    <tabColor rgb="FF0070C0"/>
    <pageSetUpPr fitToPage="1"/>
  </sheetPr>
  <dimension ref="B1:T61"/>
  <sheetViews>
    <sheetView showGridLines="0" tabSelected="1" zoomScale="85" zoomScaleNormal="85" workbookViewId="0">
      <selection activeCell="F22" sqref="F22"/>
    </sheetView>
  </sheetViews>
  <sheetFormatPr defaultColWidth="9.1796875" defaultRowHeight="14.5"/>
  <cols>
    <col min="1" max="1" width="1.26953125" customWidth="1"/>
    <col min="2" max="2" width="19.81640625" customWidth="1"/>
    <col min="3" max="3" width="23" style="8" bestFit="1" customWidth="1"/>
    <col min="4" max="4" width="10.54296875" bestFit="1" customWidth="1"/>
    <col min="5" max="12" width="17.81640625" customWidth="1"/>
    <col min="13" max="13" width="16" customWidth="1"/>
    <col min="14" max="16" width="16" style="9" customWidth="1"/>
    <col min="17" max="17" width="16.453125" bestFit="1" customWidth="1"/>
    <col min="18" max="18" width="13.7265625" bestFit="1" customWidth="1"/>
    <col min="19" max="19" width="21.26953125" customWidth="1"/>
    <col min="20" max="37" width="11.54296875" customWidth="1"/>
    <col min="38" max="38" width="9.1796875" customWidth="1"/>
    <col min="39" max="39" width="10.81640625" customWidth="1"/>
    <col min="40" max="40" width="14.453125" customWidth="1"/>
    <col min="41" max="41" width="9.1796875" customWidth="1"/>
    <col min="42" max="42" width="13.26953125" customWidth="1"/>
  </cols>
  <sheetData>
    <row r="1" spans="2:20" s="1" customFormat="1" ht="18.5">
      <c r="B1" s="223" t="s">
        <v>137</v>
      </c>
      <c r="C1" s="83"/>
    </row>
    <row r="2" spans="2:20" s="3" customFormat="1" ht="18.5">
      <c r="B2" s="2" t="s">
        <v>126</v>
      </c>
      <c r="M2" s="4"/>
      <c r="N2" s="4"/>
      <c r="P2" s="4"/>
      <c r="Q2" s="4"/>
      <c r="S2" s="4"/>
      <c r="T2" s="4"/>
    </row>
    <row r="3" spans="2:20" s="3" customFormat="1" ht="8.5" customHeight="1">
      <c r="B3" s="2"/>
      <c r="M3" s="4"/>
      <c r="N3" s="4"/>
      <c r="P3" s="4"/>
      <c r="Q3" s="4"/>
      <c r="S3" s="4"/>
      <c r="T3" s="4"/>
    </row>
    <row r="4" spans="2:20" s="3" customFormat="1" ht="18.5">
      <c r="B4" s="21" t="s">
        <v>0</v>
      </c>
      <c r="M4" s="17"/>
      <c r="Q4" s="5"/>
      <c r="S4" s="4"/>
      <c r="T4" s="4"/>
    </row>
    <row r="5" spans="2:20" s="3" customFormat="1" ht="18.5">
      <c r="B5" s="226"/>
      <c r="C5" s="226"/>
      <c r="M5" s="17"/>
      <c r="Q5" s="5"/>
      <c r="S5" s="4"/>
      <c r="T5" s="4"/>
    </row>
    <row r="6" spans="2:20" s="3" customFormat="1" ht="7.5" customHeight="1">
      <c r="B6" s="61"/>
      <c r="C6" s="61"/>
      <c r="D6" s="61"/>
      <c r="E6" s="61"/>
      <c r="F6" s="61"/>
      <c r="G6" s="61"/>
      <c r="H6" s="61"/>
      <c r="I6" s="61"/>
      <c r="J6" s="61"/>
      <c r="K6" s="61"/>
      <c r="L6" s="61"/>
      <c r="M6" s="17"/>
      <c r="Q6" s="5"/>
      <c r="S6" s="4"/>
      <c r="T6" s="4"/>
    </row>
    <row r="7" spans="2:20" s="3" customFormat="1" ht="16" thickBot="1">
      <c r="B7" s="21" t="s">
        <v>21</v>
      </c>
      <c r="C7"/>
      <c r="D7"/>
      <c r="E7" s="21"/>
      <c r="F7" s="21"/>
      <c r="G7" s="21"/>
      <c r="H7" s="21"/>
      <c r="I7" s="21"/>
      <c r="J7" s="21"/>
      <c r="K7" s="21"/>
      <c r="L7" s="21"/>
      <c r="M7" s="21"/>
      <c r="Q7" s="5"/>
      <c r="S7" s="4"/>
      <c r="T7" s="4"/>
    </row>
    <row r="8" spans="2:20" s="3" customFormat="1" ht="30" customHeight="1">
      <c r="B8" s="175" t="s">
        <v>19</v>
      </c>
      <c r="C8" s="176">
        <f>$M$21+$M$43</f>
        <v>0</v>
      </c>
      <c r="D8"/>
      <c r="E8" s="21"/>
      <c r="F8" s="21"/>
      <c r="G8" s="21"/>
      <c r="H8" s="21"/>
      <c r="I8" s="21"/>
      <c r="J8" s="21"/>
      <c r="K8" s="21"/>
      <c r="L8" s="21"/>
      <c r="M8" s="21"/>
      <c r="Q8" s="5"/>
      <c r="S8" s="4"/>
      <c r="T8" s="4"/>
    </row>
    <row r="9" spans="2:20" s="3" customFormat="1" ht="30" customHeight="1" thickBot="1">
      <c r="B9" s="177" t="s">
        <v>20</v>
      </c>
      <c r="C9" s="178">
        <f>M22+M44</f>
        <v>69000</v>
      </c>
      <c r="D9"/>
      <c r="E9" s="21"/>
      <c r="F9" s="21"/>
      <c r="G9" s="21"/>
      <c r="H9" s="21"/>
      <c r="I9" s="21"/>
      <c r="J9" s="21"/>
      <c r="K9" s="21"/>
      <c r="L9" s="21"/>
      <c r="M9" s="21"/>
      <c r="Q9" s="5"/>
      <c r="S9" s="4"/>
      <c r="T9" s="4"/>
    </row>
    <row r="10" spans="2:20" s="3" customFormat="1" ht="18.5">
      <c r="B10" s="179"/>
      <c r="C10" s="18"/>
      <c r="D10"/>
      <c r="E10"/>
      <c r="F10"/>
      <c r="G10"/>
      <c r="H10"/>
      <c r="I10"/>
      <c r="J10"/>
      <c r="K10"/>
      <c r="L10"/>
      <c r="M10" s="17"/>
      <c r="Q10" s="5"/>
      <c r="S10" s="4"/>
      <c r="T10" s="4"/>
    </row>
    <row r="11" spans="2:20" s="3" customFormat="1" ht="15" customHeight="1" thickBot="1">
      <c r="B11"/>
      <c r="C11" s="10"/>
      <c r="D11" s="10"/>
      <c r="E11" s="10"/>
      <c r="F11" s="10"/>
      <c r="G11" s="10"/>
      <c r="H11" s="10"/>
      <c r="I11" s="10"/>
      <c r="J11" s="10"/>
      <c r="K11" s="10"/>
      <c r="L11" s="10"/>
      <c r="M11" s="10"/>
      <c r="N11" s="10"/>
      <c r="O11" s="10"/>
      <c r="P11" s="10"/>
      <c r="Q11" s="5"/>
      <c r="S11" s="4"/>
      <c r="T11" s="4"/>
    </row>
    <row r="12" spans="2:20" s="3" customFormat="1" ht="42.75" customHeight="1" thickBot="1">
      <c r="B12" s="19" t="s">
        <v>17</v>
      </c>
      <c r="C12" s="20"/>
      <c r="D12" s="20"/>
      <c r="E12" s="224" t="str">
        <f>E25</f>
        <v>contractjaar 1</v>
      </c>
      <c r="F12" s="225"/>
      <c r="G12" s="224" t="str">
        <f>G25</f>
        <v>contractjaar 2</v>
      </c>
      <c r="H12" s="225"/>
      <c r="I12" s="224" t="str">
        <f>I25</f>
        <v>contractjaar 3</v>
      </c>
      <c r="J12" s="225"/>
      <c r="K12" s="224" t="str">
        <f>K25</f>
        <v>contractjaar 4</v>
      </c>
      <c r="L12" s="225"/>
      <c r="M12" s="180"/>
    </row>
    <row r="13" spans="2:20" s="6" customFormat="1" ht="29.5" thickBot="1">
      <c r="B13" s="181" t="s">
        <v>98</v>
      </c>
      <c r="C13" s="182" t="s">
        <v>1</v>
      </c>
      <c r="D13" s="183" t="s">
        <v>2</v>
      </c>
      <c r="E13" s="181" t="s">
        <v>3</v>
      </c>
      <c r="F13" s="184" t="s">
        <v>27</v>
      </c>
      <c r="G13" s="181" t="s">
        <v>3</v>
      </c>
      <c r="H13" s="184" t="s">
        <v>27</v>
      </c>
      <c r="I13" s="181" t="s">
        <v>3</v>
      </c>
      <c r="J13" s="184" t="s">
        <v>27</v>
      </c>
      <c r="K13" s="181" t="s">
        <v>3</v>
      </c>
      <c r="L13" s="184" t="s">
        <v>27</v>
      </c>
      <c r="M13" s="185" t="s">
        <v>32</v>
      </c>
    </row>
    <row r="14" spans="2:20" s="3" customFormat="1" ht="15.65" customHeight="1">
      <c r="B14" s="186" t="s">
        <v>94</v>
      </c>
      <c r="C14" s="70" t="s">
        <v>95</v>
      </c>
      <c r="D14" s="187">
        <v>10</v>
      </c>
      <c r="E14" s="98">
        <f t="shared" ref="E14:G19" si="0">IFERROR($D14*F14,0)</f>
        <v>0</v>
      </c>
      <c r="F14" s="90">
        <f>bewijslast!Q12</f>
        <v>0</v>
      </c>
      <c r="G14" s="98">
        <f t="shared" si="0"/>
        <v>0</v>
      </c>
      <c r="H14" s="90">
        <f>bewijslast!R12</f>
        <v>0</v>
      </c>
      <c r="I14" s="98">
        <f t="shared" ref="I14" si="1">IFERROR($D14*J14,0)</f>
        <v>0</v>
      </c>
      <c r="J14" s="90">
        <f>bewijslast!S12</f>
        <v>0</v>
      </c>
      <c r="K14" s="98">
        <f t="shared" ref="K14" si="2">IFERROR($D14*L14,0)</f>
        <v>0</v>
      </c>
      <c r="L14" s="90">
        <f>bewijslast!T12</f>
        <v>0</v>
      </c>
      <c r="M14" s="188"/>
    </row>
    <row r="15" spans="2:20" s="3" customFormat="1">
      <c r="B15" s="186" t="s">
        <v>94</v>
      </c>
      <c r="C15" s="70" t="s">
        <v>101</v>
      </c>
      <c r="D15" s="187">
        <v>10</v>
      </c>
      <c r="E15" s="98">
        <f t="shared" si="0"/>
        <v>0</v>
      </c>
      <c r="F15" s="90">
        <f>bewijslast!Q13</f>
        <v>0</v>
      </c>
      <c r="G15" s="98">
        <f t="shared" si="0"/>
        <v>0</v>
      </c>
      <c r="H15" s="90">
        <f>bewijslast!R13</f>
        <v>0</v>
      </c>
      <c r="I15" s="98">
        <f t="shared" ref="I15" si="3">IFERROR($D15*J15,0)</f>
        <v>0</v>
      </c>
      <c r="J15" s="90">
        <f>bewijslast!S13</f>
        <v>0</v>
      </c>
      <c r="K15" s="98">
        <f t="shared" ref="K15" si="4">IFERROR($D15*L15,0)</f>
        <v>0</v>
      </c>
      <c r="L15" s="90">
        <f>bewijslast!T13</f>
        <v>0</v>
      </c>
      <c r="M15" s="188"/>
    </row>
    <row r="16" spans="2:20" s="3" customFormat="1">
      <c r="B16" s="186" t="s">
        <v>4</v>
      </c>
      <c r="C16" s="189" t="s">
        <v>102</v>
      </c>
      <c r="D16" s="190">
        <v>6</v>
      </c>
      <c r="E16" s="98">
        <f t="shared" si="0"/>
        <v>0</v>
      </c>
      <c r="F16" s="90">
        <f>bewijslast!Q14</f>
        <v>0</v>
      </c>
      <c r="G16" s="98">
        <f t="shared" si="0"/>
        <v>0</v>
      </c>
      <c r="H16" s="90">
        <f>bewijslast!R14</f>
        <v>0</v>
      </c>
      <c r="I16" s="98">
        <f t="shared" ref="I16" si="5">IFERROR($D16*J16,0)</f>
        <v>0</v>
      </c>
      <c r="J16" s="90">
        <f>bewijslast!S14</f>
        <v>0</v>
      </c>
      <c r="K16" s="98">
        <f t="shared" ref="K16" si="6">IFERROR($D16*L16,0)</f>
        <v>0</v>
      </c>
      <c r="L16" s="90">
        <f>bewijslast!T14</f>
        <v>0</v>
      </c>
      <c r="M16" s="188"/>
    </row>
    <row r="17" spans="2:14" s="3" customFormat="1">
      <c r="B17" s="186" t="s">
        <v>5</v>
      </c>
      <c r="C17" s="189" t="s">
        <v>102</v>
      </c>
      <c r="D17" s="190">
        <v>4</v>
      </c>
      <c r="E17" s="98">
        <f t="shared" si="0"/>
        <v>0</v>
      </c>
      <c r="F17" s="90">
        <f>bewijslast!Q15</f>
        <v>0</v>
      </c>
      <c r="G17" s="98">
        <f t="shared" si="0"/>
        <v>0</v>
      </c>
      <c r="H17" s="90">
        <f>bewijslast!R15</f>
        <v>0</v>
      </c>
      <c r="I17" s="98">
        <f t="shared" ref="I17" si="7">IFERROR($D17*J17,0)</f>
        <v>0</v>
      </c>
      <c r="J17" s="90">
        <f>bewijslast!S15</f>
        <v>0</v>
      </c>
      <c r="K17" s="98">
        <f t="shared" ref="K17" si="8">IFERROR($D17*L17,0)</f>
        <v>0</v>
      </c>
      <c r="L17" s="90">
        <f>bewijslast!T15</f>
        <v>0</v>
      </c>
      <c r="M17" s="188"/>
    </row>
    <row r="18" spans="2:14" s="3" customFormat="1" ht="15" customHeight="1">
      <c r="B18" s="186" t="s">
        <v>4</v>
      </c>
      <c r="C18" s="189" t="s">
        <v>103</v>
      </c>
      <c r="D18" s="191">
        <v>4</v>
      </c>
      <c r="E18" s="98">
        <f t="shared" si="0"/>
        <v>0</v>
      </c>
      <c r="F18" s="90">
        <f>bewijslast!Q16</f>
        <v>0</v>
      </c>
      <c r="G18" s="98">
        <f t="shared" si="0"/>
        <v>0</v>
      </c>
      <c r="H18" s="90">
        <f>bewijslast!R16</f>
        <v>0</v>
      </c>
      <c r="I18" s="98">
        <f t="shared" ref="I18" si="9">IFERROR($D18*J18,0)</f>
        <v>0</v>
      </c>
      <c r="J18" s="90">
        <f>bewijslast!S16</f>
        <v>0</v>
      </c>
      <c r="K18" s="98">
        <f t="shared" ref="K18" si="10">IFERROR($D18*L18,0)</f>
        <v>0</v>
      </c>
      <c r="L18" s="90">
        <f>bewijslast!T16</f>
        <v>0</v>
      </c>
      <c r="M18" s="188"/>
    </row>
    <row r="19" spans="2:14" s="3" customFormat="1" ht="15" customHeight="1" thickBot="1">
      <c r="B19" s="192" t="s">
        <v>5</v>
      </c>
      <c r="C19" s="193" t="s">
        <v>103</v>
      </c>
      <c r="D19" s="194">
        <v>0</v>
      </c>
      <c r="E19" s="99">
        <f t="shared" si="0"/>
        <v>0</v>
      </c>
      <c r="F19" s="97">
        <f>bewijslast!Q17</f>
        <v>0</v>
      </c>
      <c r="G19" s="99">
        <f t="shared" si="0"/>
        <v>0</v>
      </c>
      <c r="H19" s="90">
        <f>bewijslast!R17</f>
        <v>0</v>
      </c>
      <c r="I19" s="99">
        <f t="shared" ref="I19" si="11">IFERROR($D19*J19,0)</f>
        <v>0</v>
      </c>
      <c r="J19" s="90">
        <f>bewijslast!S17</f>
        <v>0</v>
      </c>
      <c r="K19" s="99">
        <f t="shared" ref="K19" si="12">IFERROR($D19*L19,0)</f>
        <v>0</v>
      </c>
      <c r="L19" s="90">
        <f>bewijslast!T17</f>
        <v>0</v>
      </c>
      <c r="M19" s="188"/>
    </row>
    <row r="20" spans="2:14" s="16" customFormat="1">
      <c r="B20" s="195"/>
      <c r="C20" s="196"/>
      <c r="D20" s="197" t="s">
        <v>97</v>
      </c>
      <c r="E20" s="11">
        <f t="shared" ref="E20:L20" si="13">SUM(E14:E19)</f>
        <v>0</v>
      </c>
      <c r="F20" s="37">
        <f t="shared" si="13"/>
        <v>0</v>
      </c>
      <c r="G20" s="11">
        <f t="shared" si="13"/>
        <v>0</v>
      </c>
      <c r="H20" s="37">
        <f t="shared" si="13"/>
        <v>0</v>
      </c>
      <c r="I20" s="11">
        <f t="shared" si="13"/>
        <v>0</v>
      </c>
      <c r="J20" s="37">
        <f t="shared" si="13"/>
        <v>0</v>
      </c>
      <c r="K20" s="11">
        <f t="shared" si="13"/>
        <v>0</v>
      </c>
      <c r="L20" s="37">
        <f t="shared" si="13"/>
        <v>0</v>
      </c>
      <c r="M20" s="198"/>
    </row>
    <row r="21" spans="2:14" s="16" customFormat="1" ht="18.5">
      <c r="B21" s="199"/>
      <c r="C21" s="200"/>
      <c r="D21" s="201" t="s">
        <v>30</v>
      </c>
      <c r="E21" s="202"/>
      <c r="F21" s="24">
        <f>IFERROR(((E20/F20)/10)*F22,0)</f>
        <v>0</v>
      </c>
      <c r="G21" s="202"/>
      <c r="H21" s="24">
        <f>IFERROR(((G20/H20)/10)*H22,0)</f>
        <v>0</v>
      </c>
      <c r="I21" s="202"/>
      <c r="J21" s="24">
        <f>IFERROR(((I20/J20)/10)*J22,0)</f>
        <v>0</v>
      </c>
      <c r="K21" s="202"/>
      <c r="L21" s="24">
        <f>IFERROR(((K20/L20)/10)*L22,0)</f>
        <v>0</v>
      </c>
      <c r="M21" s="203">
        <f>SUM(E21:L21)</f>
        <v>0</v>
      </c>
    </row>
    <row r="22" spans="2:14" s="3" customFormat="1" ht="19" thickBot="1">
      <c r="B22" s="204"/>
      <c r="C22" s="205"/>
      <c r="D22" s="206" t="s">
        <v>31</v>
      </c>
      <c r="E22" s="207"/>
      <c r="F22" s="208">
        <v>4000</v>
      </c>
      <c r="G22" s="209"/>
      <c r="H22" s="208">
        <f>F22</f>
        <v>4000</v>
      </c>
      <c r="I22" s="209"/>
      <c r="J22" s="208">
        <f>H22</f>
        <v>4000</v>
      </c>
      <c r="K22" s="209"/>
      <c r="L22" s="208">
        <f>J22</f>
        <v>4000</v>
      </c>
      <c r="M22" s="171">
        <f>SUM(F22:L22)</f>
        <v>16000</v>
      </c>
    </row>
    <row r="23" spans="2:14" s="3" customFormat="1">
      <c r="M23" s="15"/>
    </row>
    <row r="24" spans="2:14" s="3" customFormat="1" ht="15" thickBot="1">
      <c r="D24" s="12"/>
      <c r="E24" s="12"/>
      <c r="F24" s="12"/>
      <c r="G24" s="12"/>
      <c r="H24" s="12"/>
      <c r="I24" s="12"/>
      <c r="J24" s="12"/>
      <c r="K24" s="12"/>
      <c r="L24" s="12"/>
      <c r="M24" s="15"/>
    </row>
    <row r="25" spans="2:14" s="6" customFormat="1" ht="42.75" customHeight="1" thickBot="1">
      <c r="B25" s="19" t="s">
        <v>18</v>
      </c>
      <c r="C25" s="20"/>
      <c r="D25" s="20"/>
      <c r="E25" s="224" t="s">
        <v>127</v>
      </c>
      <c r="F25" s="225"/>
      <c r="G25" s="224" t="s">
        <v>128</v>
      </c>
      <c r="H25" s="225"/>
      <c r="I25" s="224" t="s">
        <v>129</v>
      </c>
      <c r="J25" s="225"/>
      <c r="K25" s="224" t="s">
        <v>130</v>
      </c>
      <c r="L25" s="225"/>
      <c r="M25" s="180"/>
    </row>
    <row r="26" spans="2:14" s="3" customFormat="1" ht="29.5" thickBot="1">
      <c r="B26" s="210" t="s">
        <v>98</v>
      </c>
      <c r="C26" s="211" t="s">
        <v>1</v>
      </c>
      <c r="D26" s="212" t="s">
        <v>2</v>
      </c>
      <c r="E26" s="175" t="s">
        <v>3</v>
      </c>
      <c r="F26" s="213" t="s">
        <v>28</v>
      </c>
      <c r="G26" s="175" t="s">
        <v>3</v>
      </c>
      <c r="H26" s="213" t="s">
        <v>28</v>
      </c>
      <c r="I26" s="175" t="s">
        <v>3</v>
      </c>
      <c r="J26" s="213" t="s">
        <v>28</v>
      </c>
      <c r="K26" s="175" t="s">
        <v>3</v>
      </c>
      <c r="L26" s="213" t="s">
        <v>28</v>
      </c>
      <c r="M26" s="185" t="s">
        <v>32</v>
      </c>
    </row>
    <row r="27" spans="2:14" s="3" customFormat="1" ht="15" customHeight="1">
      <c r="B27" s="214" t="s">
        <v>94</v>
      </c>
      <c r="C27" s="215" t="s">
        <v>95</v>
      </c>
      <c r="D27" s="216">
        <v>10</v>
      </c>
      <c r="E27" s="94">
        <f t="shared" ref="E27:G41" si="14">$D27*F27</f>
        <v>0</v>
      </c>
      <c r="F27" s="95">
        <f>bewijslast!Q36</f>
        <v>0</v>
      </c>
      <c r="G27" s="94">
        <f t="shared" si="14"/>
        <v>0</v>
      </c>
      <c r="H27" s="95">
        <f>bewijslast!R36</f>
        <v>0</v>
      </c>
      <c r="I27" s="94">
        <f t="shared" ref="I27" si="15">$D27*J27</f>
        <v>0</v>
      </c>
      <c r="J27" s="95">
        <f>bewijslast!S36</f>
        <v>0</v>
      </c>
      <c r="K27" s="94">
        <f t="shared" ref="K27" si="16">$D27*L27</f>
        <v>0</v>
      </c>
      <c r="L27" s="95">
        <f>bewijslast!T36</f>
        <v>0</v>
      </c>
      <c r="M27" s="217"/>
    </row>
    <row r="28" spans="2:14" s="3" customFormat="1" ht="15" customHeight="1">
      <c r="B28" s="186" t="s">
        <v>94</v>
      </c>
      <c r="C28" s="70" t="s">
        <v>96</v>
      </c>
      <c r="D28" s="187">
        <v>10</v>
      </c>
      <c r="E28" s="13">
        <f t="shared" si="14"/>
        <v>0</v>
      </c>
      <c r="F28" s="90">
        <f>bewijslast!Q37</f>
        <v>0</v>
      </c>
      <c r="G28" s="13">
        <f t="shared" si="14"/>
        <v>0</v>
      </c>
      <c r="H28" s="90">
        <f>bewijslast!R37</f>
        <v>0</v>
      </c>
      <c r="I28" s="13">
        <f t="shared" ref="I28" si="17">$D28*J28</f>
        <v>0</v>
      </c>
      <c r="J28" s="90">
        <f>bewijslast!S37</f>
        <v>0</v>
      </c>
      <c r="K28" s="13">
        <f t="shared" ref="K28" si="18">$D28*L28</f>
        <v>0</v>
      </c>
      <c r="L28" s="90">
        <f>bewijslast!T37</f>
        <v>0</v>
      </c>
      <c r="M28" s="188"/>
    </row>
    <row r="29" spans="2:14" s="3" customFormat="1" ht="15" customHeight="1">
      <c r="B29" s="186" t="s">
        <v>6</v>
      </c>
      <c r="C29" s="70" t="s">
        <v>102</v>
      </c>
      <c r="D29" s="190">
        <v>7</v>
      </c>
      <c r="E29" s="13">
        <f t="shared" si="14"/>
        <v>0</v>
      </c>
      <c r="F29" s="90">
        <f>bewijslast!Q38</f>
        <v>0</v>
      </c>
      <c r="G29" s="13">
        <f t="shared" si="14"/>
        <v>0</v>
      </c>
      <c r="H29" s="90">
        <f>bewijslast!R38</f>
        <v>0</v>
      </c>
      <c r="I29" s="13">
        <f t="shared" ref="I29" si="19">$D29*J29</f>
        <v>0</v>
      </c>
      <c r="J29" s="90">
        <f>bewijslast!S38</f>
        <v>0</v>
      </c>
      <c r="K29" s="13">
        <f t="shared" ref="K29" si="20">$D29*L29</f>
        <v>0</v>
      </c>
      <c r="L29" s="90">
        <f>bewijslast!T38</f>
        <v>0</v>
      </c>
      <c r="M29" s="188"/>
      <c r="N29" s="15"/>
    </row>
    <row r="30" spans="2:14" s="3" customFormat="1" ht="15" customHeight="1">
      <c r="B30" s="218" t="s">
        <v>99</v>
      </c>
      <c r="C30" s="70" t="s">
        <v>7</v>
      </c>
      <c r="D30" s="219">
        <v>5.5</v>
      </c>
      <c r="E30" s="13">
        <f t="shared" si="14"/>
        <v>0</v>
      </c>
      <c r="F30" s="90">
        <f>bewijslast!Q39</f>
        <v>0</v>
      </c>
      <c r="G30" s="13">
        <f t="shared" si="14"/>
        <v>0</v>
      </c>
      <c r="H30" s="90">
        <f>bewijslast!R39</f>
        <v>0</v>
      </c>
      <c r="I30" s="13">
        <f t="shared" ref="I30" si="21">$D30*J30</f>
        <v>0</v>
      </c>
      <c r="J30" s="90">
        <f>bewijslast!S39</f>
        <v>0</v>
      </c>
      <c r="K30" s="13">
        <f t="shared" ref="K30" si="22">$D30*L30</f>
        <v>0</v>
      </c>
      <c r="L30" s="90">
        <f>bewijslast!T39</f>
        <v>0</v>
      </c>
      <c r="M30" s="188"/>
      <c r="N30" s="15"/>
    </row>
    <row r="31" spans="2:14" s="3" customFormat="1" ht="15" customHeight="1">
      <c r="B31" s="186" t="s">
        <v>99</v>
      </c>
      <c r="C31" s="70" t="s">
        <v>8</v>
      </c>
      <c r="D31" s="220">
        <v>4.5</v>
      </c>
      <c r="E31" s="13">
        <f t="shared" si="14"/>
        <v>0</v>
      </c>
      <c r="F31" s="90">
        <f>bewijslast!Q40</f>
        <v>0</v>
      </c>
      <c r="G31" s="13">
        <f t="shared" si="14"/>
        <v>0</v>
      </c>
      <c r="H31" s="90">
        <f>bewijslast!R40</f>
        <v>0</v>
      </c>
      <c r="I31" s="13">
        <f t="shared" ref="I31" si="23">$D31*J31</f>
        <v>0</v>
      </c>
      <c r="J31" s="90">
        <f>bewijslast!S40</f>
        <v>0</v>
      </c>
      <c r="K31" s="13">
        <f t="shared" ref="K31" si="24">$D31*L31</f>
        <v>0</v>
      </c>
      <c r="L31" s="90">
        <f>bewijslast!T40</f>
        <v>0</v>
      </c>
      <c r="M31" s="188"/>
    </row>
    <row r="32" spans="2:14" s="3" customFormat="1" ht="15" customHeight="1">
      <c r="B32" s="186" t="s">
        <v>99</v>
      </c>
      <c r="C32" s="70" t="s">
        <v>104</v>
      </c>
      <c r="D32" s="220">
        <v>4.5</v>
      </c>
      <c r="E32" s="13">
        <f t="shared" si="14"/>
        <v>0</v>
      </c>
      <c r="F32" s="90">
        <f>bewijslast!Q41</f>
        <v>0</v>
      </c>
      <c r="G32" s="13">
        <f t="shared" si="14"/>
        <v>0</v>
      </c>
      <c r="H32" s="90">
        <f>bewijslast!R41</f>
        <v>0</v>
      </c>
      <c r="I32" s="13">
        <f t="shared" ref="I32" si="25">$D32*J32</f>
        <v>0</v>
      </c>
      <c r="J32" s="90">
        <f>bewijslast!S41</f>
        <v>0</v>
      </c>
      <c r="K32" s="13">
        <f t="shared" ref="K32" si="26">$D32*L32</f>
        <v>0</v>
      </c>
      <c r="L32" s="90">
        <f>bewijslast!T41</f>
        <v>0</v>
      </c>
      <c r="M32" s="188"/>
    </row>
    <row r="33" spans="2:18" s="3" customFormat="1" ht="15" customHeight="1">
      <c r="B33" s="186" t="s">
        <v>99</v>
      </c>
      <c r="C33" s="70" t="s">
        <v>9</v>
      </c>
      <c r="D33" s="190">
        <v>4</v>
      </c>
      <c r="E33" s="13">
        <f t="shared" si="14"/>
        <v>0</v>
      </c>
      <c r="F33" s="90">
        <f>bewijslast!Q42</f>
        <v>0</v>
      </c>
      <c r="G33" s="13">
        <f t="shared" si="14"/>
        <v>0</v>
      </c>
      <c r="H33" s="90">
        <f>bewijslast!R42</f>
        <v>0</v>
      </c>
      <c r="I33" s="13">
        <f t="shared" ref="I33" si="27">$D33*J33</f>
        <v>0</v>
      </c>
      <c r="J33" s="90">
        <f>bewijslast!S42</f>
        <v>0</v>
      </c>
      <c r="K33" s="13">
        <f t="shared" ref="K33" si="28">$D33*L33</f>
        <v>0</v>
      </c>
      <c r="L33" s="90">
        <f>bewijslast!T42</f>
        <v>0</v>
      </c>
      <c r="M33" s="188"/>
    </row>
    <row r="34" spans="2:18" s="3" customFormat="1" ht="15" customHeight="1">
      <c r="B34" s="218" t="s">
        <v>100</v>
      </c>
      <c r="C34" s="70" t="s">
        <v>7</v>
      </c>
      <c r="D34" s="219">
        <v>3.5</v>
      </c>
      <c r="E34" s="13">
        <f t="shared" si="14"/>
        <v>0</v>
      </c>
      <c r="F34" s="90">
        <f>bewijslast!Q43</f>
        <v>0</v>
      </c>
      <c r="G34" s="13">
        <f t="shared" si="14"/>
        <v>0</v>
      </c>
      <c r="H34" s="90">
        <f>bewijslast!R43</f>
        <v>0</v>
      </c>
      <c r="I34" s="13">
        <f t="shared" ref="I34" si="29">$D34*J34</f>
        <v>0</v>
      </c>
      <c r="J34" s="90">
        <f>bewijslast!S43</f>
        <v>0</v>
      </c>
      <c r="K34" s="13">
        <f t="shared" ref="K34" si="30">$D34*L34</f>
        <v>0</v>
      </c>
      <c r="L34" s="90">
        <f>bewijslast!T43</f>
        <v>0</v>
      </c>
      <c r="M34" s="188"/>
    </row>
    <row r="35" spans="2:18" s="3" customFormat="1" ht="15" customHeight="1">
      <c r="B35" s="186" t="s">
        <v>100</v>
      </c>
      <c r="C35" s="70" t="s">
        <v>8</v>
      </c>
      <c r="D35" s="220">
        <v>2.5</v>
      </c>
      <c r="E35" s="13">
        <f t="shared" si="14"/>
        <v>0</v>
      </c>
      <c r="F35" s="90">
        <f>bewijslast!Q44</f>
        <v>0</v>
      </c>
      <c r="G35" s="13">
        <f t="shared" si="14"/>
        <v>0</v>
      </c>
      <c r="H35" s="90">
        <f>bewijslast!R44</f>
        <v>0</v>
      </c>
      <c r="I35" s="13">
        <f t="shared" ref="I35" si="31">$D35*J35</f>
        <v>0</v>
      </c>
      <c r="J35" s="90">
        <f>bewijslast!S44</f>
        <v>0</v>
      </c>
      <c r="K35" s="13">
        <f t="shared" ref="K35" si="32">$D35*L35</f>
        <v>0</v>
      </c>
      <c r="L35" s="90">
        <f>bewijslast!T44</f>
        <v>0</v>
      </c>
      <c r="M35" s="188"/>
    </row>
    <row r="36" spans="2:18" s="3" customFormat="1" ht="15" customHeight="1">
      <c r="B36" s="186" t="s">
        <v>100</v>
      </c>
      <c r="C36" s="70" t="s">
        <v>104</v>
      </c>
      <c r="D36" s="220">
        <v>2.5</v>
      </c>
      <c r="E36" s="13">
        <f t="shared" si="14"/>
        <v>0</v>
      </c>
      <c r="F36" s="90">
        <f>bewijslast!Q45</f>
        <v>0</v>
      </c>
      <c r="G36" s="13">
        <f t="shared" si="14"/>
        <v>0</v>
      </c>
      <c r="H36" s="90">
        <f>bewijslast!R45</f>
        <v>0</v>
      </c>
      <c r="I36" s="13">
        <f t="shared" ref="I36" si="33">$D36*J36</f>
        <v>0</v>
      </c>
      <c r="J36" s="90">
        <f>bewijslast!S45</f>
        <v>0</v>
      </c>
      <c r="K36" s="13">
        <f t="shared" ref="K36" si="34">$D36*L36</f>
        <v>0</v>
      </c>
      <c r="L36" s="90">
        <f>bewijslast!T45</f>
        <v>0</v>
      </c>
      <c r="M36" s="188"/>
    </row>
    <row r="37" spans="2:18" s="3" customFormat="1" ht="15" customHeight="1">
      <c r="B37" s="186" t="s">
        <v>100</v>
      </c>
      <c r="C37" s="70" t="s">
        <v>9</v>
      </c>
      <c r="D37" s="190">
        <v>2</v>
      </c>
      <c r="E37" s="13">
        <f t="shared" si="14"/>
        <v>0</v>
      </c>
      <c r="F37" s="90">
        <f>bewijslast!Q46</f>
        <v>0</v>
      </c>
      <c r="G37" s="13">
        <f t="shared" si="14"/>
        <v>0</v>
      </c>
      <c r="H37" s="90">
        <f>bewijslast!R46</f>
        <v>0</v>
      </c>
      <c r="I37" s="13">
        <f t="shared" ref="I37" si="35">$D37*J37</f>
        <v>0</v>
      </c>
      <c r="J37" s="90">
        <f>bewijslast!S46</f>
        <v>0</v>
      </c>
      <c r="K37" s="13">
        <f t="shared" ref="K37" si="36">$D37*L37</f>
        <v>0</v>
      </c>
      <c r="L37" s="90">
        <f>bewijslast!T46</f>
        <v>0</v>
      </c>
      <c r="M37" s="188"/>
    </row>
    <row r="38" spans="2:18" s="3" customFormat="1" ht="15" customHeight="1">
      <c r="B38" s="186" t="s">
        <v>6</v>
      </c>
      <c r="C38" s="70" t="s">
        <v>7</v>
      </c>
      <c r="D38" s="190">
        <v>2</v>
      </c>
      <c r="E38" s="13">
        <f t="shared" si="14"/>
        <v>0</v>
      </c>
      <c r="F38" s="90">
        <f>bewijslast!Q47</f>
        <v>0</v>
      </c>
      <c r="G38" s="13">
        <f t="shared" si="14"/>
        <v>0</v>
      </c>
      <c r="H38" s="90">
        <f>bewijslast!R47</f>
        <v>0</v>
      </c>
      <c r="I38" s="13">
        <f t="shared" ref="I38" si="37">$D38*J38</f>
        <v>0</v>
      </c>
      <c r="J38" s="90">
        <f>bewijslast!S47</f>
        <v>0</v>
      </c>
      <c r="K38" s="13">
        <f t="shared" ref="K38" si="38">$D38*L38</f>
        <v>0</v>
      </c>
      <c r="L38" s="90">
        <f>bewijslast!T47</f>
        <v>0</v>
      </c>
      <c r="M38" s="188"/>
    </row>
    <row r="39" spans="2:18" s="3" customFormat="1" ht="15" customHeight="1">
      <c r="B39" s="186" t="s">
        <v>6</v>
      </c>
      <c r="C39" s="70" t="s">
        <v>8</v>
      </c>
      <c r="D39" s="220">
        <v>0.5</v>
      </c>
      <c r="E39" s="13">
        <f t="shared" si="14"/>
        <v>0</v>
      </c>
      <c r="F39" s="90">
        <f>bewijslast!Q48</f>
        <v>0</v>
      </c>
      <c r="G39" s="13">
        <f t="shared" si="14"/>
        <v>0</v>
      </c>
      <c r="H39" s="90">
        <f>bewijslast!R48</f>
        <v>0</v>
      </c>
      <c r="I39" s="13">
        <f t="shared" ref="I39" si="39">$D39*J39</f>
        <v>0</v>
      </c>
      <c r="J39" s="90">
        <f>bewijslast!S48</f>
        <v>0</v>
      </c>
      <c r="K39" s="13">
        <f t="shared" ref="K39" si="40">$D39*L39</f>
        <v>0</v>
      </c>
      <c r="L39" s="90">
        <f>bewijslast!T48</f>
        <v>0</v>
      </c>
      <c r="M39" s="188"/>
    </row>
    <row r="40" spans="2:18" s="3" customFormat="1" ht="15" customHeight="1">
      <c r="B40" s="186" t="s">
        <v>6</v>
      </c>
      <c r="C40" s="70" t="s">
        <v>104</v>
      </c>
      <c r="D40" s="220">
        <v>0.5</v>
      </c>
      <c r="E40" s="13">
        <f t="shared" si="14"/>
        <v>0</v>
      </c>
      <c r="F40" s="90">
        <f>bewijslast!Q49</f>
        <v>0</v>
      </c>
      <c r="G40" s="13">
        <f t="shared" si="14"/>
        <v>0</v>
      </c>
      <c r="H40" s="90">
        <f>bewijslast!R49</f>
        <v>0</v>
      </c>
      <c r="I40" s="13">
        <f t="shared" ref="I40" si="41">$D40*J40</f>
        <v>0</v>
      </c>
      <c r="J40" s="90">
        <f>bewijslast!S49</f>
        <v>0</v>
      </c>
      <c r="K40" s="13">
        <f t="shared" ref="K40" si="42">$D40*L40</f>
        <v>0</v>
      </c>
      <c r="L40" s="90">
        <f>bewijslast!T49</f>
        <v>0</v>
      </c>
      <c r="M40" s="188"/>
    </row>
    <row r="41" spans="2:18" s="3" customFormat="1" ht="15" customHeight="1" thickBot="1">
      <c r="B41" s="192" t="s">
        <v>6</v>
      </c>
      <c r="C41" s="88" t="s">
        <v>9</v>
      </c>
      <c r="D41" s="221">
        <v>0</v>
      </c>
      <c r="E41" s="96">
        <f t="shared" si="14"/>
        <v>0</v>
      </c>
      <c r="F41" s="97">
        <f>bewijslast!Q50</f>
        <v>0</v>
      </c>
      <c r="G41" s="96">
        <f t="shared" si="14"/>
        <v>0</v>
      </c>
      <c r="H41" s="97">
        <f>bewijslast!R50</f>
        <v>0</v>
      </c>
      <c r="I41" s="96">
        <f t="shared" ref="I41" si="43">$D41*J41</f>
        <v>0</v>
      </c>
      <c r="J41" s="97">
        <f>bewijslast!S50</f>
        <v>0</v>
      </c>
      <c r="K41" s="96">
        <f t="shared" ref="K41" si="44">$D41*L41</f>
        <v>0</v>
      </c>
      <c r="L41" s="97">
        <f>bewijslast!T50</f>
        <v>0</v>
      </c>
      <c r="M41" s="188"/>
    </row>
    <row r="42" spans="2:18" s="3" customFormat="1">
      <c r="B42" s="195"/>
      <c r="C42" s="196"/>
      <c r="D42" s="197" t="s">
        <v>97</v>
      </c>
      <c r="E42" s="14">
        <f t="shared" ref="E42:F42" si="45">SUM(E27:E41)</f>
        <v>0</v>
      </c>
      <c r="F42" s="89">
        <f t="shared" si="45"/>
        <v>0</v>
      </c>
      <c r="G42" s="14">
        <f t="shared" ref="G42:L42" si="46">SUM(G27:G41)</f>
        <v>0</v>
      </c>
      <c r="H42" s="89">
        <f t="shared" si="46"/>
        <v>0</v>
      </c>
      <c r="I42" s="14">
        <f t="shared" si="46"/>
        <v>0</v>
      </c>
      <c r="J42" s="89">
        <f t="shared" si="46"/>
        <v>0</v>
      </c>
      <c r="K42" s="14">
        <f t="shared" si="46"/>
        <v>0</v>
      </c>
      <c r="L42" s="89">
        <f t="shared" si="46"/>
        <v>0</v>
      </c>
      <c r="M42" s="198"/>
    </row>
    <row r="43" spans="2:18" s="16" customFormat="1" ht="21" customHeight="1">
      <c r="B43" s="199"/>
      <c r="C43" s="222"/>
      <c r="D43" s="201" t="s">
        <v>30</v>
      </c>
      <c r="E43" s="202"/>
      <c r="F43" s="24">
        <f>IFERROR(((E42/F42)/10)*F44,0)</f>
        <v>0</v>
      </c>
      <c r="G43" s="202"/>
      <c r="H43" s="24">
        <f>IFERROR(((G42/H42)/10)*H44,0)</f>
        <v>0</v>
      </c>
      <c r="I43" s="202"/>
      <c r="J43" s="24">
        <f>IFERROR(((I42/J42)/10)*J44,0)</f>
        <v>0</v>
      </c>
      <c r="K43" s="202"/>
      <c r="L43" s="24">
        <f>IFERROR(((K42/L42)/10)*L44,0)</f>
        <v>0</v>
      </c>
      <c r="M43" s="203">
        <f>SUM(E43:L43)</f>
        <v>0</v>
      </c>
    </row>
    <row r="44" spans="2:18" s="16" customFormat="1" ht="21" customHeight="1" thickBot="1">
      <c r="B44" s="204"/>
      <c r="C44" s="205"/>
      <c r="D44" s="206" t="s">
        <v>31</v>
      </c>
      <c r="E44" s="207"/>
      <c r="F44" s="208">
        <f>69000/4-F22</f>
        <v>13250</v>
      </c>
      <c r="G44" s="209"/>
      <c r="H44" s="208">
        <f>F44</f>
        <v>13250</v>
      </c>
      <c r="I44" s="209"/>
      <c r="J44" s="208">
        <f>H44</f>
        <v>13250</v>
      </c>
      <c r="K44" s="209"/>
      <c r="L44" s="208">
        <f>J44</f>
        <v>13250</v>
      </c>
      <c r="M44" s="171">
        <f>SUM(F44:L44)</f>
        <v>53000</v>
      </c>
    </row>
    <row r="45" spans="2:18" s="3" customFormat="1">
      <c r="P45" s="4"/>
    </row>
    <row r="46" spans="2:18" s="3" customFormat="1" ht="26.25" customHeight="1">
      <c r="B46" s="71" t="s">
        <v>10</v>
      </c>
      <c r="C46" s="228"/>
      <c r="D46" s="228"/>
      <c r="E46" s="228"/>
      <c r="F46" s="228"/>
      <c r="P46" s="4"/>
      <c r="Q46" s="4"/>
      <c r="R46" s="4"/>
    </row>
    <row r="47" spans="2:18" s="3" customFormat="1" ht="26.25" customHeight="1">
      <c r="B47" s="71" t="s">
        <v>11</v>
      </c>
      <c r="C47" s="227"/>
      <c r="D47" s="227"/>
      <c r="E47" s="227"/>
      <c r="F47" s="227"/>
    </row>
    <row r="48" spans="2:18" s="3" customFormat="1" ht="26.25" customHeight="1">
      <c r="B48" s="71" t="s">
        <v>12</v>
      </c>
      <c r="C48" s="227"/>
      <c r="D48" s="227"/>
      <c r="E48" s="227"/>
      <c r="F48" s="227"/>
    </row>
    <row r="49" spans="2:16" s="3" customFormat="1">
      <c r="B49" s="71"/>
      <c r="C49" s="6"/>
      <c r="D49" s="6"/>
      <c r="E49" s="6"/>
      <c r="F49" s="6"/>
    </row>
    <row r="50" spans="2:16" s="3" customFormat="1" ht="133.5" customHeight="1">
      <c r="B50" s="229" t="s">
        <v>22</v>
      </c>
      <c r="C50" s="229"/>
      <c r="D50" s="229"/>
      <c r="E50" s="229"/>
      <c r="F50" s="229"/>
      <c r="P50" s="4"/>
    </row>
    <row r="51" spans="2:16" s="3" customFormat="1">
      <c r="B51" s="72"/>
      <c r="C51" s="72"/>
      <c r="D51" s="72"/>
      <c r="E51" s="72"/>
      <c r="F51" s="72"/>
      <c r="P51" s="4"/>
    </row>
    <row r="52" spans="2:16" s="3" customFormat="1" ht="26.25" customHeight="1">
      <c r="B52" s="71" t="s">
        <v>23</v>
      </c>
      <c r="C52" s="228"/>
      <c r="D52" s="228"/>
      <c r="E52" s="228"/>
      <c r="F52" s="228"/>
      <c r="P52" s="4"/>
    </row>
    <row r="53" spans="2:16" s="3" customFormat="1" ht="26.25" customHeight="1">
      <c r="B53" s="71" t="s">
        <v>13</v>
      </c>
      <c r="C53" s="227"/>
      <c r="D53" s="227"/>
      <c r="E53" s="227"/>
      <c r="F53" s="227"/>
      <c r="P53" s="4"/>
    </row>
    <row r="54" spans="2:16" s="3" customFormat="1">
      <c r="B54" s="71"/>
      <c r="C54" s="6"/>
      <c r="D54" s="6"/>
      <c r="E54" s="6"/>
      <c r="F54" s="6"/>
      <c r="P54" s="4"/>
    </row>
    <row r="55" spans="2:16" s="3" customFormat="1" ht="63.75" customHeight="1">
      <c r="B55" s="71" t="s">
        <v>14</v>
      </c>
      <c r="C55" s="228"/>
      <c r="D55" s="228"/>
      <c r="E55" s="228"/>
      <c r="F55" s="228"/>
      <c r="P55" s="4"/>
    </row>
    <row r="56" spans="2:16" s="3" customFormat="1" ht="26.25" customHeight="1">
      <c r="B56" s="71" t="s">
        <v>15</v>
      </c>
      <c r="C56" s="227"/>
      <c r="D56" s="227"/>
      <c r="E56" s="227"/>
      <c r="F56" s="227"/>
      <c r="P56" s="4"/>
    </row>
    <row r="57" spans="2:16" s="3" customFormat="1" ht="26.25" customHeight="1">
      <c r="B57" s="71" t="s">
        <v>16</v>
      </c>
      <c r="C57" s="227"/>
      <c r="D57" s="227"/>
      <c r="E57" s="227"/>
      <c r="F57" s="227"/>
      <c r="P57" s="4"/>
    </row>
    <row r="58" spans="2:16" s="3" customFormat="1">
      <c r="B58" s="73"/>
      <c r="C58"/>
      <c r="P58" s="4"/>
    </row>
    <row r="59" spans="2:16" s="3" customFormat="1">
      <c r="B59" s="74" t="s">
        <v>35</v>
      </c>
      <c r="C59"/>
      <c r="P59" s="4"/>
    </row>
    <row r="60" spans="2:16" s="3" customFormat="1">
      <c r="B60" s="74" t="s">
        <v>29</v>
      </c>
      <c r="C60"/>
      <c r="P60" s="4"/>
    </row>
    <row r="61" spans="2:16">
      <c r="G61" s="3"/>
      <c r="H61" s="3"/>
      <c r="I61" s="3"/>
      <c r="J61" s="3"/>
      <c r="K61" s="3"/>
      <c r="L61" s="3"/>
      <c r="M61" s="3"/>
    </row>
  </sheetData>
  <sheetProtection selectLockedCells="1"/>
  <mergeCells count="18">
    <mergeCell ref="B5:C5"/>
    <mergeCell ref="C57:F57"/>
    <mergeCell ref="C56:F56"/>
    <mergeCell ref="C55:F55"/>
    <mergeCell ref="C53:F53"/>
    <mergeCell ref="C52:F52"/>
    <mergeCell ref="C48:F48"/>
    <mergeCell ref="C47:F47"/>
    <mergeCell ref="C46:F46"/>
    <mergeCell ref="B50:F50"/>
    <mergeCell ref="E25:F25"/>
    <mergeCell ref="E12:F12"/>
    <mergeCell ref="G12:H12"/>
    <mergeCell ref="I12:J12"/>
    <mergeCell ref="K12:L12"/>
    <mergeCell ref="G25:H25"/>
    <mergeCell ref="I25:J25"/>
    <mergeCell ref="K25:L25"/>
  </mergeCells>
  <phoneticPr fontId="21" type="noConversion"/>
  <pageMargins left="0.7" right="0.7" top="0.75" bottom="0.75" header="0.3" footer="0.3"/>
  <pageSetup paperSize="8" scale="70" orientation="portrait" r:id="rId1"/>
  <ignoredErrors>
    <ignoredError sqref="F27:L41 F14:L19" formula="1"/>
    <ignoredError sqref="E12:L12 C8" unlocked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8EDC69-1D9E-4C89-91CB-96152F6F2ADE}">
  <sheetPr codeName="Blad2">
    <tabColor theme="4" tint="-0.249977111117893"/>
    <pageSetUpPr fitToPage="1"/>
  </sheetPr>
  <dimension ref="B1:T57"/>
  <sheetViews>
    <sheetView showGridLines="0" zoomScale="85" zoomScaleNormal="85" workbookViewId="0">
      <selection activeCell="C12" sqref="C12"/>
    </sheetView>
  </sheetViews>
  <sheetFormatPr defaultColWidth="9.1796875" defaultRowHeight="14.5"/>
  <cols>
    <col min="1" max="1" width="1.26953125" customWidth="1"/>
    <col min="2" max="2" width="3.1796875" bestFit="1" customWidth="1"/>
    <col min="3" max="4" width="30.6328125" customWidth="1"/>
    <col min="5" max="5" width="17.6328125" style="8" customWidth="1"/>
    <col min="6" max="12" width="17.6328125" customWidth="1"/>
    <col min="13" max="13" width="17.6328125" style="8" customWidth="1"/>
    <col min="14" max="14" width="2.7265625" customWidth="1"/>
    <col min="15" max="15" width="17.08984375" bestFit="1" customWidth="1"/>
    <col min="16" max="16" width="21.6328125" customWidth="1"/>
    <col min="17" max="20" width="16.6328125" customWidth="1"/>
    <col min="21" max="30" width="11.54296875" customWidth="1"/>
    <col min="31" max="31" width="9.1796875" customWidth="1"/>
    <col min="32" max="32" width="10.81640625" customWidth="1"/>
    <col min="33" max="33" width="14.453125" customWidth="1"/>
    <col min="34" max="34" width="9.1796875" customWidth="1"/>
    <col min="35" max="35" width="13.26953125" customWidth="1"/>
  </cols>
  <sheetData>
    <row r="1" spans="2:20" s="1" customFormat="1" ht="18.5">
      <c r="C1" s="2" t="str">
        <f>invulformulier!B1</f>
        <v>Eiken Processierups Eindhoven Perceel 2</v>
      </c>
      <c r="D1" s="2"/>
    </row>
    <row r="2" spans="2:20" s="3" customFormat="1" ht="18.5">
      <c r="C2" s="2" t="s">
        <v>136</v>
      </c>
      <c r="D2" s="2"/>
    </row>
    <row r="3" spans="2:20" s="3" customFormat="1" ht="8.5" customHeight="1">
      <c r="C3" s="2"/>
      <c r="D3" s="2"/>
    </row>
    <row r="4" spans="2:20" s="3" customFormat="1" ht="15.5">
      <c r="C4" s="21" t="s">
        <v>24</v>
      </c>
      <c r="D4" s="21"/>
      <c r="E4"/>
      <c r="M4"/>
    </row>
    <row r="5" spans="2:20" s="3" customFormat="1">
      <c r="C5" s="172" t="s">
        <v>135</v>
      </c>
      <c r="D5" s="60"/>
      <c r="E5"/>
      <c r="M5"/>
    </row>
    <row r="6" spans="2:20" s="3" customFormat="1" ht="6" customHeight="1">
      <c r="E6"/>
      <c r="M6"/>
    </row>
    <row r="7" spans="2:20" s="3" customFormat="1" ht="15.5">
      <c r="C7" s="21" t="s">
        <v>0</v>
      </c>
      <c r="D7" s="21"/>
      <c r="E7"/>
      <c r="M7"/>
    </row>
    <row r="8" spans="2:20" s="3" customFormat="1">
      <c r="C8" s="6" t="str">
        <f>IF(invulformulier!B5="","",invulformulier!B5)</f>
        <v/>
      </c>
      <c r="D8" s="6"/>
      <c r="E8"/>
      <c r="M8"/>
    </row>
    <row r="9" spans="2:20" s="3" customFormat="1" ht="15" customHeight="1" thickBot="1">
      <c r="C9"/>
      <c r="D9"/>
      <c r="E9" s="10"/>
      <c r="F9" s="10"/>
      <c r="G9" s="10"/>
      <c r="H9" s="10"/>
      <c r="I9" s="10"/>
      <c r="J9" s="10"/>
      <c r="K9" s="10"/>
      <c r="L9" s="10"/>
      <c r="M9" s="10"/>
    </row>
    <row r="10" spans="2:20" s="3" customFormat="1" ht="42.75" customHeight="1" thickBot="1">
      <c r="C10" s="19" t="s">
        <v>17</v>
      </c>
      <c r="D10" s="20"/>
      <c r="E10" s="20"/>
      <c r="F10" s="20"/>
      <c r="G10" s="20"/>
      <c r="H10" s="20"/>
      <c r="I10" s="26"/>
      <c r="J10" s="120" t="str">
        <f>invulformulier!E25</f>
        <v>contractjaar 1</v>
      </c>
      <c r="K10" s="121" t="str">
        <f>invulformulier!G25</f>
        <v>contractjaar 2</v>
      </c>
      <c r="L10" s="121" t="str">
        <f>invulformulier!I25</f>
        <v>contractjaar 3</v>
      </c>
      <c r="M10" s="122" t="str">
        <f>invulformulier!K25</f>
        <v>contractjaar 4</v>
      </c>
      <c r="O10" s="55" t="s">
        <v>112</v>
      </c>
      <c r="P10" s="103"/>
      <c r="Q10" s="121" t="str">
        <f>invulformulier!E25</f>
        <v>contractjaar 1</v>
      </c>
      <c r="R10" s="121" t="str">
        <f>invulformulier!G25</f>
        <v>contractjaar 2</v>
      </c>
      <c r="S10" s="121" t="str">
        <f>invulformulier!I25</f>
        <v>contractjaar 3</v>
      </c>
      <c r="T10" s="122" t="str">
        <f>invulformulier!K25</f>
        <v>contractjaar 4</v>
      </c>
    </row>
    <row r="11" spans="2:20" s="6" customFormat="1" ht="38.5" customHeight="1" thickBot="1">
      <c r="C11" s="81" t="s">
        <v>37</v>
      </c>
      <c r="D11" s="135" t="s">
        <v>26</v>
      </c>
      <c r="E11" s="79" t="s">
        <v>36</v>
      </c>
      <c r="F11" s="79" t="s">
        <v>116</v>
      </c>
      <c r="G11" s="150" t="s">
        <v>33</v>
      </c>
      <c r="H11" s="150" t="s">
        <v>34</v>
      </c>
      <c r="I11" s="80" t="s">
        <v>117</v>
      </c>
      <c r="J11" s="81" t="s">
        <v>110</v>
      </c>
      <c r="K11" s="79" t="s">
        <v>110</v>
      </c>
      <c r="L11" s="79" t="s">
        <v>110</v>
      </c>
      <c r="M11" s="79" t="s">
        <v>110</v>
      </c>
      <c r="O11" s="22" t="s">
        <v>98</v>
      </c>
      <c r="P11" s="25" t="s">
        <v>1</v>
      </c>
      <c r="Q11" s="23" t="s">
        <v>109</v>
      </c>
      <c r="R11" s="23" t="s">
        <v>109</v>
      </c>
      <c r="S11" s="23" t="s">
        <v>109</v>
      </c>
      <c r="T11" s="27" t="s">
        <v>109</v>
      </c>
    </row>
    <row r="12" spans="2:20" s="3" customFormat="1" ht="15" customHeight="1">
      <c r="B12" s="3">
        <v>1</v>
      </c>
      <c r="C12" s="62"/>
      <c r="D12" s="63"/>
      <c r="E12" s="63"/>
      <c r="F12" s="68"/>
      <c r="G12" s="63"/>
      <c r="H12" s="63"/>
      <c r="I12" s="75"/>
      <c r="J12" s="111"/>
      <c r="K12" s="112"/>
      <c r="L12" s="112"/>
      <c r="M12" s="113"/>
      <c r="O12" s="140" t="s">
        <v>94</v>
      </c>
      <c r="P12" s="143" t="s">
        <v>95</v>
      </c>
      <c r="Q12" s="105">
        <f>SUMIFS($J$12:$J$31,$F$12:$F$31,$O12,$I$12:$I$31,$P12)</f>
        <v>0</v>
      </c>
      <c r="R12" s="105">
        <f>SUMIFS($K$12:$K$31,$F$12:$F$31,$O12,$I$12:$I$31,$P12)</f>
        <v>0</v>
      </c>
      <c r="S12" s="105">
        <f>SUMIFS($L$12:$L$31,$F$12:$F$31,$O12,$I$12:$I$31,$P12)</f>
        <v>0</v>
      </c>
      <c r="T12" s="78">
        <f>SUMIFS($M$12:$M$31,$F$12:$F$31,$O12,$I$12:$I$31,$P12)</f>
        <v>0</v>
      </c>
    </row>
    <row r="13" spans="2:20" s="3" customFormat="1" ht="15" customHeight="1">
      <c r="B13" s="3">
        <v>2</v>
      </c>
      <c r="C13" s="66"/>
      <c r="D13" s="136"/>
      <c r="E13" s="67"/>
      <c r="F13" s="64"/>
      <c r="G13" s="67"/>
      <c r="H13" s="67"/>
      <c r="I13" s="65"/>
      <c r="J13" s="114"/>
      <c r="K13" s="115"/>
      <c r="L13" s="115"/>
      <c r="M13" s="109"/>
      <c r="O13" s="141" t="s">
        <v>94</v>
      </c>
      <c r="P13" s="144" t="s">
        <v>96</v>
      </c>
      <c r="Q13" s="105">
        <f t="shared" ref="Q13:Q17" si="0">SUMIFS($J$12:$J$31,$F$12:$F$31,$O13,$I$12:$I$31,$P13)</f>
        <v>0</v>
      </c>
      <c r="R13" s="105">
        <f t="shared" ref="R13:R17" si="1">SUMIFS($K$12:$K$31,$F$12:$F$31,$O13,$I$12:$I$31,$P13)</f>
        <v>0</v>
      </c>
      <c r="S13" s="105">
        <f t="shared" ref="S13:S17" si="2">SUMIFS($L$12:$L$31,$F$12:$F$31,$O13,$I$12:$I$31,$P13)</f>
        <v>0</v>
      </c>
      <c r="T13" s="78">
        <f t="shared" ref="T13:T17" si="3">SUMIFS($M$12:$M$31,$F$12:$F$31,$O13,$I$12:$I$31,$P13)</f>
        <v>0</v>
      </c>
    </row>
    <row r="14" spans="2:20" s="3" customFormat="1" ht="15.5">
      <c r="B14" s="3">
        <v>3</v>
      </c>
      <c r="C14" s="66"/>
      <c r="D14" s="136"/>
      <c r="E14" s="67"/>
      <c r="F14" s="64"/>
      <c r="G14" s="67"/>
      <c r="H14" s="67"/>
      <c r="I14" s="65"/>
      <c r="J14" s="114"/>
      <c r="K14" s="115"/>
      <c r="L14" s="115"/>
      <c r="M14" s="109"/>
      <c r="O14" s="141" t="s">
        <v>4</v>
      </c>
      <c r="P14" s="144" t="s">
        <v>92</v>
      </c>
      <c r="Q14" s="105">
        <f t="shared" si="0"/>
        <v>0</v>
      </c>
      <c r="R14" s="105">
        <f t="shared" si="1"/>
        <v>0</v>
      </c>
      <c r="S14" s="105">
        <f t="shared" si="2"/>
        <v>0</v>
      </c>
      <c r="T14" s="78">
        <f t="shared" si="3"/>
        <v>0</v>
      </c>
    </row>
    <row r="15" spans="2:20" s="3" customFormat="1" ht="15.5">
      <c r="B15" s="3">
        <v>4</v>
      </c>
      <c r="C15" s="62"/>
      <c r="D15" s="63"/>
      <c r="E15" s="67"/>
      <c r="F15" s="64"/>
      <c r="G15" s="67"/>
      <c r="H15" s="67"/>
      <c r="I15" s="65"/>
      <c r="J15" s="114"/>
      <c r="K15" s="115"/>
      <c r="L15" s="115"/>
      <c r="M15" s="109"/>
      <c r="O15" s="141" t="s">
        <v>5</v>
      </c>
      <c r="P15" s="144" t="s">
        <v>92</v>
      </c>
      <c r="Q15" s="105">
        <f t="shared" si="0"/>
        <v>0</v>
      </c>
      <c r="R15" s="105">
        <f t="shared" si="1"/>
        <v>0</v>
      </c>
      <c r="S15" s="105">
        <f t="shared" si="2"/>
        <v>0</v>
      </c>
      <c r="T15" s="78">
        <f t="shared" si="3"/>
        <v>0</v>
      </c>
    </row>
    <row r="16" spans="2:20" s="3" customFormat="1" ht="15" customHeight="1">
      <c r="B16" s="3">
        <v>5</v>
      </c>
      <c r="C16" s="66"/>
      <c r="D16" s="136"/>
      <c r="E16" s="67"/>
      <c r="F16" s="64"/>
      <c r="G16" s="67"/>
      <c r="H16" s="67"/>
      <c r="I16" s="65"/>
      <c r="J16" s="114"/>
      <c r="K16" s="115"/>
      <c r="L16" s="115"/>
      <c r="M16" s="109"/>
      <c r="O16" s="141" t="s">
        <v>4</v>
      </c>
      <c r="P16" s="144" t="s">
        <v>93</v>
      </c>
      <c r="Q16" s="105">
        <f t="shared" si="0"/>
        <v>0</v>
      </c>
      <c r="R16" s="105">
        <f t="shared" si="1"/>
        <v>0</v>
      </c>
      <c r="S16" s="105">
        <f t="shared" si="2"/>
        <v>0</v>
      </c>
      <c r="T16" s="78">
        <f t="shared" si="3"/>
        <v>0</v>
      </c>
    </row>
    <row r="17" spans="2:20" s="3" customFormat="1" ht="15" customHeight="1" thickBot="1">
      <c r="B17" s="3">
        <v>6</v>
      </c>
      <c r="C17" s="66"/>
      <c r="D17" s="136"/>
      <c r="E17" s="67"/>
      <c r="F17" s="64"/>
      <c r="G17" s="67"/>
      <c r="H17" s="67"/>
      <c r="I17" s="65"/>
      <c r="J17" s="114"/>
      <c r="K17" s="115"/>
      <c r="L17" s="115"/>
      <c r="M17" s="109"/>
      <c r="O17" s="142" t="s">
        <v>5</v>
      </c>
      <c r="P17" s="145" t="s">
        <v>93</v>
      </c>
      <c r="Q17" s="105">
        <f t="shared" si="0"/>
        <v>0</v>
      </c>
      <c r="R17" s="105">
        <f t="shared" si="1"/>
        <v>0</v>
      </c>
      <c r="S17" s="105">
        <f t="shared" si="2"/>
        <v>0</v>
      </c>
      <c r="T17" s="78">
        <f t="shared" si="3"/>
        <v>0</v>
      </c>
    </row>
    <row r="18" spans="2:20" s="3" customFormat="1" ht="15" customHeight="1" thickBot="1">
      <c r="B18" s="3">
        <v>7</v>
      </c>
      <c r="C18" s="62"/>
      <c r="D18" s="63"/>
      <c r="E18" s="67"/>
      <c r="F18" s="64"/>
      <c r="G18" s="67"/>
      <c r="H18" s="67"/>
      <c r="I18" s="65"/>
      <c r="J18" s="114"/>
      <c r="K18" s="115"/>
      <c r="L18" s="115"/>
      <c r="M18" s="109"/>
      <c r="O18" s="84"/>
      <c r="P18" s="104" t="s">
        <v>97</v>
      </c>
      <c r="Q18" s="106">
        <f>SUM(Q12:Q17)</f>
        <v>0</v>
      </c>
      <c r="R18" s="106">
        <f t="shared" ref="R18:T18" si="4">SUM(R12:R17)</f>
        <v>0</v>
      </c>
      <c r="S18" s="106">
        <f t="shared" si="4"/>
        <v>0</v>
      </c>
      <c r="T18" s="107">
        <f t="shared" si="4"/>
        <v>0</v>
      </c>
    </row>
    <row r="19" spans="2:20" s="3" customFormat="1" ht="15" customHeight="1">
      <c r="B19" s="3">
        <v>8</v>
      </c>
      <c r="C19" s="66"/>
      <c r="D19" s="136"/>
      <c r="E19" s="67"/>
      <c r="F19" s="64"/>
      <c r="G19" s="67"/>
      <c r="H19" s="67"/>
      <c r="I19" s="65"/>
      <c r="J19" s="114"/>
      <c r="K19" s="115"/>
      <c r="L19" s="115"/>
      <c r="M19" s="109"/>
    </row>
    <row r="20" spans="2:20" s="16" customFormat="1" ht="15.5">
      <c r="B20" s="3">
        <v>9</v>
      </c>
      <c r="C20" s="66"/>
      <c r="D20" s="136"/>
      <c r="E20" s="67"/>
      <c r="F20" s="64"/>
      <c r="G20" s="67"/>
      <c r="H20" s="67"/>
      <c r="I20" s="65"/>
      <c r="J20" s="114"/>
      <c r="K20" s="115"/>
      <c r="L20" s="115"/>
      <c r="M20" s="109"/>
    </row>
    <row r="21" spans="2:20" s="16" customFormat="1" ht="15.5">
      <c r="B21" s="3">
        <v>10</v>
      </c>
      <c r="C21" s="62"/>
      <c r="D21" s="63"/>
      <c r="E21" s="67"/>
      <c r="F21" s="64"/>
      <c r="G21" s="67"/>
      <c r="H21" s="67"/>
      <c r="I21" s="65"/>
      <c r="J21" s="114"/>
      <c r="K21" s="115"/>
      <c r="L21" s="115"/>
      <c r="M21" s="109"/>
    </row>
    <row r="22" spans="2:20" s="16" customFormat="1" ht="15.5">
      <c r="B22" s="3">
        <v>11</v>
      </c>
      <c r="C22" s="66"/>
      <c r="D22" s="136"/>
      <c r="E22" s="67"/>
      <c r="F22" s="64"/>
      <c r="G22" s="67"/>
      <c r="H22" s="67"/>
      <c r="I22" s="65"/>
      <c r="J22" s="114"/>
      <c r="K22" s="115"/>
      <c r="L22" s="115"/>
      <c r="M22" s="109"/>
    </row>
    <row r="23" spans="2:20" s="16" customFormat="1" ht="15.5">
      <c r="B23" s="3">
        <v>12</v>
      </c>
      <c r="C23" s="66"/>
      <c r="D23" s="136"/>
      <c r="E23" s="67"/>
      <c r="F23" s="64"/>
      <c r="G23" s="67"/>
      <c r="H23" s="67"/>
      <c r="I23" s="65"/>
      <c r="J23" s="114"/>
      <c r="K23" s="115"/>
      <c r="L23" s="115"/>
      <c r="M23" s="109"/>
    </row>
    <row r="24" spans="2:20" s="16" customFormat="1" ht="15.5">
      <c r="B24" s="3">
        <v>13</v>
      </c>
      <c r="C24" s="62"/>
      <c r="D24" s="63"/>
      <c r="E24" s="67"/>
      <c r="F24" s="64"/>
      <c r="G24" s="67"/>
      <c r="H24" s="67"/>
      <c r="I24" s="65"/>
      <c r="J24" s="114"/>
      <c r="K24" s="115"/>
      <c r="L24" s="115"/>
      <c r="M24" s="109"/>
    </row>
    <row r="25" spans="2:20" s="16" customFormat="1" ht="15.5">
      <c r="B25" s="3">
        <v>14</v>
      </c>
      <c r="C25" s="66"/>
      <c r="D25" s="136"/>
      <c r="E25" s="59"/>
      <c r="F25" s="64"/>
      <c r="G25" s="59"/>
      <c r="H25" s="59"/>
      <c r="I25" s="65"/>
      <c r="J25" s="114"/>
      <c r="K25" s="115"/>
      <c r="L25" s="115"/>
      <c r="M25" s="109"/>
    </row>
    <row r="26" spans="2:20" s="16" customFormat="1" ht="15.5">
      <c r="B26" s="3">
        <v>15</v>
      </c>
      <c r="C26" s="66"/>
      <c r="D26" s="136"/>
      <c r="E26" s="67"/>
      <c r="F26" s="64"/>
      <c r="G26" s="67"/>
      <c r="H26" s="67"/>
      <c r="I26" s="65"/>
      <c r="J26" s="114"/>
      <c r="K26" s="115"/>
      <c r="L26" s="115"/>
      <c r="M26" s="109"/>
    </row>
    <row r="27" spans="2:20" s="16" customFormat="1" ht="15.5">
      <c r="B27" s="3">
        <v>16</v>
      </c>
      <c r="C27" s="62"/>
      <c r="D27" s="63"/>
      <c r="E27" s="67"/>
      <c r="F27" s="64"/>
      <c r="G27" s="67"/>
      <c r="H27" s="67"/>
      <c r="I27" s="65"/>
      <c r="J27" s="114"/>
      <c r="K27" s="115"/>
      <c r="L27" s="115"/>
      <c r="M27" s="109"/>
    </row>
    <row r="28" spans="2:20" s="16" customFormat="1" ht="15.5">
      <c r="B28" s="3">
        <v>17</v>
      </c>
      <c r="C28" s="66"/>
      <c r="D28" s="136"/>
      <c r="E28" s="67"/>
      <c r="F28" s="64"/>
      <c r="G28" s="67"/>
      <c r="H28" s="67"/>
      <c r="I28" s="65"/>
      <c r="J28" s="114"/>
      <c r="K28" s="115"/>
      <c r="L28" s="115"/>
      <c r="M28" s="109"/>
    </row>
    <row r="29" spans="2:20" s="16" customFormat="1" ht="15.5">
      <c r="B29" s="3">
        <v>18</v>
      </c>
      <c r="C29" s="66"/>
      <c r="D29" s="136"/>
      <c r="E29" s="67"/>
      <c r="F29" s="64"/>
      <c r="G29" s="67"/>
      <c r="H29" s="67"/>
      <c r="I29" s="65"/>
      <c r="J29" s="114"/>
      <c r="K29" s="115"/>
      <c r="L29" s="115"/>
      <c r="M29" s="109"/>
    </row>
    <row r="30" spans="2:20" s="16" customFormat="1" ht="15.5">
      <c r="B30" s="3">
        <v>19</v>
      </c>
      <c r="C30" s="62"/>
      <c r="D30" s="137"/>
      <c r="E30" s="100"/>
      <c r="F30" s="64"/>
      <c r="G30" s="100"/>
      <c r="H30" s="100"/>
      <c r="I30" s="65"/>
      <c r="J30" s="114"/>
      <c r="K30" s="115"/>
      <c r="L30" s="115"/>
      <c r="M30" s="109"/>
    </row>
    <row r="31" spans="2:20" s="3" customFormat="1" ht="16" thickBot="1">
      <c r="B31" s="3">
        <v>20</v>
      </c>
      <c r="C31" s="87"/>
      <c r="D31" s="138"/>
      <c r="E31" s="101"/>
      <c r="F31" s="76"/>
      <c r="G31" s="101"/>
      <c r="H31" s="101"/>
      <c r="I31" s="77"/>
      <c r="J31" s="116"/>
      <c r="K31" s="117"/>
      <c r="L31" s="117"/>
      <c r="M31" s="110"/>
    </row>
    <row r="32" spans="2:20" s="3" customFormat="1" ht="15.5">
      <c r="C32" s="127" t="s">
        <v>118</v>
      </c>
      <c r="I32" s="119"/>
      <c r="J32" s="118"/>
      <c r="K32" s="118"/>
      <c r="L32" s="118"/>
      <c r="M32" s="118"/>
    </row>
    <row r="33" spans="2:20" s="3" customFormat="1" ht="15" thickBot="1">
      <c r="F33" s="12"/>
      <c r="G33" s="12"/>
      <c r="H33" s="12"/>
      <c r="I33" s="12"/>
      <c r="J33" s="12"/>
      <c r="K33" s="12"/>
      <c r="L33" s="12"/>
    </row>
    <row r="34" spans="2:20" s="6" customFormat="1" ht="42.75" customHeight="1" thickBot="1">
      <c r="C34" s="19" t="s">
        <v>18</v>
      </c>
      <c r="D34" s="20"/>
      <c r="E34" s="20"/>
      <c r="F34" s="20"/>
      <c r="G34" s="20"/>
      <c r="H34" s="20"/>
      <c r="I34" s="26"/>
      <c r="J34" s="120" t="str">
        <f>invulformulier!E25</f>
        <v>contractjaar 1</v>
      </c>
      <c r="K34" s="121" t="str">
        <f>invulformulier!G25</f>
        <v>contractjaar 2</v>
      </c>
      <c r="L34" s="121" t="str">
        <f>invulformulier!I25</f>
        <v>contractjaar 3</v>
      </c>
      <c r="M34" s="122" t="str">
        <f>invulformulier!K25</f>
        <v>contractjaar 4</v>
      </c>
      <c r="O34" s="55" t="s">
        <v>112</v>
      </c>
      <c r="P34" s="103"/>
      <c r="Q34" s="121" t="str">
        <f>invulformulier!E25</f>
        <v>contractjaar 1</v>
      </c>
      <c r="R34" s="121" t="str">
        <f>invulformulier!G25</f>
        <v>contractjaar 2</v>
      </c>
      <c r="S34" s="121" t="str">
        <f>invulformulier!I25</f>
        <v>contractjaar 3</v>
      </c>
      <c r="T34" s="122" t="str">
        <f>invulformulier!K25</f>
        <v>contractjaar 4</v>
      </c>
    </row>
    <row r="35" spans="2:20" s="3" customFormat="1" ht="38.5" customHeight="1" thickBot="1">
      <c r="C35" s="81" t="s">
        <v>37</v>
      </c>
      <c r="D35" s="135" t="s">
        <v>26</v>
      </c>
      <c r="E35" s="79" t="s">
        <v>25</v>
      </c>
      <c r="F35" s="79" t="s">
        <v>116</v>
      </c>
      <c r="G35" s="150" t="s">
        <v>33</v>
      </c>
      <c r="H35" s="150" t="s">
        <v>34</v>
      </c>
      <c r="I35" s="80" t="s">
        <v>117</v>
      </c>
      <c r="J35" s="81" t="s">
        <v>111</v>
      </c>
      <c r="K35" s="79" t="s">
        <v>111</v>
      </c>
      <c r="L35" s="79" t="s">
        <v>111</v>
      </c>
      <c r="M35" s="80" t="s">
        <v>111</v>
      </c>
      <c r="O35" s="82" t="s">
        <v>98</v>
      </c>
      <c r="P35" s="108" t="s">
        <v>1</v>
      </c>
      <c r="Q35" s="23" t="s">
        <v>109</v>
      </c>
      <c r="R35" s="23" t="s">
        <v>109</v>
      </c>
      <c r="S35" s="23" t="s">
        <v>109</v>
      </c>
      <c r="T35" s="27" t="s">
        <v>109</v>
      </c>
    </row>
    <row r="36" spans="2:20" s="3" customFormat="1" ht="15" customHeight="1">
      <c r="B36" s="3">
        <v>1</v>
      </c>
      <c r="C36" s="62"/>
      <c r="D36" s="63"/>
      <c r="E36" s="63"/>
      <c r="F36" s="69"/>
      <c r="G36" s="63"/>
      <c r="H36" s="63"/>
      <c r="I36" s="85"/>
      <c r="J36" s="111"/>
      <c r="K36" s="112"/>
      <c r="L36" s="112"/>
      <c r="M36" s="113"/>
      <c r="O36" s="139" t="s">
        <v>94</v>
      </c>
      <c r="P36" s="146" t="s">
        <v>95</v>
      </c>
      <c r="Q36" s="105">
        <f>SUMIFS($J$36:$J$55,$F$36:$F$55,$O36,$I$36:$I$55,$P36)</f>
        <v>0</v>
      </c>
      <c r="R36" s="105">
        <f>SUMIFS($K$36:$K$55,$F$36:$F$55,$O36,$I$36:$I$55,$P36)</f>
        <v>0</v>
      </c>
      <c r="S36" s="105">
        <f>SUMIFS($L$36:$L$55,$F$36:$F$55,$O36,$I$36:$I$55,$P36)</f>
        <v>0</v>
      </c>
      <c r="T36" s="78">
        <f>SUMIFS($M$36:$M$55,$F$36:$F$55,$O36,$I$36:$I$55,$P36)</f>
        <v>0</v>
      </c>
    </row>
    <row r="37" spans="2:20" s="3" customFormat="1" ht="15" customHeight="1">
      <c r="B37" s="3">
        <v>2</v>
      </c>
      <c r="C37" s="66"/>
      <c r="D37" s="136"/>
      <c r="E37" s="67"/>
      <c r="F37" s="69"/>
      <c r="G37" s="67"/>
      <c r="H37" s="67"/>
      <c r="I37" s="85"/>
      <c r="J37" s="114"/>
      <c r="K37" s="115"/>
      <c r="L37" s="115"/>
      <c r="M37" s="109"/>
      <c r="O37" s="91" t="s">
        <v>94</v>
      </c>
      <c r="P37" s="147" t="s">
        <v>96</v>
      </c>
      <c r="Q37" s="105">
        <f t="shared" ref="Q37:Q50" si="5">SUMIFS($J$36:$J$55,$F$36:$F$55,$O37,$I$36:$I$55,$P37)</f>
        <v>0</v>
      </c>
      <c r="R37" s="105">
        <f t="shared" ref="R37:R50" si="6">SUMIFS($K$36:$K$55,$F$36:$F$55,$O37,$I$36:$I$55,$P37)</f>
        <v>0</v>
      </c>
      <c r="S37" s="105">
        <f t="shared" ref="S37:S50" si="7">SUMIFS($L$36:$L$55,$F$36:$F$55,$O37,$I$36:$I$55,$P37)</f>
        <v>0</v>
      </c>
      <c r="T37" s="78">
        <f t="shared" ref="T37:T50" si="8">SUMIFS($M$36:$M$55,$F$36:$F$55,$O37,$I$36:$I$55,$P37)</f>
        <v>0</v>
      </c>
    </row>
    <row r="38" spans="2:20" s="3" customFormat="1" ht="15" customHeight="1">
      <c r="B38" s="3">
        <v>3</v>
      </c>
      <c r="C38" s="66"/>
      <c r="D38" s="136"/>
      <c r="E38" s="67"/>
      <c r="F38" s="69"/>
      <c r="G38" s="67"/>
      <c r="H38" s="67"/>
      <c r="I38" s="85"/>
      <c r="J38" s="114"/>
      <c r="K38" s="115"/>
      <c r="L38" s="115"/>
      <c r="M38" s="109"/>
      <c r="O38" s="91" t="s">
        <v>6</v>
      </c>
      <c r="P38" s="147" t="s">
        <v>92</v>
      </c>
      <c r="Q38" s="105">
        <f t="shared" si="5"/>
        <v>0</v>
      </c>
      <c r="R38" s="105">
        <f t="shared" si="6"/>
        <v>0</v>
      </c>
      <c r="S38" s="105">
        <f t="shared" si="7"/>
        <v>0</v>
      </c>
      <c r="T38" s="78">
        <f t="shared" si="8"/>
        <v>0</v>
      </c>
    </row>
    <row r="39" spans="2:20" s="3" customFormat="1" ht="15" customHeight="1">
      <c r="B39" s="3">
        <v>4</v>
      </c>
      <c r="C39" s="62"/>
      <c r="D39" s="63"/>
      <c r="E39" s="67"/>
      <c r="F39" s="69"/>
      <c r="G39" s="67"/>
      <c r="H39" s="67"/>
      <c r="I39" s="85"/>
      <c r="J39" s="114"/>
      <c r="K39" s="115"/>
      <c r="L39" s="115"/>
      <c r="M39" s="109"/>
      <c r="O39" s="92" t="s">
        <v>99</v>
      </c>
      <c r="P39" s="148" t="s">
        <v>105</v>
      </c>
      <c r="Q39" s="105">
        <f t="shared" si="5"/>
        <v>0</v>
      </c>
      <c r="R39" s="105">
        <f t="shared" si="6"/>
        <v>0</v>
      </c>
      <c r="S39" s="105">
        <f t="shared" si="7"/>
        <v>0</v>
      </c>
      <c r="T39" s="78">
        <f t="shared" si="8"/>
        <v>0</v>
      </c>
    </row>
    <row r="40" spans="2:20" s="3" customFormat="1" ht="15" customHeight="1">
      <c r="B40" s="3">
        <v>5</v>
      </c>
      <c r="C40" s="66"/>
      <c r="D40" s="136"/>
      <c r="E40" s="67"/>
      <c r="F40" s="69"/>
      <c r="G40" s="67"/>
      <c r="H40" s="67"/>
      <c r="I40" s="85"/>
      <c r="J40" s="114"/>
      <c r="K40" s="115"/>
      <c r="L40" s="115"/>
      <c r="M40" s="109"/>
      <c r="O40" s="91" t="s">
        <v>99</v>
      </c>
      <c r="P40" s="147" t="s">
        <v>106</v>
      </c>
      <c r="Q40" s="105">
        <f t="shared" si="5"/>
        <v>0</v>
      </c>
      <c r="R40" s="105">
        <f t="shared" si="6"/>
        <v>0</v>
      </c>
      <c r="S40" s="105">
        <f t="shared" si="7"/>
        <v>0</v>
      </c>
      <c r="T40" s="78">
        <f t="shared" si="8"/>
        <v>0</v>
      </c>
    </row>
    <row r="41" spans="2:20" s="3" customFormat="1" ht="15" customHeight="1">
      <c r="B41" s="3">
        <v>6</v>
      </c>
      <c r="C41" s="66"/>
      <c r="D41" s="136"/>
      <c r="E41" s="67"/>
      <c r="F41" s="69"/>
      <c r="G41" s="67"/>
      <c r="H41" s="67"/>
      <c r="I41" s="85"/>
      <c r="J41" s="114"/>
      <c r="K41" s="115"/>
      <c r="L41" s="115"/>
      <c r="M41" s="109"/>
      <c r="O41" s="91" t="s">
        <v>99</v>
      </c>
      <c r="P41" s="147" t="s">
        <v>107</v>
      </c>
      <c r="Q41" s="105">
        <f t="shared" si="5"/>
        <v>0</v>
      </c>
      <c r="R41" s="105">
        <f t="shared" si="6"/>
        <v>0</v>
      </c>
      <c r="S41" s="105">
        <f t="shared" si="7"/>
        <v>0</v>
      </c>
      <c r="T41" s="78">
        <f t="shared" si="8"/>
        <v>0</v>
      </c>
    </row>
    <row r="42" spans="2:20" s="3" customFormat="1" ht="15" customHeight="1">
      <c r="B42" s="3">
        <v>7</v>
      </c>
      <c r="C42" s="62"/>
      <c r="D42" s="63"/>
      <c r="E42" s="67"/>
      <c r="F42" s="69"/>
      <c r="G42" s="67"/>
      <c r="H42" s="67"/>
      <c r="I42" s="85"/>
      <c r="J42" s="114"/>
      <c r="K42" s="115"/>
      <c r="L42" s="115"/>
      <c r="M42" s="109"/>
      <c r="O42" s="91" t="s">
        <v>99</v>
      </c>
      <c r="P42" s="147" t="s">
        <v>9</v>
      </c>
      <c r="Q42" s="105">
        <f t="shared" si="5"/>
        <v>0</v>
      </c>
      <c r="R42" s="105">
        <f t="shared" si="6"/>
        <v>0</v>
      </c>
      <c r="S42" s="105">
        <f t="shared" si="7"/>
        <v>0</v>
      </c>
      <c r="T42" s="78">
        <f t="shared" si="8"/>
        <v>0</v>
      </c>
    </row>
    <row r="43" spans="2:20" s="3" customFormat="1" ht="15" customHeight="1">
      <c r="B43" s="3">
        <v>8</v>
      </c>
      <c r="C43" s="66"/>
      <c r="D43" s="136"/>
      <c r="E43" s="67"/>
      <c r="F43" s="69"/>
      <c r="G43" s="67"/>
      <c r="H43" s="67"/>
      <c r="I43" s="85"/>
      <c r="J43" s="114"/>
      <c r="K43" s="115"/>
      <c r="L43" s="115"/>
      <c r="M43" s="109"/>
      <c r="O43" s="92" t="s">
        <v>100</v>
      </c>
      <c r="P43" s="148" t="s">
        <v>105</v>
      </c>
      <c r="Q43" s="105">
        <f t="shared" si="5"/>
        <v>0</v>
      </c>
      <c r="R43" s="105">
        <f t="shared" si="6"/>
        <v>0</v>
      </c>
      <c r="S43" s="105">
        <f t="shared" si="7"/>
        <v>0</v>
      </c>
      <c r="T43" s="78">
        <f t="shared" si="8"/>
        <v>0</v>
      </c>
    </row>
    <row r="44" spans="2:20" s="3" customFormat="1" ht="15" customHeight="1">
      <c r="B44" s="3">
        <v>9</v>
      </c>
      <c r="C44" s="66"/>
      <c r="D44" s="136"/>
      <c r="E44" s="67"/>
      <c r="F44" s="69"/>
      <c r="G44" s="67"/>
      <c r="H44" s="67"/>
      <c r="I44" s="85"/>
      <c r="J44" s="114"/>
      <c r="K44" s="115"/>
      <c r="L44" s="115"/>
      <c r="M44" s="109"/>
      <c r="O44" s="91" t="s">
        <v>100</v>
      </c>
      <c r="P44" s="147" t="s">
        <v>106</v>
      </c>
      <c r="Q44" s="105">
        <f t="shared" si="5"/>
        <v>0</v>
      </c>
      <c r="R44" s="105">
        <f t="shared" si="6"/>
        <v>0</v>
      </c>
      <c r="S44" s="105">
        <f t="shared" si="7"/>
        <v>0</v>
      </c>
      <c r="T44" s="78">
        <f t="shared" si="8"/>
        <v>0</v>
      </c>
    </row>
    <row r="45" spans="2:20" s="3" customFormat="1" ht="15" customHeight="1">
      <c r="B45" s="3">
        <v>10</v>
      </c>
      <c r="C45" s="62"/>
      <c r="D45" s="63"/>
      <c r="E45" s="67"/>
      <c r="F45" s="69"/>
      <c r="G45" s="67"/>
      <c r="H45" s="67"/>
      <c r="I45" s="85"/>
      <c r="J45" s="114"/>
      <c r="K45" s="115"/>
      <c r="L45" s="115"/>
      <c r="M45" s="109"/>
      <c r="O45" s="91" t="s">
        <v>100</v>
      </c>
      <c r="P45" s="147" t="s">
        <v>107</v>
      </c>
      <c r="Q45" s="105">
        <f t="shared" si="5"/>
        <v>0</v>
      </c>
      <c r="R45" s="105">
        <f t="shared" si="6"/>
        <v>0</v>
      </c>
      <c r="S45" s="105">
        <f t="shared" si="7"/>
        <v>0</v>
      </c>
      <c r="T45" s="78">
        <f t="shared" si="8"/>
        <v>0</v>
      </c>
    </row>
    <row r="46" spans="2:20" s="3" customFormat="1" ht="15" customHeight="1">
      <c r="B46" s="3">
        <v>11</v>
      </c>
      <c r="C46" s="66"/>
      <c r="D46" s="136"/>
      <c r="E46" s="67"/>
      <c r="F46" s="69"/>
      <c r="G46" s="67"/>
      <c r="H46" s="67"/>
      <c r="I46" s="85"/>
      <c r="J46" s="114"/>
      <c r="K46" s="115"/>
      <c r="L46" s="115"/>
      <c r="M46" s="109"/>
      <c r="O46" s="91" t="s">
        <v>100</v>
      </c>
      <c r="P46" s="147" t="s">
        <v>9</v>
      </c>
      <c r="Q46" s="105">
        <f t="shared" si="5"/>
        <v>0</v>
      </c>
      <c r="R46" s="105">
        <f t="shared" si="6"/>
        <v>0</v>
      </c>
      <c r="S46" s="105">
        <f t="shared" si="7"/>
        <v>0</v>
      </c>
      <c r="T46" s="78">
        <f t="shared" si="8"/>
        <v>0</v>
      </c>
    </row>
    <row r="47" spans="2:20" s="3" customFormat="1" ht="15" customHeight="1">
      <c r="B47" s="3">
        <v>12</v>
      </c>
      <c r="C47" s="66"/>
      <c r="D47" s="136"/>
      <c r="E47" s="67"/>
      <c r="F47" s="69"/>
      <c r="G47" s="67"/>
      <c r="H47" s="67"/>
      <c r="I47" s="85"/>
      <c r="J47" s="114"/>
      <c r="K47" s="115"/>
      <c r="L47" s="115"/>
      <c r="M47" s="109"/>
      <c r="O47" s="91" t="s">
        <v>6</v>
      </c>
      <c r="P47" s="147" t="s">
        <v>105</v>
      </c>
      <c r="Q47" s="105">
        <f t="shared" si="5"/>
        <v>0</v>
      </c>
      <c r="R47" s="105">
        <f t="shared" si="6"/>
        <v>0</v>
      </c>
      <c r="S47" s="105">
        <f t="shared" si="7"/>
        <v>0</v>
      </c>
      <c r="T47" s="78">
        <f t="shared" si="8"/>
        <v>0</v>
      </c>
    </row>
    <row r="48" spans="2:20" s="3" customFormat="1" ht="15" customHeight="1">
      <c r="B48" s="3">
        <v>13</v>
      </c>
      <c r="C48" s="62"/>
      <c r="D48" s="63"/>
      <c r="E48" s="67"/>
      <c r="F48" s="69"/>
      <c r="G48" s="67"/>
      <c r="H48" s="67"/>
      <c r="I48" s="85"/>
      <c r="J48" s="114"/>
      <c r="K48" s="115"/>
      <c r="L48" s="115"/>
      <c r="M48" s="109"/>
      <c r="O48" s="91" t="s">
        <v>6</v>
      </c>
      <c r="P48" s="147" t="s">
        <v>106</v>
      </c>
      <c r="Q48" s="105">
        <f t="shared" si="5"/>
        <v>0</v>
      </c>
      <c r="R48" s="105">
        <f t="shared" si="6"/>
        <v>0</v>
      </c>
      <c r="S48" s="105">
        <f t="shared" si="7"/>
        <v>0</v>
      </c>
      <c r="T48" s="78">
        <f t="shared" si="8"/>
        <v>0</v>
      </c>
    </row>
    <row r="49" spans="2:20" s="3" customFormat="1" ht="15" customHeight="1">
      <c r="B49" s="3">
        <v>14</v>
      </c>
      <c r="C49" s="66"/>
      <c r="D49" s="136"/>
      <c r="E49" s="59"/>
      <c r="F49" s="69"/>
      <c r="G49" s="59"/>
      <c r="H49" s="59"/>
      <c r="I49" s="85"/>
      <c r="J49" s="114"/>
      <c r="K49" s="115"/>
      <c r="L49" s="115"/>
      <c r="M49" s="109"/>
      <c r="O49" s="91" t="s">
        <v>6</v>
      </c>
      <c r="P49" s="147" t="s">
        <v>107</v>
      </c>
      <c r="Q49" s="105">
        <f t="shared" si="5"/>
        <v>0</v>
      </c>
      <c r="R49" s="105">
        <f t="shared" si="6"/>
        <v>0</v>
      </c>
      <c r="S49" s="105">
        <f t="shared" si="7"/>
        <v>0</v>
      </c>
      <c r="T49" s="78">
        <f t="shared" si="8"/>
        <v>0</v>
      </c>
    </row>
    <row r="50" spans="2:20" s="3" customFormat="1" ht="15" customHeight="1" thickBot="1">
      <c r="B50" s="3">
        <v>15</v>
      </c>
      <c r="C50" s="66"/>
      <c r="D50" s="136"/>
      <c r="E50" s="67"/>
      <c r="F50" s="69"/>
      <c r="G50" s="67"/>
      <c r="H50" s="67"/>
      <c r="I50" s="85"/>
      <c r="J50" s="114"/>
      <c r="K50" s="115"/>
      <c r="L50" s="115"/>
      <c r="M50" s="109"/>
      <c r="O50" s="93" t="s">
        <v>6</v>
      </c>
      <c r="P50" s="149" t="s">
        <v>9</v>
      </c>
      <c r="Q50" s="105">
        <f t="shared" si="5"/>
        <v>0</v>
      </c>
      <c r="R50" s="105">
        <f t="shared" si="6"/>
        <v>0</v>
      </c>
      <c r="S50" s="105">
        <f t="shared" si="7"/>
        <v>0</v>
      </c>
      <c r="T50" s="78">
        <f t="shared" si="8"/>
        <v>0</v>
      </c>
    </row>
    <row r="51" spans="2:20" s="3" customFormat="1" ht="15" customHeight="1" thickBot="1">
      <c r="B51" s="3">
        <v>16</v>
      </c>
      <c r="C51" s="62"/>
      <c r="D51" s="63"/>
      <c r="E51" s="67"/>
      <c r="F51" s="69"/>
      <c r="G51" s="67"/>
      <c r="H51" s="67"/>
      <c r="I51" s="85"/>
      <c r="J51" s="114"/>
      <c r="K51" s="115"/>
      <c r="L51" s="115"/>
      <c r="M51" s="109"/>
      <c r="O51" s="84"/>
      <c r="P51" s="104" t="s">
        <v>97</v>
      </c>
      <c r="Q51" s="106">
        <f>SUM(Q36:Q50)</f>
        <v>0</v>
      </c>
      <c r="R51" s="106">
        <f t="shared" ref="R51:T51" si="9">SUM(R36:R50)</f>
        <v>0</v>
      </c>
      <c r="S51" s="106">
        <f t="shared" si="9"/>
        <v>0</v>
      </c>
      <c r="T51" s="107">
        <f t="shared" si="9"/>
        <v>0</v>
      </c>
    </row>
    <row r="52" spans="2:20" s="3" customFormat="1" ht="15" customHeight="1">
      <c r="B52" s="3">
        <v>17</v>
      </c>
      <c r="C52" s="66"/>
      <c r="D52" s="136"/>
      <c r="E52" s="67"/>
      <c r="F52" s="69"/>
      <c r="G52" s="67"/>
      <c r="H52" s="67"/>
      <c r="I52" s="85"/>
      <c r="J52" s="114"/>
      <c r="K52" s="115"/>
      <c r="L52" s="115"/>
      <c r="M52" s="109"/>
    </row>
    <row r="53" spans="2:20" s="3" customFormat="1" ht="15" customHeight="1">
      <c r="B53" s="3">
        <v>18</v>
      </c>
      <c r="C53" s="66"/>
      <c r="D53" s="136"/>
      <c r="E53" s="67"/>
      <c r="F53" s="69"/>
      <c r="G53" s="67"/>
      <c r="H53" s="67"/>
      <c r="I53" s="85"/>
      <c r="J53" s="114"/>
      <c r="K53" s="115"/>
      <c r="L53" s="115"/>
      <c r="M53" s="109"/>
    </row>
    <row r="54" spans="2:20" s="3" customFormat="1" ht="15" customHeight="1">
      <c r="B54" s="3">
        <v>19</v>
      </c>
      <c r="C54" s="62"/>
      <c r="D54" s="137"/>
      <c r="E54" s="100"/>
      <c r="F54" s="69"/>
      <c r="G54" s="100"/>
      <c r="H54" s="100"/>
      <c r="I54" s="85"/>
      <c r="J54" s="114"/>
      <c r="K54" s="115"/>
      <c r="L54" s="115"/>
      <c r="M54" s="109"/>
    </row>
    <row r="55" spans="2:20" s="3" customFormat="1" ht="15" customHeight="1" thickBot="1">
      <c r="B55" s="3">
        <v>20</v>
      </c>
      <c r="C55" s="87"/>
      <c r="D55" s="138"/>
      <c r="E55" s="101"/>
      <c r="F55" s="102"/>
      <c r="G55" s="101"/>
      <c r="H55" s="101"/>
      <c r="I55" s="86"/>
      <c r="J55" s="116"/>
      <c r="K55" s="117"/>
      <c r="L55" s="117"/>
      <c r="M55" s="110"/>
    </row>
    <row r="56" spans="2:20" s="16" customFormat="1" ht="15.5">
      <c r="C56" s="127" t="s">
        <v>118</v>
      </c>
      <c r="D56" s="3"/>
      <c r="E56" s="3"/>
      <c r="F56" s="3"/>
      <c r="G56" s="3"/>
      <c r="H56" s="3"/>
      <c r="I56" s="119"/>
      <c r="J56" s="118"/>
      <c r="K56" s="118"/>
      <c r="L56" s="118"/>
      <c r="M56" s="118"/>
    </row>
    <row r="57" spans="2:20" s="3" customFormat="1"/>
  </sheetData>
  <sheetProtection selectLockedCells="1"/>
  <phoneticPr fontId="21" type="noConversion"/>
  <conditionalFormatting sqref="J12:M31">
    <cfRule type="cellIs" dxfId="12" priority="10" operator="greaterThan">
      <formula>0</formula>
    </cfRule>
  </conditionalFormatting>
  <conditionalFormatting sqref="J36:M55">
    <cfRule type="cellIs" dxfId="11" priority="1" operator="greaterThan">
      <formula>0</formula>
    </cfRule>
  </conditionalFormatting>
  <dataValidations count="4">
    <dataValidation type="list" allowBlank="1" showInputMessage="1" showErrorMessage="1" sqref="I12:I31" xr:uid="{A454C021-C16A-41A0-BCC3-FF7B03A09A2A}">
      <formula1>"diesel, biodiesel, groene stroom, groene waterstof"</formula1>
    </dataValidation>
    <dataValidation type="list" allowBlank="1" showInputMessage="1" showErrorMessage="1" sqref="F12:F31" xr:uid="{5FCC428F-3575-4CA9-86B9-3CB4B1A461FD}">
      <formula1>"stage IV, stage V, emissieloos"</formula1>
    </dataValidation>
    <dataValidation type="list" allowBlank="1" showInputMessage="1" showErrorMessage="1" sqref="F36:F55" xr:uid="{2B73158D-1D1C-4BA0-B9EC-4B9DCB675EB4}">
      <formula1>"verbrandingsmotor, hybride, plug-in hybride, emissieloos"</formula1>
    </dataValidation>
    <dataValidation type="list" allowBlank="1" showInputMessage="1" showErrorMessage="1" sqref="I36:I55" xr:uid="{D9910F66-9AFA-4CE7-B845-9704BD56A3A3}">
      <formula1>"benzine/diesel,biodieselblend,aardgas,groen gas,biodiesel,groene waterstof,groene stroom"</formula1>
    </dataValidation>
  </dataValidations>
  <pageMargins left="0.7" right="0.7" top="0.75" bottom="0.75" header="0.3" footer="0.3"/>
  <pageSetup paperSize="8"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FCD609-C101-45E7-ABC2-28649EDA3B1C}">
  <sheetPr codeName="Blad4">
    <tabColor rgb="FF00B050"/>
    <pageSetUpPr fitToPage="1"/>
  </sheetPr>
  <dimension ref="A1:R90"/>
  <sheetViews>
    <sheetView showGridLines="0" topLeftCell="H1" zoomScale="85" zoomScaleNormal="85" workbookViewId="0">
      <selection activeCell="I1" sqref="I1"/>
    </sheetView>
  </sheetViews>
  <sheetFormatPr defaultColWidth="9.1796875" defaultRowHeight="14.5"/>
  <cols>
    <col min="1" max="1" width="3.1796875" hidden="1" customWidth="1"/>
    <col min="2" max="2" width="22" hidden="1" customWidth="1"/>
    <col min="3" max="3" width="20.54296875" style="8" hidden="1" customWidth="1"/>
    <col min="4" max="4" width="17.36328125" style="8" hidden="1" customWidth="1"/>
    <col min="5" max="7" width="17.36328125" hidden="1" customWidth="1"/>
    <col min="8" max="8" width="3.453125" customWidth="1"/>
    <col min="9" max="9" width="22" style="9" customWidth="1"/>
    <col min="10" max="10" width="20.54296875" customWidth="1"/>
    <col min="11" max="14" width="17.36328125" customWidth="1"/>
    <col min="15" max="15" width="16.6328125" customWidth="1"/>
    <col min="16" max="16" width="3.54296875" customWidth="1"/>
    <col min="17" max="17" width="17.26953125" customWidth="1"/>
    <col min="18" max="18" width="23" customWidth="1"/>
    <col min="19" max="22" width="16.6328125" customWidth="1"/>
    <col min="23" max="23" width="18.54296875" customWidth="1"/>
    <col min="24" max="24" width="9.1796875" customWidth="1"/>
    <col min="25" max="25" width="10.81640625" customWidth="1"/>
    <col min="26" max="26" width="14.453125" customWidth="1"/>
    <col min="27" max="27" width="9.1796875" customWidth="1"/>
    <col min="28" max="28" width="13.26953125" customWidth="1"/>
  </cols>
  <sheetData>
    <row r="1" spans="2:18" s="1" customFormat="1" ht="18.5">
      <c r="I1" s="2" t="str">
        <f>invulformulier!B1</f>
        <v>Eiken Processierups Eindhoven Perceel 2</v>
      </c>
    </row>
    <row r="2" spans="2:18" s="3" customFormat="1" ht="18.5">
      <c r="I2" s="2" t="s">
        <v>125</v>
      </c>
      <c r="K2" s="4"/>
    </row>
    <row r="3" spans="2:18" s="3" customFormat="1" ht="8.5" customHeight="1">
      <c r="I3" s="2"/>
      <c r="K3" s="4"/>
    </row>
    <row r="4" spans="2:18" s="3" customFormat="1" ht="15.5">
      <c r="D4"/>
      <c r="I4" s="21"/>
      <c r="J4"/>
      <c r="K4" s="4"/>
    </row>
    <row r="5" spans="2:18" s="3" customFormat="1">
      <c r="I5" s="38"/>
      <c r="J5"/>
      <c r="K5" s="4"/>
    </row>
    <row r="6" spans="2:18" s="3" customFormat="1" ht="6" customHeight="1">
      <c r="D6"/>
      <c r="J6"/>
      <c r="K6" s="4"/>
    </row>
    <row r="7" spans="2:18" s="3" customFormat="1" ht="15.5">
      <c r="D7"/>
      <c r="I7" s="21" t="s">
        <v>10</v>
      </c>
      <c r="K7" s="4"/>
    </row>
    <row r="8" spans="2:18" s="3" customFormat="1">
      <c r="D8"/>
      <c r="I8" s="230" t="str">
        <f>IF(invulformulier!B5="","",invulformulier!B5)</f>
        <v/>
      </c>
      <c r="J8" s="230"/>
      <c r="K8" s="4"/>
    </row>
    <row r="9" spans="2:18" s="3" customFormat="1" ht="15" customHeight="1" thickBot="1">
      <c r="B9"/>
      <c r="C9" s="10"/>
      <c r="D9" s="10"/>
      <c r="E9" s="10"/>
      <c r="F9" s="10"/>
      <c r="G9" s="10"/>
      <c r="H9" s="10"/>
      <c r="I9" s="17"/>
      <c r="J9" s="4"/>
      <c r="K9" s="4"/>
    </row>
    <row r="10" spans="2:18" s="3" customFormat="1" ht="42.75" customHeight="1" thickBot="1">
      <c r="B10" s="55" t="s">
        <v>120</v>
      </c>
      <c r="C10" s="103"/>
      <c r="D10" s="121" t="str">
        <f>invulformulier!E25</f>
        <v>contractjaar 1</v>
      </c>
      <c r="E10" s="121" t="str">
        <f>invulformulier!G25</f>
        <v>contractjaar 2</v>
      </c>
      <c r="F10" s="121" t="str">
        <f>invulformulier!I25</f>
        <v>contractjaar 3</v>
      </c>
      <c r="G10" s="121" t="str">
        <f>invulformulier!K25</f>
        <v>contractjaar 4</v>
      </c>
      <c r="I10" s="55" t="s">
        <v>122</v>
      </c>
      <c r="J10" s="103"/>
      <c r="K10" s="121" t="str">
        <f>invulformulier!E25</f>
        <v>contractjaar 1</v>
      </c>
      <c r="L10" s="121" t="str">
        <f>invulformulier!G25</f>
        <v>contractjaar 2</v>
      </c>
      <c r="M10" s="121" t="str">
        <f>invulformulier!I25</f>
        <v>contractjaar 3</v>
      </c>
      <c r="N10" s="121" t="str">
        <f>invulformulier!K25</f>
        <v>contractjaar 4</v>
      </c>
    </row>
    <row r="11" spans="2:18" s="6" customFormat="1" ht="38.5" customHeight="1" thickBot="1">
      <c r="B11" s="22" t="s">
        <v>98</v>
      </c>
      <c r="C11" s="23" t="s">
        <v>1</v>
      </c>
      <c r="D11" s="23" t="s">
        <v>109</v>
      </c>
      <c r="E11" s="23" t="s">
        <v>109</v>
      </c>
      <c r="F11" s="23" t="s">
        <v>109</v>
      </c>
      <c r="G11" s="27" t="s">
        <v>109</v>
      </c>
      <c r="I11" s="22" t="s">
        <v>98</v>
      </c>
      <c r="J11" s="23" t="s">
        <v>1</v>
      </c>
      <c r="K11" s="23" t="s">
        <v>119</v>
      </c>
      <c r="L11" s="23" t="s">
        <v>119</v>
      </c>
      <c r="M11" s="23" t="s">
        <v>119</v>
      </c>
      <c r="N11" s="27" t="s">
        <v>119</v>
      </c>
      <c r="O11" s="3"/>
      <c r="P11" s="3"/>
      <c r="Q11" s="3"/>
      <c r="R11" s="3"/>
    </row>
    <row r="12" spans="2:18" s="3" customFormat="1" ht="15" customHeight="1">
      <c r="B12" s="151" t="s">
        <v>94</v>
      </c>
      <c r="C12" s="152" t="s">
        <v>95</v>
      </c>
      <c r="D12" s="105">
        <f>SUMIFS('logboek jr1'!$J$12:$J$31,'logboek jr1'!$F$12:$F$31,$B12,'logboek jr1'!$I$12:$I$31,$C12)</f>
        <v>0</v>
      </c>
      <c r="E12" s="105">
        <f>SUMIFS('logboek jr2'!$J$12:$J$31,'logboek jr2'!$F$12:$F$31,$B12,'logboek jr2'!$I$12:$I$31,$C12)</f>
        <v>0</v>
      </c>
      <c r="F12" s="105">
        <f>SUMIFS('logboek jr3'!$J$12:$J$31,'logboek jr3'!$F$12:$F$31,$B12,'logboek jr3'!$I$12:$I$31,$C12)</f>
        <v>0</v>
      </c>
      <c r="G12" s="153">
        <f>SUMIFS('logboek jr4'!$J$12:$J$31,'logboek jr4'!$F$12:$F$31,$B12,'logboek jr4'!$I$12:$I$31,$C12)</f>
        <v>0</v>
      </c>
      <c r="I12" s="151" t="s">
        <v>94</v>
      </c>
      <c r="J12" s="152" t="s">
        <v>95</v>
      </c>
      <c r="K12" s="162">
        <f>D12-bewijslast!Q12</f>
        <v>0</v>
      </c>
      <c r="L12" s="162">
        <f>E12-bewijslast!R12</f>
        <v>0</v>
      </c>
      <c r="M12" s="162">
        <f>F12-bewijslast!S12</f>
        <v>0</v>
      </c>
      <c r="N12" s="153">
        <f>G12-bewijslast!T12</f>
        <v>0</v>
      </c>
    </row>
    <row r="13" spans="2:18" s="3" customFormat="1" ht="15" customHeight="1">
      <c r="B13" s="154" t="s">
        <v>94</v>
      </c>
      <c r="C13" s="155" t="s">
        <v>96</v>
      </c>
      <c r="D13" s="105">
        <f>SUMIFS('logboek jr1'!$J$12:$J$31,'logboek jr1'!$F$12:$F$31,$B13,'logboek jr1'!$I$12:$I$31,$C13)</f>
        <v>0</v>
      </c>
      <c r="E13" s="105">
        <f>SUMIFS('logboek jr2'!$J$12:$J$31,'logboek jr2'!$F$12:$F$31,$B13,'logboek jr2'!$I$12:$I$31,$C13)</f>
        <v>0</v>
      </c>
      <c r="F13" s="105">
        <f>SUMIFS('logboek jr3'!$J$12:$J$31,'logboek jr3'!$F$12:$F$31,$B13,'logboek jr3'!$I$12:$I$31,$C13)</f>
        <v>0</v>
      </c>
      <c r="G13" s="78">
        <f>SUMIFS('logboek jr4'!$J$12:$J$31,'logboek jr4'!$F$12:$F$31,$B13,'logboek jr4'!$I$12:$I$31,$C13)</f>
        <v>0</v>
      </c>
      <c r="I13" s="154" t="s">
        <v>94</v>
      </c>
      <c r="J13" s="155" t="s">
        <v>96</v>
      </c>
      <c r="K13" s="105">
        <f>D13-bewijslast!Q13</f>
        <v>0</v>
      </c>
      <c r="L13" s="105">
        <f>E13-bewijslast!R13</f>
        <v>0</v>
      </c>
      <c r="M13" s="105">
        <f>F13-bewijslast!S13</f>
        <v>0</v>
      </c>
      <c r="N13" s="78">
        <f>G13-bewijslast!T13</f>
        <v>0</v>
      </c>
    </row>
    <row r="14" spans="2:18" s="3" customFormat="1" ht="15" customHeight="1">
      <c r="B14" s="154" t="s">
        <v>4</v>
      </c>
      <c r="C14" s="155" t="s">
        <v>92</v>
      </c>
      <c r="D14" s="105">
        <f>SUMIFS('logboek jr1'!$J$12:$J$31,'logboek jr1'!$F$12:$F$31,$B14,'logboek jr1'!$I$12:$I$31,$C14)</f>
        <v>0</v>
      </c>
      <c r="E14" s="105">
        <f>SUMIFS('logboek jr2'!$J$12:$J$31,'logboek jr2'!$F$12:$F$31,$B14,'logboek jr2'!$I$12:$I$31,$C14)</f>
        <v>0</v>
      </c>
      <c r="F14" s="105">
        <f>SUMIFS('logboek jr3'!$J$12:$J$31,'logboek jr3'!$F$12:$F$31,$B14,'logboek jr3'!$I$12:$I$31,$C14)</f>
        <v>0</v>
      </c>
      <c r="G14" s="78">
        <f>SUMIFS('logboek jr4'!$J$12:$J$31,'logboek jr4'!$F$12:$F$31,$B14,'logboek jr4'!$I$12:$I$31,$C14)</f>
        <v>0</v>
      </c>
      <c r="I14" s="154" t="s">
        <v>4</v>
      </c>
      <c r="J14" s="155" t="s">
        <v>92</v>
      </c>
      <c r="K14" s="105">
        <f>D14-bewijslast!Q14</f>
        <v>0</v>
      </c>
      <c r="L14" s="105">
        <f>E14-bewijslast!R14</f>
        <v>0</v>
      </c>
      <c r="M14" s="105">
        <f>F14-bewijslast!S14</f>
        <v>0</v>
      </c>
      <c r="N14" s="78">
        <f>G14-bewijslast!T14</f>
        <v>0</v>
      </c>
    </row>
    <row r="15" spans="2:18" s="3" customFormat="1" ht="15" customHeight="1">
      <c r="B15" s="154" t="s">
        <v>5</v>
      </c>
      <c r="C15" s="155" t="s">
        <v>92</v>
      </c>
      <c r="D15" s="105">
        <f>SUMIFS('logboek jr1'!$J$12:$J$31,'logboek jr1'!$F$12:$F$31,$B15,'logboek jr1'!$I$12:$I$31,$C15)</f>
        <v>0</v>
      </c>
      <c r="E15" s="105">
        <f>SUMIFS('logboek jr2'!$J$12:$J$31,'logboek jr2'!$F$12:$F$31,$B15,'logboek jr2'!$I$12:$I$31,$C15)</f>
        <v>0</v>
      </c>
      <c r="F15" s="105">
        <f>SUMIFS('logboek jr3'!$J$12:$J$31,'logboek jr3'!$F$12:$F$31,$B15,'logboek jr3'!$I$12:$I$31,$C15)</f>
        <v>0</v>
      </c>
      <c r="G15" s="78">
        <f>SUMIFS('logboek jr4'!$J$12:$J$31,'logboek jr4'!$F$12:$F$31,$B15,'logboek jr4'!$I$12:$I$31,$C15)</f>
        <v>0</v>
      </c>
      <c r="I15" s="154" t="s">
        <v>5</v>
      </c>
      <c r="J15" s="155" t="s">
        <v>92</v>
      </c>
      <c r="K15" s="105">
        <f>D15-bewijslast!Q15</f>
        <v>0</v>
      </c>
      <c r="L15" s="105">
        <f>E15-bewijslast!R15</f>
        <v>0</v>
      </c>
      <c r="M15" s="105">
        <f>F15-bewijslast!S15</f>
        <v>0</v>
      </c>
      <c r="N15" s="78">
        <f>G15-bewijslast!T15</f>
        <v>0</v>
      </c>
    </row>
    <row r="16" spans="2:18" s="3" customFormat="1" ht="15" customHeight="1">
      <c r="B16" s="154" t="s">
        <v>4</v>
      </c>
      <c r="C16" s="155" t="s">
        <v>93</v>
      </c>
      <c r="D16" s="105">
        <f>SUMIFS('logboek jr1'!$J$12:$J$31,'logboek jr1'!$F$12:$F$31,$B16,'logboek jr1'!$I$12:$I$31,$C16)</f>
        <v>0</v>
      </c>
      <c r="E16" s="105">
        <f>SUMIFS('logboek jr2'!$J$12:$J$31,'logboek jr2'!$F$12:$F$31,$B16,'logboek jr2'!$I$12:$I$31,$C16)</f>
        <v>0</v>
      </c>
      <c r="F16" s="105">
        <f>SUMIFS('logboek jr3'!$J$12:$J$31,'logboek jr3'!$F$12:$F$31,$B16,'logboek jr3'!$I$12:$I$31,$C16)</f>
        <v>0</v>
      </c>
      <c r="G16" s="78">
        <f>SUMIFS('logboek jr4'!$J$12:$J$31,'logboek jr4'!$F$12:$F$31,$B16,'logboek jr4'!$I$12:$I$31,$C16)</f>
        <v>0</v>
      </c>
      <c r="I16" s="154" t="s">
        <v>4</v>
      </c>
      <c r="J16" s="155" t="s">
        <v>93</v>
      </c>
      <c r="K16" s="105">
        <f>D16-bewijslast!Q16</f>
        <v>0</v>
      </c>
      <c r="L16" s="105">
        <f>E16-bewijslast!R16</f>
        <v>0</v>
      </c>
      <c r="M16" s="105">
        <f>F16-bewijslast!S16</f>
        <v>0</v>
      </c>
      <c r="N16" s="78">
        <f>G16-bewijslast!T16</f>
        <v>0</v>
      </c>
    </row>
    <row r="17" spans="1:14" s="3" customFormat="1" ht="15" customHeight="1" thickBot="1">
      <c r="B17" s="156" t="s">
        <v>5</v>
      </c>
      <c r="C17" s="157" t="s">
        <v>93</v>
      </c>
      <c r="D17" s="167">
        <f>SUMIFS('logboek jr1'!$J$12:$J$31,'logboek jr1'!$F$12:$F$31,$B17,'logboek jr1'!$I$12:$I$31,$C17)</f>
        <v>0</v>
      </c>
      <c r="E17" s="167">
        <f>SUMIFS('logboek jr2'!$J$12:$J$31,'logboek jr2'!$F$12:$F$31,$B17,'logboek jr2'!$I$12:$I$31,$C17)</f>
        <v>0</v>
      </c>
      <c r="F17" s="167">
        <f>SUMIFS('logboek jr3'!$J$12:$J$31,'logboek jr3'!$F$12:$F$31,$B17,'logboek jr3'!$I$12:$I$31,$C17)</f>
        <v>0</v>
      </c>
      <c r="G17" s="168">
        <f>SUMIFS('logboek jr4'!$J$12:$J$31,'logboek jr4'!$F$12:$F$31,$B17,'logboek jr4'!$I$12:$I$31,$C17)</f>
        <v>0</v>
      </c>
      <c r="I17" s="156" t="s">
        <v>5</v>
      </c>
      <c r="J17" s="157" t="s">
        <v>93</v>
      </c>
      <c r="K17" s="164">
        <f>D17-bewijslast!Q17</f>
        <v>0</v>
      </c>
      <c r="L17" s="164">
        <f>E17-bewijslast!R17</f>
        <v>0</v>
      </c>
      <c r="M17" s="164">
        <f>F17-bewijslast!S17</f>
        <v>0</v>
      </c>
      <c r="N17" s="158">
        <f>G17-bewijslast!T17</f>
        <v>0</v>
      </c>
    </row>
    <row r="18" spans="1:14" s="3" customFormat="1" ht="15" customHeight="1" thickBot="1">
      <c r="B18" s="159"/>
      <c r="C18" s="159"/>
      <c r="D18" s="159"/>
    </row>
    <row r="19" spans="1:14" s="6" customFormat="1" ht="42.75" customHeight="1" thickBot="1">
      <c r="B19" s="55" t="s">
        <v>121</v>
      </c>
      <c r="C19" s="103"/>
      <c r="D19" s="121" t="e">
        <f>invulformulier!#REF!</f>
        <v>#REF!</v>
      </c>
      <c r="E19" s="121" t="e">
        <f>invulformulier!#REF!</f>
        <v>#REF!</v>
      </c>
      <c r="F19" s="121" t="e">
        <f>invulformulier!#REF!</f>
        <v>#REF!</v>
      </c>
      <c r="G19" s="121" t="e">
        <f>invulformulier!#REF!</f>
        <v>#REF!</v>
      </c>
      <c r="I19" s="55" t="s">
        <v>123</v>
      </c>
      <c r="J19" s="103"/>
      <c r="K19" s="121" t="str">
        <f>bewijslast!Q34</f>
        <v>contractjaar 1</v>
      </c>
      <c r="L19" s="121" t="str">
        <f>bewijslast!R34</f>
        <v>contractjaar 2</v>
      </c>
      <c r="M19" s="121" t="str">
        <f>bewijslast!S34</f>
        <v>contractjaar 3</v>
      </c>
      <c r="N19" s="121" t="str">
        <f>bewijslast!T34</f>
        <v>contractjaar 4</v>
      </c>
    </row>
    <row r="20" spans="1:14" s="3" customFormat="1" ht="38.5" customHeight="1" thickBot="1">
      <c r="B20" s="22" t="s">
        <v>98</v>
      </c>
      <c r="C20" s="23" t="s">
        <v>1</v>
      </c>
      <c r="D20" s="23" t="s">
        <v>109</v>
      </c>
      <c r="E20" s="23" t="s">
        <v>109</v>
      </c>
      <c r="F20" s="23" t="s">
        <v>109</v>
      </c>
      <c r="G20" s="27" t="s">
        <v>109</v>
      </c>
      <c r="H20" s="6"/>
      <c r="I20" s="22" t="s">
        <v>98</v>
      </c>
      <c r="J20" s="23" t="s">
        <v>1</v>
      </c>
      <c r="K20" s="23" t="s">
        <v>119</v>
      </c>
      <c r="L20" s="23" t="s">
        <v>119</v>
      </c>
      <c r="M20" s="23" t="s">
        <v>119</v>
      </c>
      <c r="N20" s="27" t="s">
        <v>119</v>
      </c>
    </row>
    <row r="21" spans="1:14" s="3" customFormat="1" ht="15" customHeight="1">
      <c r="B21" s="160" t="s">
        <v>94</v>
      </c>
      <c r="C21" s="161" t="s">
        <v>95</v>
      </c>
      <c r="D21" s="105">
        <f>SUMIFS('logboek jr1'!$J$36:$J$55,'logboek jr1'!$F$36:$F$55,$B21,'logboek jr1'!$I$36:$I$55,$C21)</f>
        <v>0</v>
      </c>
      <c r="E21" s="105">
        <f>SUMIFS('logboek jr2'!$J$36:$J$55,'logboek jr2'!$F$36:$F$55,$B21,'logboek jr2'!$I$36:$I$55,$C21)</f>
        <v>0</v>
      </c>
      <c r="F21" s="105">
        <f>SUMIFS('logboek jr3'!$J$36:$J$55,'logboek jr3'!$F$36:$F$55,$B21,'logboek jr3'!$I$36:$I$55,$C21)</f>
        <v>0</v>
      </c>
      <c r="G21" s="153">
        <f>SUMIFS('logboek jr4'!$J$36:$J$55,'logboek jr4'!$F$36:$F$55,$B21,'logboek jr4'!$I$36:$I$55,$C21)</f>
        <v>0</v>
      </c>
      <c r="H21" s="6"/>
      <c r="I21" s="160" t="s">
        <v>94</v>
      </c>
      <c r="J21" s="161" t="s">
        <v>95</v>
      </c>
      <c r="K21" s="162">
        <f>D21-bewijslast!Q36</f>
        <v>0</v>
      </c>
      <c r="L21" s="162">
        <f>E21-bewijslast!R36</f>
        <v>0</v>
      </c>
      <c r="M21" s="162">
        <f>F21-bewijslast!S36</f>
        <v>0</v>
      </c>
      <c r="N21" s="153">
        <f>G21-bewijslast!T36</f>
        <v>0</v>
      </c>
    </row>
    <row r="22" spans="1:14" s="3" customFormat="1" ht="15" customHeight="1">
      <c r="B22" s="91" t="s">
        <v>94</v>
      </c>
      <c r="C22" s="70" t="s">
        <v>96</v>
      </c>
      <c r="D22" s="105">
        <f>SUMIFS('logboek jr1'!$J$36:$J$55,'logboek jr1'!$F$36:$F$55,$B22,'logboek jr1'!$I$36:$I$55,$C22)</f>
        <v>0</v>
      </c>
      <c r="E22" s="105">
        <f>SUMIFS('logboek jr2'!$J$36:$J$55,'logboek jr2'!$F$36:$F$55,$B22,'logboek jr2'!$I$36:$I$55,$C22)</f>
        <v>0</v>
      </c>
      <c r="F22" s="105">
        <f>SUMIFS('logboek jr3'!$J$36:$J$55,'logboek jr3'!$F$36:$F$55,$B22,'logboek jr3'!$I$36:$I$55,$C22)</f>
        <v>0</v>
      </c>
      <c r="G22" s="78">
        <f>SUMIFS('logboek jr4'!$J$36:$J$55,'logboek jr4'!$F$36:$F$55,$B22,'logboek jr4'!$I$36:$I$55,$C22)</f>
        <v>0</v>
      </c>
      <c r="H22" s="6"/>
      <c r="I22" s="91" t="s">
        <v>94</v>
      </c>
      <c r="J22" s="70" t="s">
        <v>96</v>
      </c>
      <c r="K22" s="105">
        <f>D22-bewijslast!Q37</f>
        <v>0</v>
      </c>
      <c r="L22" s="105">
        <f>E22-bewijslast!R37</f>
        <v>0</v>
      </c>
      <c r="M22" s="105">
        <f>F22-bewijslast!S37</f>
        <v>0</v>
      </c>
      <c r="N22" s="78">
        <f>G22-bewijslast!T37</f>
        <v>0</v>
      </c>
    </row>
    <row r="23" spans="1:14" s="3" customFormat="1" ht="15" customHeight="1">
      <c r="B23" s="91" t="s">
        <v>6</v>
      </c>
      <c r="C23" s="70" t="s">
        <v>92</v>
      </c>
      <c r="D23" s="105">
        <f>SUMIFS('logboek jr1'!$J$36:$J$55,'logboek jr1'!$F$36:$F$55,$B23,'logboek jr1'!$I$36:$I$55,$C23)</f>
        <v>0</v>
      </c>
      <c r="E23" s="105">
        <f>SUMIFS('logboek jr2'!$J$36:$J$55,'logboek jr2'!$F$36:$F$55,$B23,'logboek jr2'!$I$36:$I$55,$C23)</f>
        <v>0</v>
      </c>
      <c r="F23" s="105">
        <f>SUMIFS('logboek jr3'!$J$36:$J$55,'logboek jr3'!$F$36:$F$55,$B23,'logboek jr3'!$I$36:$I$55,$C23)</f>
        <v>0</v>
      </c>
      <c r="G23" s="78">
        <f>SUMIFS('logboek jr4'!$J$36:$J$55,'logboek jr4'!$F$36:$F$55,$B23,'logboek jr4'!$I$36:$I$55,$C23)</f>
        <v>0</v>
      </c>
      <c r="H23" s="6"/>
      <c r="I23" s="91" t="s">
        <v>6</v>
      </c>
      <c r="J23" s="70" t="s">
        <v>92</v>
      </c>
      <c r="K23" s="105">
        <f>D23-bewijslast!Q38</f>
        <v>0</v>
      </c>
      <c r="L23" s="105">
        <f>E23-bewijslast!R38</f>
        <v>0</v>
      </c>
      <c r="M23" s="105">
        <f>F23-bewijslast!S38</f>
        <v>0</v>
      </c>
      <c r="N23" s="78">
        <f>G23-bewijslast!T38</f>
        <v>0</v>
      </c>
    </row>
    <row r="24" spans="1:14" s="3" customFormat="1" ht="15" customHeight="1">
      <c r="B24" s="92" t="s">
        <v>99</v>
      </c>
      <c r="C24" s="163" t="s">
        <v>105</v>
      </c>
      <c r="D24" s="105">
        <f>SUMIFS('logboek jr1'!$J$36:$J$55,'logboek jr1'!$F$36:$F$55,$B24,'logboek jr1'!$I$36:$I$55,$C24)</f>
        <v>0</v>
      </c>
      <c r="E24" s="105">
        <f>SUMIFS('logboek jr2'!$J$36:$J$55,'logboek jr2'!$F$36:$F$55,$B24,'logboek jr2'!$I$36:$I$55,$C24)</f>
        <v>0</v>
      </c>
      <c r="F24" s="105">
        <f>SUMIFS('logboek jr3'!$J$36:$J$55,'logboek jr3'!$F$36:$F$55,$B24,'logboek jr3'!$I$36:$I$55,$C24)</f>
        <v>0</v>
      </c>
      <c r="G24" s="78">
        <f>SUMIFS('logboek jr4'!$J$36:$J$55,'logboek jr4'!$F$36:$F$55,$B24,'logboek jr4'!$I$36:$I$55,$C24)</f>
        <v>0</v>
      </c>
      <c r="H24" s="6"/>
      <c r="I24" s="92" t="s">
        <v>99</v>
      </c>
      <c r="J24" s="163" t="s">
        <v>105</v>
      </c>
      <c r="K24" s="105">
        <f>D24-bewijslast!Q39</f>
        <v>0</v>
      </c>
      <c r="L24" s="105">
        <f>E24-bewijslast!R39</f>
        <v>0</v>
      </c>
      <c r="M24" s="105">
        <f>F24-bewijslast!S39</f>
        <v>0</v>
      </c>
      <c r="N24" s="78">
        <f>G24-bewijslast!T39</f>
        <v>0</v>
      </c>
    </row>
    <row r="25" spans="1:14" s="3" customFormat="1" ht="15" customHeight="1">
      <c r="B25" s="91" t="s">
        <v>99</v>
      </c>
      <c r="C25" s="70" t="s">
        <v>106</v>
      </c>
      <c r="D25" s="105">
        <f>SUMIFS('logboek jr1'!$J$36:$J$55,'logboek jr1'!$F$36:$F$55,$B25,'logboek jr1'!$I$36:$I$55,$C25)</f>
        <v>0</v>
      </c>
      <c r="E25" s="105">
        <f>SUMIFS('logboek jr2'!$J$36:$J$55,'logboek jr2'!$F$36:$F$55,$B25,'logboek jr2'!$I$36:$I$55,$C25)</f>
        <v>0</v>
      </c>
      <c r="F25" s="105">
        <f>SUMIFS('logboek jr3'!$J$36:$J$55,'logboek jr3'!$F$36:$F$55,$B25,'logboek jr3'!$I$36:$I$55,$C25)</f>
        <v>0</v>
      </c>
      <c r="G25" s="78">
        <f>SUMIFS('logboek jr4'!$J$36:$J$55,'logboek jr4'!$F$36:$F$55,$B25,'logboek jr4'!$I$36:$I$55,$C25)</f>
        <v>0</v>
      </c>
      <c r="H25" s="6"/>
      <c r="I25" s="91" t="s">
        <v>99</v>
      </c>
      <c r="J25" s="70" t="s">
        <v>106</v>
      </c>
      <c r="K25" s="105">
        <f>D25-bewijslast!Q40</f>
        <v>0</v>
      </c>
      <c r="L25" s="105">
        <f>E25-bewijslast!R40</f>
        <v>0</v>
      </c>
      <c r="M25" s="105">
        <f>F25-bewijslast!S40</f>
        <v>0</v>
      </c>
      <c r="N25" s="78">
        <f>G25-bewijslast!T40</f>
        <v>0</v>
      </c>
    </row>
    <row r="26" spans="1:14" s="3" customFormat="1" ht="15" customHeight="1">
      <c r="B26" s="91" t="s">
        <v>99</v>
      </c>
      <c r="C26" s="70" t="s">
        <v>107</v>
      </c>
      <c r="D26" s="105">
        <f>SUMIFS('logboek jr1'!$J$36:$J$55,'logboek jr1'!$F$36:$F$55,$B26,'logboek jr1'!$I$36:$I$55,$C26)</f>
        <v>0</v>
      </c>
      <c r="E26" s="105">
        <f>SUMIFS('logboek jr2'!$J$36:$J$55,'logboek jr2'!$F$36:$F$55,$B26,'logboek jr2'!$I$36:$I$55,$C26)</f>
        <v>0</v>
      </c>
      <c r="F26" s="105">
        <f>SUMIFS('logboek jr3'!$J$36:$J$55,'logboek jr3'!$F$36:$F$55,$B26,'logboek jr3'!$I$36:$I$55,$C26)</f>
        <v>0</v>
      </c>
      <c r="G26" s="78">
        <f>SUMIFS('logboek jr4'!$J$36:$J$55,'logboek jr4'!$F$36:$F$55,$B26,'logboek jr4'!$I$36:$I$55,$C26)</f>
        <v>0</v>
      </c>
      <c r="H26" s="6"/>
      <c r="I26" s="91" t="s">
        <v>99</v>
      </c>
      <c r="J26" s="70" t="s">
        <v>107</v>
      </c>
      <c r="K26" s="105">
        <f>D26-bewijslast!Q41</f>
        <v>0</v>
      </c>
      <c r="L26" s="105">
        <f>E26-bewijslast!R41</f>
        <v>0</v>
      </c>
      <c r="M26" s="105">
        <f>F26-bewijslast!S41</f>
        <v>0</v>
      </c>
      <c r="N26" s="78">
        <f>G26-bewijslast!T41</f>
        <v>0</v>
      </c>
    </row>
    <row r="27" spans="1:14" s="3" customFormat="1" ht="15" customHeight="1">
      <c r="B27" s="91" t="s">
        <v>99</v>
      </c>
      <c r="C27" s="70" t="s">
        <v>9</v>
      </c>
      <c r="D27" s="105">
        <f>SUMIFS('logboek jr1'!$J$36:$J$55,'logboek jr1'!$F$36:$F$55,$B27,'logboek jr1'!$I$36:$I$55,$C27)</f>
        <v>0</v>
      </c>
      <c r="E27" s="105">
        <f>SUMIFS('logboek jr2'!$J$36:$J$55,'logboek jr2'!$F$36:$F$55,$B27,'logboek jr2'!$I$36:$I$55,$C27)</f>
        <v>0</v>
      </c>
      <c r="F27" s="105">
        <f>SUMIFS('logboek jr3'!$J$36:$J$55,'logboek jr3'!$F$36:$F$55,$B27,'logboek jr3'!$I$36:$I$55,$C27)</f>
        <v>0</v>
      </c>
      <c r="G27" s="78">
        <f>SUMIFS('logboek jr4'!$J$36:$J$55,'logboek jr4'!$F$36:$F$55,$B27,'logboek jr4'!$I$36:$I$55,$C27)</f>
        <v>0</v>
      </c>
      <c r="H27" s="6"/>
      <c r="I27" s="91" t="s">
        <v>99</v>
      </c>
      <c r="J27" s="70" t="s">
        <v>9</v>
      </c>
      <c r="K27" s="105">
        <f>D27-bewijslast!Q42</f>
        <v>0</v>
      </c>
      <c r="L27" s="105">
        <f>E27-bewijslast!R42</f>
        <v>0</v>
      </c>
      <c r="M27" s="105">
        <f>F27-bewijslast!S42</f>
        <v>0</v>
      </c>
      <c r="N27" s="78">
        <f>G27-bewijslast!T42</f>
        <v>0</v>
      </c>
    </row>
    <row r="28" spans="1:14" s="3" customFormat="1" ht="15" customHeight="1">
      <c r="A28" s="6"/>
      <c r="B28" s="92" t="s">
        <v>100</v>
      </c>
      <c r="C28" s="163" t="s">
        <v>105</v>
      </c>
      <c r="D28" s="105">
        <f>SUMIFS('logboek jr1'!$J$36:$J$55,'logboek jr1'!$F$36:$F$55,$B28,'logboek jr1'!$I$36:$I$55,$C28)</f>
        <v>0</v>
      </c>
      <c r="E28" s="105">
        <f>SUMIFS('logboek jr2'!$J$36:$J$55,'logboek jr2'!$F$36:$F$55,$B28,'logboek jr2'!$I$36:$I$55,$C28)</f>
        <v>0</v>
      </c>
      <c r="F28" s="105">
        <f>SUMIFS('logboek jr3'!$J$36:$J$55,'logboek jr3'!$F$36:$F$55,$B28,'logboek jr3'!$I$36:$I$55,$C28)</f>
        <v>0</v>
      </c>
      <c r="G28" s="78">
        <f>SUMIFS('logboek jr4'!$J$36:$J$55,'logboek jr4'!$F$36:$F$55,$B28,'logboek jr4'!$I$36:$I$55,$C28)</f>
        <v>0</v>
      </c>
      <c r="H28" s="6"/>
      <c r="I28" s="92" t="s">
        <v>100</v>
      </c>
      <c r="J28" s="163" t="s">
        <v>105</v>
      </c>
      <c r="K28" s="105">
        <f>D28-bewijslast!Q43</f>
        <v>0</v>
      </c>
      <c r="L28" s="105">
        <f>E28-bewijslast!R43</f>
        <v>0</v>
      </c>
      <c r="M28" s="105">
        <f>F28-bewijslast!S43</f>
        <v>0</v>
      </c>
      <c r="N28" s="78">
        <f>G28-bewijslast!T43</f>
        <v>0</v>
      </c>
    </row>
    <row r="29" spans="1:14" s="3" customFormat="1" ht="15" customHeight="1">
      <c r="B29" s="91" t="s">
        <v>100</v>
      </c>
      <c r="C29" s="70" t="s">
        <v>106</v>
      </c>
      <c r="D29" s="105">
        <f>SUMIFS('logboek jr1'!$J$36:$J$55,'logboek jr1'!$F$36:$F$55,$B29,'logboek jr1'!$I$36:$I$55,$C29)</f>
        <v>0</v>
      </c>
      <c r="E29" s="105">
        <f>SUMIFS('logboek jr2'!$J$36:$J$55,'logboek jr2'!$F$36:$F$55,$B29,'logboek jr2'!$I$36:$I$55,$C29)</f>
        <v>0</v>
      </c>
      <c r="F29" s="105">
        <f>SUMIFS('logboek jr3'!$J$36:$J$55,'logboek jr3'!$F$36:$F$55,$B29,'logboek jr3'!$I$36:$I$55,$C29)</f>
        <v>0</v>
      </c>
      <c r="G29" s="78">
        <f>SUMIFS('logboek jr4'!$J$36:$J$55,'logboek jr4'!$F$36:$F$55,$B29,'logboek jr4'!$I$36:$I$55,$C29)</f>
        <v>0</v>
      </c>
      <c r="H29" s="6"/>
      <c r="I29" s="91" t="s">
        <v>100</v>
      </c>
      <c r="J29" s="70" t="s">
        <v>106</v>
      </c>
      <c r="K29" s="105">
        <f>D29-bewijslast!Q44</f>
        <v>0</v>
      </c>
      <c r="L29" s="105">
        <f>E29-bewijslast!R44</f>
        <v>0</v>
      </c>
      <c r="M29" s="105">
        <f>F29-bewijslast!S44</f>
        <v>0</v>
      </c>
      <c r="N29" s="78">
        <f>G29-bewijslast!T44</f>
        <v>0</v>
      </c>
    </row>
    <row r="30" spans="1:14" s="3" customFormat="1" ht="15" customHeight="1">
      <c r="B30" s="91" t="s">
        <v>100</v>
      </c>
      <c r="C30" s="70" t="s">
        <v>107</v>
      </c>
      <c r="D30" s="105">
        <f>SUMIFS('logboek jr1'!$J$36:$J$55,'logboek jr1'!$F$36:$F$55,$B30,'logboek jr1'!$I$36:$I$55,$C30)</f>
        <v>0</v>
      </c>
      <c r="E30" s="105">
        <f>SUMIFS('logboek jr2'!$J$36:$J$55,'logboek jr2'!$F$36:$F$55,$B30,'logboek jr2'!$I$36:$I$55,$C30)</f>
        <v>0</v>
      </c>
      <c r="F30" s="105">
        <f>SUMIFS('logboek jr3'!$J$36:$J$55,'logboek jr3'!$F$36:$F$55,$B30,'logboek jr3'!$I$36:$I$55,$C30)</f>
        <v>0</v>
      </c>
      <c r="G30" s="78">
        <f>SUMIFS('logboek jr4'!$J$36:$J$55,'logboek jr4'!$F$36:$F$55,$B30,'logboek jr4'!$I$36:$I$55,$C30)</f>
        <v>0</v>
      </c>
      <c r="H30" s="6"/>
      <c r="I30" s="91" t="s">
        <v>100</v>
      </c>
      <c r="J30" s="70" t="s">
        <v>107</v>
      </c>
      <c r="K30" s="105">
        <f>D30-bewijslast!Q45</f>
        <v>0</v>
      </c>
      <c r="L30" s="105">
        <f>E30-bewijslast!R45</f>
        <v>0</v>
      </c>
      <c r="M30" s="105">
        <f>F30-bewijslast!S45</f>
        <v>0</v>
      </c>
      <c r="N30" s="78">
        <f>G30-bewijslast!T45</f>
        <v>0</v>
      </c>
    </row>
    <row r="31" spans="1:14" s="3" customFormat="1" ht="15" customHeight="1">
      <c r="B31" s="91" t="s">
        <v>100</v>
      </c>
      <c r="C31" s="70" t="s">
        <v>9</v>
      </c>
      <c r="D31" s="105">
        <f>SUMIFS('logboek jr1'!$J$36:$J$55,'logboek jr1'!$F$36:$F$55,$B31,'logboek jr1'!$I$36:$I$55,$C31)</f>
        <v>0</v>
      </c>
      <c r="E31" s="105">
        <f>SUMIFS('logboek jr2'!$J$36:$J$55,'logboek jr2'!$F$36:$F$55,$B31,'logboek jr2'!$I$36:$I$55,$C31)</f>
        <v>0</v>
      </c>
      <c r="F31" s="105">
        <f>SUMIFS('logboek jr3'!$J$36:$J$55,'logboek jr3'!$F$36:$F$55,$B31,'logboek jr3'!$I$36:$I$55,$C31)</f>
        <v>0</v>
      </c>
      <c r="G31" s="78">
        <f>SUMIFS('logboek jr4'!$J$36:$J$55,'logboek jr4'!$F$36:$F$55,$B31,'logboek jr4'!$I$36:$I$55,$C31)</f>
        <v>0</v>
      </c>
      <c r="H31" s="6"/>
      <c r="I31" s="91" t="s">
        <v>100</v>
      </c>
      <c r="J31" s="70" t="s">
        <v>9</v>
      </c>
      <c r="K31" s="105">
        <f>D31-bewijslast!Q46</f>
        <v>0</v>
      </c>
      <c r="L31" s="105">
        <f>E31-bewijslast!R46</f>
        <v>0</v>
      </c>
      <c r="M31" s="105">
        <f>F31-bewijslast!S46</f>
        <v>0</v>
      </c>
      <c r="N31" s="78">
        <f>G31-bewijslast!T46</f>
        <v>0</v>
      </c>
    </row>
    <row r="32" spans="1:14" s="3" customFormat="1" ht="15" customHeight="1">
      <c r="B32" s="91" t="s">
        <v>6</v>
      </c>
      <c r="C32" s="70" t="s">
        <v>105</v>
      </c>
      <c r="D32" s="105">
        <f>SUMIFS('logboek jr1'!$J$36:$J$55,'logboek jr1'!$F$36:$F$55,$B32,'logboek jr1'!$I$36:$I$55,$C32)</f>
        <v>0</v>
      </c>
      <c r="E32" s="105">
        <f>SUMIFS('logboek jr2'!$J$36:$J$55,'logboek jr2'!$F$36:$F$55,$B32,'logboek jr2'!$I$36:$I$55,$C32)</f>
        <v>0</v>
      </c>
      <c r="F32" s="105">
        <f>SUMIFS('logboek jr3'!$J$36:$J$55,'logboek jr3'!$F$36:$F$55,$B32,'logboek jr3'!$I$36:$I$55,$C32)</f>
        <v>0</v>
      </c>
      <c r="G32" s="78">
        <f>SUMIFS('logboek jr4'!$J$36:$J$55,'logboek jr4'!$F$36:$F$55,$B32,'logboek jr4'!$I$36:$I$55,$C32)</f>
        <v>0</v>
      </c>
      <c r="H32" s="6"/>
      <c r="I32" s="91" t="s">
        <v>6</v>
      </c>
      <c r="J32" s="70" t="s">
        <v>105</v>
      </c>
      <c r="K32" s="105">
        <f>D32-bewijslast!Q47</f>
        <v>0</v>
      </c>
      <c r="L32" s="105">
        <f>E32-bewijslast!R47</f>
        <v>0</v>
      </c>
      <c r="M32" s="105">
        <f>F32-bewijslast!S47</f>
        <v>0</v>
      </c>
      <c r="N32" s="78">
        <f>G32-bewijslast!T47</f>
        <v>0</v>
      </c>
    </row>
    <row r="33" spans="2:14" s="3" customFormat="1" ht="15" customHeight="1">
      <c r="B33" s="91" t="s">
        <v>6</v>
      </c>
      <c r="C33" s="70" t="s">
        <v>106</v>
      </c>
      <c r="D33" s="105">
        <f>SUMIFS('logboek jr1'!$J$36:$J$55,'logboek jr1'!$F$36:$F$55,$B33,'logboek jr1'!$I$36:$I$55,$C33)</f>
        <v>0</v>
      </c>
      <c r="E33" s="105">
        <f>SUMIFS('logboek jr2'!$J$36:$J$55,'logboek jr2'!$F$36:$F$55,$B33,'logboek jr2'!$I$36:$I$55,$C33)</f>
        <v>0</v>
      </c>
      <c r="F33" s="105">
        <f>SUMIFS('logboek jr3'!$J$36:$J$55,'logboek jr3'!$F$36:$F$55,$B33,'logboek jr3'!$I$36:$I$55,$C33)</f>
        <v>0</v>
      </c>
      <c r="G33" s="78">
        <f>SUMIFS('logboek jr4'!$J$36:$J$55,'logboek jr4'!$F$36:$F$55,$B33,'logboek jr4'!$I$36:$I$55,$C33)</f>
        <v>0</v>
      </c>
      <c r="H33" s="6"/>
      <c r="I33" s="91" t="s">
        <v>6</v>
      </c>
      <c r="J33" s="70" t="s">
        <v>106</v>
      </c>
      <c r="K33" s="105">
        <f>D33-bewijslast!Q48</f>
        <v>0</v>
      </c>
      <c r="L33" s="105">
        <f>E33-bewijslast!R48</f>
        <v>0</v>
      </c>
      <c r="M33" s="105">
        <f>F33-bewijslast!S48</f>
        <v>0</v>
      </c>
      <c r="N33" s="78">
        <f>G33-bewijslast!T48</f>
        <v>0</v>
      </c>
    </row>
    <row r="34" spans="2:14" s="3" customFormat="1" ht="15" customHeight="1">
      <c r="B34" s="91" t="s">
        <v>6</v>
      </c>
      <c r="C34" s="70" t="s">
        <v>107</v>
      </c>
      <c r="D34" s="165">
        <f>SUMIFS('logboek jr1'!$J$36:$J$55,'logboek jr1'!$F$36:$F$55,$B34,'logboek jr1'!$I$36:$I$55,$C34)</f>
        <v>0</v>
      </c>
      <c r="E34" s="165">
        <f>SUMIFS('logboek jr2'!$J$36:$J$55,'logboek jr2'!$F$36:$F$55,$B34,'logboek jr2'!$I$36:$I$55,$C34)</f>
        <v>0</v>
      </c>
      <c r="F34" s="165">
        <f>SUMIFS('logboek jr3'!$J$36:$J$55,'logboek jr3'!$F$36:$F$55,$B34,'logboek jr3'!$I$36:$I$55,$C34)</f>
        <v>0</v>
      </c>
      <c r="G34" s="166">
        <f>SUMIFS('logboek jr4'!$J$36:$J$55,'logboek jr4'!$F$36:$F$55,$B34,'logboek jr4'!$I$36:$I$55,$C34)</f>
        <v>0</v>
      </c>
      <c r="I34" s="91" t="s">
        <v>6</v>
      </c>
      <c r="J34" s="70" t="s">
        <v>107</v>
      </c>
      <c r="K34" s="105">
        <f>D34-bewijslast!Q49</f>
        <v>0</v>
      </c>
      <c r="L34" s="105">
        <f>E34-bewijslast!R49</f>
        <v>0</v>
      </c>
      <c r="M34" s="105">
        <f>F34-bewijslast!S49</f>
        <v>0</v>
      </c>
      <c r="N34" s="78">
        <f>G34-bewijslast!T49</f>
        <v>0</v>
      </c>
    </row>
    <row r="35" spans="2:14" s="3" customFormat="1" ht="15" customHeight="1" thickBot="1">
      <c r="B35" s="93" t="s">
        <v>6</v>
      </c>
      <c r="C35" s="88" t="s">
        <v>9</v>
      </c>
      <c r="D35" s="164">
        <f>SUMIFS('logboek jr1'!$J$36:$J$55,'logboek jr1'!$F$36:$F$55,$B35,'logboek jr1'!$I$36:$I$55,$C35)</f>
        <v>0</v>
      </c>
      <c r="E35" s="164">
        <f>SUMIFS('logboek jr2'!$J$36:$J$55,'logboek jr2'!$F$36:$F$55,$B35,'logboek jr2'!$I$36:$I$55,$C35)</f>
        <v>0</v>
      </c>
      <c r="F35" s="164">
        <f>SUMIFS('logboek jr3'!$J$36:$J$55,'logboek jr3'!$F$36:$F$55,$B35,'logboek jr3'!$I$36:$I$55,$C35)</f>
        <v>0</v>
      </c>
      <c r="G35" s="158">
        <f>SUMIFS('logboek jr4'!$J$36:$J$55,'logboek jr4'!$F$36:$F$55,$B35,'logboek jr4'!$I$36:$I$55,$C35)</f>
        <v>0</v>
      </c>
      <c r="I35" s="93" t="s">
        <v>6</v>
      </c>
      <c r="J35" s="88" t="s">
        <v>9</v>
      </c>
      <c r="K35" s="164">
        <f>D35-bewijslast!Q50</f>
        <v>0</v>
      </c>
      <c r="L35" s="164">
        <f>E35-bewijslast!R50</f>
        <v>0</v>
      </c>
      <c r="M35" s="164">
        <f>F35-bewijslast!S50</f>
        <v>0</v>
      </c>
      <c r="N35" s="158">
        <f>G35-bewijslast!T50</f>
        <v>0</v>
      </c>
    </row>
    <row r="36" spans="2:14" s="3" customFormat="1" ht="15" customHeight="1"/>
    <row r="37" spans="2:14" s="3" customFormat="1" ht="15" customHeight="1"/>
    <row r="38" spans="2:14" s="3" customFormat="1" ht="15" customHeight="1"/>
    <row r="39" spans="2:14" s="3" customFormat="1" ht="15" customHeight="1"/>
    <row r="40" spans="2:14" s="16" customFormat="1"/>
    <row r="41" spans="2:14" s="3" customFormat="1"/>
    <row r="42" spans="2:14">
      <c r="C42"/>
      <c r="D42"/>
      <c r="I42"/>
    </row>
    <row r="43" spans="2:14">
      <c r="C43"/>
      <c r="D43"/>
      <c r="I43"/>
    </row>
    <row r="44" spans="2:14">
      <c r="C44"/>
      <c r="D44"/>
      <c r="I44"/>
    </row>
    <row r="45" spans="2:14">
      <c r="C45"/>
      <c r="D45"/>
      <c r="I45"/>
    </row>
    <row r="46" spans="2:14">
      <c r="C46"/>
      <c r="D46"/>
      <c r="I46"/>
    </row>
    <row r="47" spans="2:14">
      <c r="C47"/>
      <c r="D47"/>
      <c r="I47"/>
    </row>
    <row r="48" spans="2:14">
      <c r="C48"/>
      <c r="D48"/>
      <c r="I48"/>
    </row>
    <row r="49" spans="2:9">
      <c r="C49"/>
      <c r="D49"/>
      <c r="I49"/>
    </row>
    <row r="50" spans="2:9">
      <c r="C50"/>
      <c r="D50"/>
      <c r="I50"/>
    </row>
    <row r="51" spans="2:9">
      <c r="C51"/>
      <c r="D51"/>
      <c r="I51"/>
    </row>
    <row r="52" spans="2:9">
      <c r="C52"/>
      <c r="D52"/>
      <c r="I52"/>
    </row>
    <row r="53" spans="2:9">
      <c r="C53"/>
      <c r="D53"/>
      <c r="I53"/>
    </row>
    <row r="54" spans="2:9">
      <c r="C54"/>
      <c r="D54"/>
      <c r="I54"/>
    </row>
    <row r="55" spans="2:9">
      <c r="C55"/>
      <c r="D55"/>
      <c r="I55"/>
    </row>
    <row r="56" spans="2:9">
      <c r="C56"/>
      <c r="D56"/>
      <c r="I56"/>
    </row>
    <row r="57" spans="2:9">
      <c r="C57"/>
      <c r="D57"/>
      <c r="I57"/>
    </row>
    <row r="58" spans="2:9">
      <c r="C58"/>
      <c r="D58"/>
      <c r="I58"/>
    </row>
    <row r="59" spans="2:9">
      <c r="C59"/>
      <c r="D59"/>
      <c r="I59"/>
    </row>
    <row r="60" spans="2:9">
      <c r="C60"/>
      <c r="D60"/>
      <c r="I60"/>
    </row>
    <row r="61" spans="2:9">
      <c r="B61" s="9"/>
      <c r="C61"/>
      <c r="D61"/>
      <c r="I61"/>
    </row>
    <row r="62" spans="2:9">
      <c r="B62" s="9"/>
      <c r="C62"/>
      <c r="D62"/>
      <c r="I62"/>
    </row>
    <row r="63" spans="2:9">
      <c r="B63" s="9"/>
      <c r="C63"/>
      <c r="D63"/>
      <c r="I63"/>
    </row>
    <row r="64" spans="2:9">
      <c r="B64" s="9"/>
      <c r="C64"/>
      <c r="D64"/>
      <c r="I64"/>
    </row>
    <row r="65" spans="2:9">
      <c r="B65" s="9"/>
      <c r="C65"/>
      <c r="D65"/>
      <c r="I65"/>
    </row>
    <row r="66" spans="2:9">
      <c r="B66" s="9"/>
      <c r="C66"/>
      <c r="D66"/>
      <c r="I66"/>
    </row>
    <row r="67" spans="2:9">
      <c r="B67" s="9"/>
      <c r="C67"/>
      <c r="D67"/>
      <c r="I67"/>
    </row>
    <row r="68" spans="2:9">
      <c r="B68" s="9"/>
      <c r="C68"/>
      <c r="D68"/>
      <c r="I68"/>
    </row>
    <row r="69" spans="2:9">
      <c r="B69" s="9"/>
      <c r="C69"/>
      <c r="D69"/>
      <c r="I69"/>
    </row>
    <row r="70" spans="2:9">
      <c r="B70" s="9"/>
      <c r="C70"/>
      <c r="D70"/>
      <c r="I70"/>
    </row>
    <row r="71" spans="2:9">
      <c r="B71" s="9"/>
      <c r="C71"/>
      <c r="D71"/>
      <c r="I71"/>
    </row>
    <row r="72" spans="2:9">
      <c r="B72" s="9"/>
      <c r="C72"/>
      <c r="D72"/>
      <c r="I72"/>
    </row>
    <row r="73" spans="2:9">
      <c r="B73" s="9"/>
      <c r="C73"/>
      <c r="D73"/>
      <c r="I73"/>
    </row>
    <row r="74" spans="2:9">
      <c r="B74" s="9"/>
      <c r="C74"/>
      <c r="D74"/>
      <c r="I74"/>
    </row>
    <row r="75" spans="2:9">
      <c r="B75" s="9"/>
      <c r="C75"/>
      <c r="D75"/>
      <c r="I75"/>
    </row>
    <row r="76" spans="2:9">
      <c r="B76" s="9"/>
      <c r="C76"/>
      <c r="D76"/>
      <c r="I76"/>
    </row>
    <row r="77" spans="2:9">
      <c r="B77" s="9"/>
      <c r="C77"/>
      <c r="D77"/>
      <c r="I77"/>
    </row>
    <row r="78" spans="2:9">
      <c r="B78" s="9"/>
      <c r="C78"/>
      <c r="D78"/>
      <c r="I78"/>
    </row>
    <row r="79" spans="2:9">
      <c r="B79" s="9"/>
      <c r="C79"/>
      <c r="D79"/>
      <c r="I79"/>
    </row>
    <row r="80" spans="2:9">
      <c r="B80" s="9"/>
      <c r="C80"/>
      <c r="D80"/>
      <c r="I80"/>
    </row>
    <row r="81" spans="2:9">
      <c r="B81" s="9"/>
      <c r="C81"/>
      <c r="D81"/>
      <c r="I81"/>
    </row>
    <row r="82" spans="2:9">
      <c r="B82" s="9"/>
      <c r="C82"/>
      <c r="D82"/>
      <c r="I82"/>
    </row>
    <row r="83" spans="2:9">
      <c r="B83" s="9"/>
      <c r="C83"/>
      <c r="D83"/>
      <c r="I83"/>
    </row>
    <row r="84" spans="2:9">
      <c r="B84" s="9"/>
      <c r="C84"/>
      <c r="D84"/>
      <c r="I84"/>
    </row>
    <row r="85" spans="2:9">
      <c r="B85" s="9"/>
      <c r="C85"/>
      <c r="D85"/>
      <c r="I85"/>
    </row>
    <row r="86" spans="2:9">
      <c r="B86" s="9"/>
      <c r="C86"/>
      <c r="D86"/>
      <c r="I86"/>
    </row>
    <row r="87" spans="2:9">
      <c r="B87" s="9"/>
      <c r="C87"/>
      <c r="D87"/>
      <c r="I87"/>
    </row>
    <row r="88" spans="2:9">
      <c r="B88" s="9"/>
      <c r="C88"/>
      <c r="D88"/>
      <c r="I88"/>
    </row>
    <row r="89" spans="2:9">
      <c r="B89" s="9"/>
      <c r="C89"/>
      <c r="D89"/>
      <c r="I89"/>
    </row>
    <row r="90" spans="2:9">
      <c r="B90" s="9"/>
      <c r="C90"/>
      <c r="D90"/>
      <c r="I90"/>
    </row>
  </sheetData>
  <sheetProtection selectLockedCells="1"/>
  <mergeCells count="1">
    <mergeCell ref="I8:J8"/>
  </mergeCells>
  <phoneticPr fontId="21" type="noConversion"/>
  <conditionalFormatting sqref="B18:D18">
    <cfRule type="cellIs" dxfId="10" priority="8" operator="greaterThan">
      <formula>0</formula>
    </cfRule>
  </conditionalFormatting>
  <conditionalFormatting sqref="K12:N17">
    <cfRule type="cellIs" dxfId="9" priority="2" operator="lessThan">
      <formula>0</formula>
    </cfRule>
  </conditionalFormatting>
  <conditionalFormatting sqref="K21:N35">
    <cfRule type="cellIs" dxfId="8" priority="1" operator="lessThan">
      <formula>0</formula>
    </cfRule>
  </conditionalFormatting>
  <pageMargins left="0.7" right="0.7" top="0.75" bottom="0.75" header="0.3" footer="0.3"/>
  <pageSetup paperSize="9" scale="62"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77FE00-22FB-4547-B09F-A49D932B335C}">
  <sheetPr codeName="Blad6">
    <tabColor rgb="FF00B050"/>
    <pageSetUpPr fitToPage="1"/>
  </sheetPr>
  <dimension ref="B1:BR57"/>
  <sheetViews>
    <sheetView showGridLines="0" zoomScale="85" zoomScaleNormal="85" workbookViewId="0">
      <selection activeCell="F5" sqref="F5"/>
    </sheetView>
  </sheetViews>
  <sheetFormatPr defaultColWidth="9.1796875" defaultRowHeight="14.5"/>
  <cols>
    <col min="1" max="1" width="1.26953125" customWidth="1"/>
    <col min="2" max="2" width="3.1796875" bestFit="1" customWidth="1"/>
    <col min="3" max="3" width="30.6328125" customWidth="1"/>
    <col min="4" max="5" width="17.6328125" style="8" customWidth="1"/>
    <col min="6" max="6" width="18.36328125" style="8" customWidth="1"/>
    <col min="7" max="7" width="17.6328125" style="8" customWidth="1"/>
    <col min="8" max="9" width="17.6328125" customWidth="1"/>
    <col min="10" max="10" width="17.6328125" style="9" customWidth="1"/>
    <col min="11" max="12" width="4.1796875" style="9" bestFit="1" customWidth="1"/>
    <col min="13" max="63" width="4.1796875" bestFit="1" customWidth="1"/>
  </cols>
  <sheetData>
    <row r="1" spans="2:70" s="1" customFormat="1" ht="18.5">
      <c r="C1" s="2" t="str">
        <f>invulformulier!B1</f>
        <v>Eiken Processierups Eindhoven Perceel 2</v>
      </c>
    </row>
    <row r="2" spans="2:70" s="3" customFormat="1" ht="18.5">
      <c r="C2" s="2" t="s">
        <v>124</v>
      </c>
      <c r="J2" s="4"/>
      <c r="L2" s="4"/>
      <c r="M2" s="4"/>
      <c r="Q2" s="4"/>
      <c r="R2" s="4"/>
    </row>
    <row r="3" spans="2:70" s="3" customFormat="1" ht="8.5" customHeight="1">
      <c r="C3" s="2"/>
      <c r="J3" s="4"/>
      <c r="L3" s="4"/>
      <c r="M3" s="4"/>
      <c r="Q3" s="4"/>
      <c r="R3" s="4"/>
    </row>
    <row r="4" spans="2:70" s="3" customFormat="1" ht="15.5">
      <c r="C4" s="21" t="s">
        <v>24</v>
      </c>
      <c r="D4"/>
      <c r="E4"/>
      <c r="F4" t="s">
        <v>131</v>
      </c>
      <c r="G4"/>
      <c r="J4" s="4"/>
      <c r="L4" s="4"/>
      <c r="M4" s="4"/>
      <c r="Q4" s="4"/>
      <c r="R4" s="4"/>
    </row>
    <row r="5" spans="2:70" s="3" customFormat="1">
      <c r="C5" s="172" t="s">
        <v>135</v>
      </c>
      <c r="D5"/>
      <c r="F5" s="174"/>
      <c r="G5"/>
      <c r="J5" s="4"/>
      <c r="L5" s="4"/>
      <c r="M5" s="4"/>
      <c r="Q5" s="4"/>
      <c r="R5" s="4"/>
    </row>
    <row r="6" spans="2:70" s="3" customFormat="1" ht="6" customHeight="1">
      <c r="D6" s="7"/>
      <c r="E6"/>
      <c r="F6"/>
      <c r="G6"/>
      <c r="M6" s="5"/>
      <c r="Q6" s="4"/>
      <c r="R6" s="4"/>
    </row>
    <row r="7" spans="2:70" s="3" customFormat="1" ht="15.5">
      <c r="C7" s="21" t="s">
        <v>10</v>
      </c>
      <c r="E7"/>
      <c r="F7"/>
      <c r="G7"/>
      <c r="M7" s="5"/>
      <c r="Q7" s="4"/>
      <c r="R7" s="4"/>
    </row>
    <row r="8" spans="2:70" s="3" customFormat="1">
      <c r="C8" s="230" t="str">
        <f>IF(invulformulier!B5="","",invulformulier!B5)</f>
        <v/>
      </c>
      <c r="D8" s="230"/>
      <c r="E8"/>
      <c r="F8"/>
      <c r="G8"/>
      <c r="M8" s="5"/>
      <c r="Q8" s="4"/>
      <c r="R8" s="4"/>
    </row>
    <row r="9" spans="2:70" s="3" customFormat="1" ht="15" customHeight="1" thickBot="1">
      <c r="C9"/>
      <c r="D9" s="10"/>
      <c r="E9" s="10"/>
      <c r="F9" s="10"/>
      <c r="G9" s="10"/>
      <c r="H9" s="10"/>
      <c r="I9" s="10"/>
      <c r="J9" s="10"/>
      <c r="K9" s="10"/>
      <c r="L9" s="10"/>
      <c r="M9" s="5"/>
      <c r="Q9" s="4"/>
      <c r="R9" s="4"/>
    </row>
    <row r="10" spans="2:70" s="3" customFormat="1" ht="42.75" customHeight="1" thickBot="1">
      <c r="C10" s="19" t="s">
        <v>17</v>
      </c>
      <c r="D10" s="20"/>
      <c r="E10" s="20"/>
      <c r="F10" s="20"/>
      <c r="G10" s="20"/>
      <c r="H10" s="20"/>
      <c r="I10" s="132"/>
      <c r="J10" s="56" t="s">
        <v>113</v>
      </c>
      <c r="K10" s="231" t="s">
        <v>38</v>
      </c>
      <c r="L10" s="232"/>
      <c r="M10" s="232"/>
      <c r="N10" s="232"/>
      <c r="O10" s="232"/>
      <c r="P10" s="232"/>
      <c r="Q10" s="232"/>
      <c r="R10" s="232"/>
      <c r="S10" s="232"/>
      <c r="T10" s="232"/>
      <c r="U10" s="232"/>
      <c r="V10" s="232"/>
      <c r="W10" s="232"/>
      <c r="X10" s="232"/>
      <c r="Y10" s="232"/>
      <c r="Z10" s="232"/>
      <c r="AA10" s="232"/>
      <c r="AB10" s="232"/>
      <c r="AC10" s="232"/>
      <c r="AD10" s="232"/>
      <c r="AE10" s="232"/>
      <c r="AF10" s="232"/>
      <c r="AG10" s="232"/>
      <c r="AH10" s="232"/>
      <c r="AI10" s="232"/>
      <c r="AJ10" s="232"/>
      <c r="AK10" s="232"/>
      <c r="AL10" s="232"/>
      <c r="AM10" s="232"/>
      <c r="AN10" s="232"/>
      <c r="AO10" s="232"/>
      <c r="AP10" s="232"/>
      <c r="AQ10" s="232"/>
      <c r="AR10" s="232"/>
      <c r="AS10" s="232"/>
      <c r="AT10" s="232"/>
      <c r="AU10" s="232"/>
      <c r="AV10" s="232"/>
      <c r="AW10" s="232"/>
      <c r="AX10" s="232"/>
      <c r="AY10" s="232"/>
      <c r="AZ10" s="232"/>
      <c r="BA10" s="232"/>
      <c r="BB10" s="232"/>
      <c r="BC10" s="232"/>
      <c r="BD10" s="232"/>
      <c r="BE10" s="232"/>
      <c r="BF10" s="232"/>
      <c r="BG10" s="232"/>
      <c r="BH10" s="232"/>
      <c r="BI10" s="232"/>
      <c r="BJ10" s="232"/>
      <c r="BK10" s="233"/>
    </row>
    <row r="11" spans="2:70" s="6" customFormat="1" ht="38.5" customHeight="1" thickBot="1">
      <c r="C11" s="30" t="s">
        <v>37</v>
      </c>
      <c r="D11" s="31" t="s">
        <v>26</v>
      </c>
      <c r="E11" s="31" t="s">
        <v>36</v>
      </c>
      <c r="F11" s="31" t="s">
        <v>108</v>
      </c>
      <c r="G11" s="31" t="s">
        <v>33</v>
      </c>
      <c r="H11" s="31" t="s">
        <v>34</v>
      </c>
      <c r="I11" s="128" t="s">
        <v>1</v>
      </c>
      <c r="J11" s="27" t="s">
        <v>115</v>
      </c>
      <c r="K11" s="39" t="s">
        <v>39</v>
      </c>
      <c r="L11" s="40" t="s">
        <v>40</v>
      </c>
      <c r="M11" s="40" t="s">
        <v>41</v>
      </c>
      <c r="N11" s="40" t="s">
        <v>42</v>
      </c>
      <c r="O11" s="40" t="s">
        <v>43</v>
      </c>
      <c r="P11" s="40" t="s">
        <v>44</v>
      </c>
      <c r="Q11" s="40" t="s">
        <v>45</v>
      </c>
      <c r="R11" s="40" t="s">
        <v>46</v>
      </c>
      <c r="S11" s="40" t="s">
        <v>47</v>
      </c>
      <c r="T11" s="40" t="s">
        <v>48</v>
      </c>
      <c r="U11" s="40" t="s">
        <v>49</v>
      </c>
      <c r="V11" s="40" t="s">
        <v>50</v>
      </c>
      <c r="W11" s="40" t="s">
        <v>51</v>
      </c>
      <c r="X11" s="40" t="s">
        <v>52</v>
      </c>
      <c r="Y11" s="40" t="s">
        <v>53</v>
      </c>
      <c r="Z11" s="40" t="s">
        <v>54</v>
      </c>
      <c r="AA11" s="40" t="s">
        <v>55</v>
      </c>
      <c r="AB11" s="40" t="s">
        <v>56</v>
      </c>
      <c r="AC11" s="40" t="s">
        <v>57</v>
      </c>
      <c r="AD11" s="40" t="s">
        <v>58</v>
      </c>
      <c r="AE11" s="40" t="s">
        <v>59</v>
      </c>
      <c r="AF11" s="40" t="s">
        <v>60</v>
      </c>
      <c r="AG11" s="40" t="s">
        <v>61</v>
      </c>
      <c r="AH11" s="40" t="s">
        <v>62</v>
      </c>
      <c r="AI11" s="40" t="s">
        <v>63</v>
      </c>
      <c r="AJ11" s="40" t="s">
        <v>64</v>
      </c>
      <c r="AK11" s="40" t="s">
        <v>65</v>
      </c>
      <c r="AL11" s="40" t="s">
        <v>66</v>
      </c>
      <c r="AM11" s="40" t="s">
        <v>67</v>
      </c>
      <c r="AN11" s="40" t="s">
        <v>68</v>
      </c>
      <c r="AO11" s="40" t="s">
        <v>69</v>
      </c>
      <c r="AP11" s="40" t="s">
        <v>70</v>
      </c>
      <c r="AQ11" s="40" t="s">
        <v>71</v>
      </c>
      <c r="AR11" s="40" t="s">
        <v>72</v>
      </c>
      <c r="AS11" s="40" t="s">
        <v>73</v>
      </c>
      <c r="AT11" s="40" t="s">
        <v>74</v>
      </c>
      <c r="AU11" s="40" t="s">
        <v>75</v>
      </c>
      <c r="AV11" s="40" t="s">
        <v>76</v>
      </c>
      <c r="AW11" s="40" t="s">
        <v>77</v>
      </c>
      <c r="AX11" s="40" t="s">
        <v>78</v>
      </c>
      <c r="AY11" s="40" t="s">
        <v>79</v>
      </c>
      <c r="AZ11" s="40" t="s">
        <v>80</v>
      </c>
      <c r="BA11" s="40" t="s">
        <v>81</v>
      </c>
      <c r="BB11" s="40" t="s">
        <v>82</v>
      </c>
      <c r="BC11" s="40" t="s">
        <v>83</v>
      </c>
      <c r="BD11" s="40" t="s">
        <v>84</v>
      </c>
      <c r="BE11" s="40" t="s">
        <v>85</v>
      </c>
      <c r="BF11" s="40" t="s">
        <v>86</v>
      </c>
      <c r="BG11" s="40" t="s">
        <v>87</v>
      </c>
      <c r="BH11" s="40" t="s">
        <v>88</v>
      </c>
      <c r="BI11" s="40" t="s">
        <v>89</v>
      </c>
      <c r="BJ11" s="40" t="s">
        <v>90</v>
      </c>
      <c r="BK11" s="41" t="s">
        <v>91</v>
      </c>
      <c r="BL11" s="3"/>
      <c r="BM11" s="3"/>
      <c r="BN11" s="3"/>
      <c r="BO11" s="3"/>
      <c r="BP11" s="3"/>
      <c r="BQ11" s="3"/>
      <c r="BR11" s="3"/>
    </row>
    <row r="12" spans="2:70" s="3" customFormat="1" ht="15" customHeight="1">
      <c r="B12" s="3">
        <v>1</v>
      </c>
      <c r="C12" s="28" t="str">
        <f>IF(bewijslast!C12="","",bewijslast!C12)</f>
        <v/>
      </c>
      <c r="D12" s="33" t="str">
        <f>IF(bewijslast!D12="","",bewijslast!D12)</f>
        <v/>
      </c>
      <c r="E12" s="33" t="str">
        <f>IF(bewijslast!E12="","",bewijslast!E12)</f>
        <v/>
      </c>
      <c r="F12" s="33" t="str">
        <f>IF(bewijslast!F12="","",bewijslast!F12)</f>
        <v/>
      </c>
      <c r="G12" s="33" t="str">
        <f>IF(bewijslast!G12="","",bewijslast!G12)</f>
        <v/>
      </c>
      <c r="H12" s="33" t="str">
        <f>IF(bewijslast!H12="","",bewijslast!H12)</f>
        <v/>
      </c>
      <c r="I12" s="133" t="str">
        <f>IF(bewijslast!I12="","",bewijslast!I12)</f>
        <v/>
      </c>
      <c r="J12" s="123">
        <f>SUM(K12:BK12)</f>
        <v>0</v>
      </c>
      <c r="K12" s="42"/>
      <c r="L12" s="43"/>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3"/>
      <c r="AM12" s="43"/>
      <c r="AN12" s="43"/>
      <c r="AO12" s="43"/>
      <c r="AP12" s="43"/>
      <c r="AQ12" s="43"/>
      <c r="AR12" s="43"/>
      <c r="AS12" s="43"/>
      <c r="AT12" s="43"/>
      <c r="AU12" s="43"/>
      <c r="AV12" s="43"/>
      <c r="AW12" s="43"/>
      <c r="AX12" s="43"/>
      <c r="AY12" s="43"/>
      <c r="AZ12" s="43"/>
      <c r="BA12" s="43"/>
      <c r="BB12" s="43"/>
      <c r="BC12" s="43"/>
      <c r="BD12" s="43"/>
      <c r="BE12" s="43"/>
      <c r="BF12" s="43"/>
      <c r="BG12" s="43"/>
      <c r="BH12" s="43"/>
      <c r="BI12" s="43"/>
      <c r="BJ12" s="43"/>
      <c r="BK12" s="57"/>
    </row>
    <row r="13" spans="2:70" s="3" customFormat="1" ht="15" customHeight="1">
      <c r="B13" s="3">
        <v>2</v>
      </c>
      <c r="C13" s="29" t="str">
        <f>IF(bewijslast!C13="","",bewijslast!C13)</f>
        <v/>
      </c>
      <c r="D13" s="34" t="str">
        <f>IF(bewijslast!D13="","",bewijslast!D13)</f>
        <v/>
      </c>
      <c r="E13" s="34" t="str">
        <f>IF(bewijslast!E13="","",bewijslast!E13)</f>
        <v/>
      </c>
      <c r="F13" s="34" t="str">
        <f>IF(bewijslast!F13="","",bewijslast!F13)</f>
        <v/>
      </c>
      <c r="G13" s="34" t="str">
        <f>IF(bewijslast!G13="","",bewijslast!G13)</f>
        <v/>
      </c>
      <c r="H13" s="34" t="str">
        <f>IF(bewijslast!H13="","",bewijslast!H13)</f>
        <v/>
      </c>
      <c r="I13" s="36" t="str">
        <f>IF(bewijslast!I13="","",bewijslast!I13)</f>
        <v/>
      </c>
      <c r="J13" s="124">
        <f t="shared" ref="J13:J31" si="0">SUM(K13:BK13)</f>
        <v>0</v>
      </c>
      <c r="K13" s="44"/>
      <c r="L13" s="45"/>
      <c r="M13" s="45"/>
      <c r="N13" s="45"/>
      <c r="O13" s="45"/>
      <c r="P13" s="45"/>
      <c r="Q13" s="45"/>
      <c r="R13" s="45"/>
      <c r="S13" s="45"/>
      <c r="T13" s="45"/>
      <c r="U13" s="45"/>
      <c r="V13" s="45"/>
      <c r="W13" s="45"/>
      <c r="X13" s="45"/>
      <c r="Y13" s="45"/>
      <c r="Z13" s="45"/>
      <c r="AA13" s="45"/>
      <c r="AB13" s="45"/>
      <c r="AC13" s="45"/>
      <c r="AD13" s="45"/>
      <c r="AE13" s="45"/>
      <c r="AF13" s="45"/>
      <c r="AG13" s="45"/>
      <c r="AH13" s="45"/>
      <c r="AI13" s="45"/>
      <c r="AJ13" s="45"/>
      <c r="AK13" s="45"/>
      <c r="AL13" s="45"/>
      <c r="AM13" s="45"/>
      <c r="AN13" s="45"/>
      <c r="AO13" s="45"/>
      <c r="AP13" s="45"/>
      <c r="AQ13" s="45"/>
      <c r="AR13" s="45"/>
      <c r="AS13" s="45"/>
      <c r="AT13" s="45"/>
      <c r="AU13" s="45"/>
      <c r="AV13" s="45"/>
      <c r="AW13" s="45"/>
      <c r="AX13" s="45"/>
      <c r="AY13" s="45"/>
      <c r="AZ13" s="45"/>
      <c r="BA13" s="45"/>
      <c r="BB13" s="45"/>
      <c r="BC13" s="45"/>
      <c r="BD13" s="45"/>
      <c r="BE13" s="45"/>
      <c r="BF13" s="45"/>
      <c r="BG13" s="45"/>
      <c r="BH13" s="45"/>
      <c r="BI13" s="45"/>
      <c r="BJ13" s="45"/>
      <c r="BK13" s="58"/>
    </row>
    <row r="14" spans="2:70" s="3" customFormat="1" ht="15.5">
      <c r="B14" s="3">
        <v>3</v>
      </c>
      <c r="C14" s="29" t="str">
        <f>IF(bewijslast!C14="","",bewijslast!C14)</f>
        <v/>
      </c>
      <c r="D14" s="34" t="str">
        <f>IF(bewijslast!D14="","",bewijslast!D14)</f>
        <v/>
      </c>
      <c r="E14" s="34" t="str">
        <f>IF(bewijslast!E14="","",bewijslast!E14)</f>
        <v/>
      </c>
      <c r="F14" s="34" t="str">
        <f>IF(bewijslast!F14="","",bewijslast!F14)</f>
        <v/>
      </c>
      <c r="G14" s="34" t="str">
        <f>IF(bewijslast!G14="","",bewijslast!G14)</f>
        <v/>
      </c>
      <c r="H14" s="34" t="str">
        <f>IF(bewijslast!H14="","",bewijslast!H14)</f>
        <v/>
      </c>
      <c r="I14" s="36" t="str">
        <f>IF(bewijslast!I14="","",bewijslast!I14)</f>
        <v/>
      </c>
      <c r="J14" s="124">
        <f t="shared" si="0"/>
        <v>0</v>
      </c>
      <c r="K14" s="44"/>
      <c r="L14" s="45"/>
      <c r="M14" s="45"/>
      <c r="N14" s="45"/>
      <c r="O14" s="45"/>
      <c r="P14" s="45"/>
      <c r="Q14" s="45"/>
      <c r="R14" s="45"/>
      <c r="S14" s="45"/>
      <c r="T14" s="45"/>
      <c r="U14" s="45"/>
      <c r="V14" s="45"/>
      <c r="W14" s="45"/>
      <c r="X14" s="45"/>
      <c r="Y14" s="45"/>
      <c r="Z14" s="45"/>
      <c r="AA14" s="45"/>
      <c r="AB14" s="45"/>
      <c r="AC14" s="45"/>
      <c r="AD14" s="45"/>
      <c r="AE14" s="45"/>
      <c r="AF14" s="45"/>
      <c r="AG14" s="45"/>
      <c r="AH14" s="45"/>
      <c r="AI14" s="45"/>
      <c r="AJ14" s="45"/>
      <c r="AK14" s="45"/>
      <c r="AL14" s="45"/>
      <c r="AM14" s="45"/>
      <c r="AN14" s="45"/>
      <c r="AO14" s="45"/>
      <c r="AP14" s="45"/>
      <c r="AQ14" s="45"/>
      <c r="AR14" s="45"/>
      <c r="AS14" s="45"/>
      <c r="AT14" s="45"/>
      <c r="AU14" s="45"/>
      <c r="AV14" s="45"/>
      <c r="AW14" s="45"/>
      <c r="AX14" s="45"/>
      <c r="AY14" s="45"/>
      <c r="AZ14" s="45"/>
      <c r="BA14" s="45"/>
      <c r="BB14" s="45"/>
      <c r="BC14" s="45"/>
      <c r="BD14" s="45"/>
      <c r="BE14" s="45"/>
      <c r="BF14" s="45"/>
      <c r="BG14" s="45"/>
      <c r="BH14" s="45"/>
      <c r="BI14" s="45"/>
      <c r="BJ14" s="45"/>
      <c r="BK14" s="58"/>
    </row>
    <row r="15" spans="2:70" s="3" customFormat="1" ht="15.5">
      <c r="B15" s="3">
        <v>4</v>
      </c>
      <c r="C15" s="29" t="str">
        <f>IF(bewijslast!C15="","",bewijslast!C15)</f>
        <v/>
      </c>
      <c r="D15" s="34" t="str">
        <f>IF(bewijslast!D15="","",bewijslast!D15)</f>
        <v/>
      </c>
      <c r="E15" s="34" t="str">
        <f>IF(bewijslast!E15="","",bewijslast!E15)</f>
        <v/>
      </c>
      <c r="F15" s="34" t="str">
        <f>IF(bewijslast!F15="","",bewijslast!F15)</f>
        <v/>
      </c>
      <c r="G15" s="34" t="str">
        <f>IF(bewijslast!G15="","",bewijslast!G15)</f>
        <v/>
      </c>
      <c r="H15" s="34" t="str">
        <f>IF(bewijslast!H15="","",bewijslast!H15)</f>
        <v/>
      </c>
      <c r="I15" s="36" t="str">
        <f>IF(bewijslast!I15="","",bewijslast!I15)</f>
        <v/>
      </c>
      <c r="J15" s="124">
        <f t="shared" si="0"/>
        <v>0</v>
      </c>
      <c r="K15" s="44"/>
      <c r="L15" s="45"/>
      <c r="M15" s="45"/>
      <c r="N15" s="45"/>
      <c r="O15" s="45"/>
      <c r="P15" s="45"/>
      <c r="Q15" s="45"/>
      <c r="R15" s="45"/>
      <c r="S15" s="45"/>
      <c r="T15" s="45"/>
      <c r="U15" s="45"/>
      <c r="V15" s="45"/>
      <c r="W15" s="45"/>
      <c r="X15" s="45"/>
      <c r="Y15" s="45"/>
      <c r="Z15" s="45"/>
      <c r="AA15" s="45"/>
      <c r="AB15" s="45"/>
      <c r="AC15" s="45"/>
      <c r="AD15" s="45"/>
      <c r="AE15" s="45"/>
      <c r="AF15" s="45"/>
      <c r="AG15" s="45"/>
      <c r="AH15" s="45"/>
      <c r="AI15" s="45"/>
      <c r="AJ15" s="45"/>
      <c r="AK15" s="45"/>
      <c r="AL15" s="45"/>
      <c r="AM15" s="45"/>
      <c r="AN15" s="45"/>
      <c r="AO15" s="45"/>
      <c r="AP15" s="45"/>
      <c r="AQ15" s="45"/>
      <c r="AR15" s="45"/>
      <c r="AS15" s="45"/>
      <c r="AT15" s="45"/>
      <c r="AU15" s="45"/>
      <c r="AV15" s="45"/>
      <c r="AW15" s="45"/>
      <c r="AX15" s="45"/>
      <c r="AY15" s="45"/>
      <c r="AZ15" s="45"/>
      <c r="BA15" s="45"/>
      <c r="BB15" s="45"/>
      <c r="BC15" s="45"/>
      <c r="BD15" s="45"/>
      <c r="BE15" s="45"/>
      <c r="BF15" s="45"/>
      <c r="BG15" s="45"/>
      <c r="BH15" s="45"/>
      <c r="BI15" s="45"/>
      <c r="BJ15" s="45"/>
      <c r="BK15" s="58"/>
    </row>
    <row r="16" spans="2:70" s="3" customFormat="1" ht="15" customHeight="1">
      <c r="B16" s="3">
        <v>5</v>
      </c>
      <c r="C16" s="29" t="str">
        <f>IF(bewijslast!C16="","",bewijslast!C16)</f>
        <v/>
      </c>
      <c r="D16" s="34" t="str">
        <f>IF(bewijslast!D16="","",bewijslast!D16)</f>
        <v/>
      </c>
      <c r="E16" s="34" t="str">
        <f>IF(bewijslast!E16="","",bewijslast!E16)</f>
        <v/>
      </c>
      <c r="F16" s="34" t="str">
        <f>IF(bewijslast!F16="","",bewijslast!F16)</f>
        <v/>
      </c>
      <c r="G16" s="34" t="str">
        <f>IF(bewijslast!G16="","",bewijslast!G16)</f>
        <v/>
      </c>
      <c r="H16" s="34" t="str">
        <f>IF(bewijslast!H16="","",bewijslast!H16)</f>
        <v/>
      </c>
      <c r="I16" s="36" t="str">
        <f>IF(bewijslast!I16="","",bewijslast!I16)</f>
        <v/>
      </c>
      <c r="J16" s="124">
        <f t="shared" si="0"/>
        <v>0</v>
      </c>
      <c r="K16" s="44"/>
      <c r="L16" s="45"/>
      <c r="M16" s="45"/>
      <c r="N16" s="45"/>
      <c r="O16" s="45"/>
      <c r="P16" s="45"/>
      <c r="Q16" s="45"/>
      <c r="R16" s="45"/>
      <c r="S16" s="45"/>
      <c r="T16" s="45"/>
      <c r="U16" s="45"/>
      <c r="V16" s="45"/>
      <c r="W16" s="45"/>
      <c r="X16" s="45"/>
      <c r="Y16" s="45"/>
      <c r="Z16" s="45"/>
      <c r="AA16" s="45"/>
      <c r="AB16" s="45"/>
      <c r="AC16" s="45"/>
      <c r="AD16" s="45"/>
      <c r="AE16" s="45"/>
      <c r="AF16" s="45"/>
      <c r="AG16" s="45"/>
      <c r="AH16" s="45"/>
      <c r="AI16" s="45"/>
      <c r="AJ16" s="45"/>
      <c r="AK16" s="45"/>
      <c r="AL16" s="45"/>
      <c r="AM16" s="45"/>
      <c r="AN16" s="45"/>
      <c r="AO16" s="45"/>
      <c r="AP16" s="45"/>
      <c r="AQ16" s="45"/>
      <c r="AR16" s="45"/>
      <c r="AS16" s="45"/>
      <c r="AT16" s="45"/>
      <c r="AU16" s="45"/>
      <c r="AV16" s="45"/>
      <c r="AW16" s="45"/>
      <c r="AX16" s="45"/>
      <c r="AY16" s="45"/>
      <c r="AZ16" s="45"/>
      <c r="BA16" s="45"/>
      <c r="BB16" s="45"/>
      <c r="BC16" s="45"/>
      <c r="BD16" s="45"/>
      <c r="BE16" s="45"/>
      <c r="BF16" s="45"/>
      <c r="BG16" s="45"/>
      <c r="BH16" s="45"/>
      <c r="BI16" s="45"/>
      <c r="BJ16" s="45"/>
      <c r="BK16" s="58"/>
    </row>
    <row r="17" spans="2:63" s="3" customFormat="1" ht="15" customHeight="1">
      <c r="B17" s="3">
        <v>6</v>
      </c>
      <c r="C17" s="29" t="str">
        <f>IF(bewijslast!C17="","",bewijslast!C17)</f>
        <v/>
      </c>
      <c r="D17" s="34" t="str">
        <f>IF(bewijslast!D17="","",bewijslast!D17)</f>
        <v/>
      </c>
      <c r="E17" s="34" t="str">
        <f>IF(bewijslast!E17="","",bewijslast!E17)</f>
        <v/>
      </c>
      <c r="F17" s="34" t="str">
        <f>IF(bewijslast!F17="","",bewijslast!F17)</f>
        <v/>
      </c>
      <c r="G17" s="34" t="str">
        <f>IF(bewijslast!G17="","",bewijslast!G17)</f>
        <v/>
      </c>
      <c r="H17" s="34" t="str">
        <f>IF(bewijslast!H17="","",bewijslast!H17)</f>
        <v/>
      </c>
      <c r="I17" s="36" t="str">
        <f>IF(bewijslast!I17="","",bewijslast!I17)</f>
        <v/>
      </c>
      <c r="J17" s="124">
        <f t="shared" si="0"/>
        <v>0</v>
      </c>
      <c r="K17" s="44"/>
      <c r="L17" s="45"/>
      <c r="M17" s="45"/>
      <c r="N17" s="45"/>
      <c r="O17" s="45"/>
      <c r="P17" s="45"/>
      <c r="Q17" s="45"/>
      <c r="R17" s="45"/>
      <c r="S17" s="45"/>
      <c r="T17" s="45"/>
      <c r="U17" s="45"/>
      <c r="V17" s="45"/>
      <c r="W17" s="45"/>
      <c r="X17" s="45"/>
      <c r="Y17" s="45"/>
      <c r="Z17" s="45"/>
      <c r="AA17" s="45"/>
      <c r="AB17" s="45"/>
      <c r="AC17" s="45"/>
      <c r="AD17" s="45"/>
      <c r="AE17" s="45"/>
      <c r="AF17" s="45"/>
      <c r="AG17" s="45"/>
      <c r="AH17" s="45"/>
      <c r="AI17" s="45"/>
      <c r="AJ17" s="45"/>
      <c r="AK17" s="45"/>
      <c r="AL17" s="45"/>
      <c r="AM17" s="45"/>
      <c r="AN17" s="45"/>
      <c r="AO17" s="45"/>
      <c r="AP17" s="45"/>
      <c r="AQ17" s="45"/>
      <c r="AR17" s="45"/>
      <c r="AS17" s="45"/>
      <c r="AT17" s="45"/>
      <c r="AU17" s="45"/>
      <c r="AV17" s="45"/>
      <c r="AW17" s="45"/>
      <c r="AX17" s="45"/>
      <c r="AY17" s="45"/>
      <c r="AZ17" s="45"/>
      <c r="BA17" s="45"/>
      <c r="BB17" s="45"/>
      <c r="BC17" s="45"/>
      <c r="BD17" s="45"/>
      <c r="BE17" s="45"/>
      <c r="BF17" s="45"/>
      <c r="BG17" s="45"/>
      <c r="BH17" s="45"/>
      <c r="BI17" s="45"/>
      <c r="BJ17" s="45"/>
      <c r="BK17" s="58"/>
    </row>
    <row r="18" spans="2:63" s="3" customFormat="1" ht="15" customHeight="1">
      <c r="B18" s="3">
        <v>7</v>
      </c>
      <c r="C18" s="29" t="str">
        <f>IF(bewijslast!C18="","",bewijslast!C18)</f>
        <v/>
      </c>
      <c r="D18" s="34" t="str">
        <f>IF(bewijslast!D18="","",bewijslast!D18)</f>
        <v/>
      </c>
      <c r="E18" s="34" t="str">
        <f>IF(bewijslast!E18="","",bewijslast!E18)</f>
        <v/>
      </c>
      <c r="F18" s="34" t="str">
        <f>IF(bewijslast!F18="","",bewijslast!F18)</f>
        <v/>
      </c>
      <c r="G18" s="34" t="str">
        <f>IF(bewijslast!G18="","",bewijslast!G18)</f>
        <v/>
      </c>
      <c r="H18" s="34" t="str">
        <f>IF(bewijslast!H18="","",bewijslast!H18)</f>
        <v/>
      </c>
      <c r="I18" s="36" t="str">
        <f>IF(bewijslast!I18="","",bewijslast!I18)</f>
        <v/>
      </c>
      <c r="J18" s="124">
        <f t="shared" si="0"/>
        <v>0</v>
      </c>
      <c r="K18" s="44"/>
      <c r="L18" s="45"/>
      <c r="M18" s="45"/>
      <c r="N18" s="45"/>
      <c r="O18" s="45"/>
      <c r="P18" s="45"/>
      <c r="Q18" s="45"/>
      <c r="R18" s="45"/>
      <c r="S18" s="45"/>
      <c r="T18" s="45"/>
      <c r="U18" s="45"/>
      <c r="V18" s="45"/>
      <c r="W18" s="45"/>
      <c r="X18" s="45"/>
      <c r="Y18" s="45"/>
      <c r="Z18" s="45"/>
      <c r="AA18" s="45"/>
      <c r="AB18" s="45"/>
      <c r="AC18" s="45"/>
      <c r="AD18" s="45"/>
      <c r="AE18" s="45"/>
      <c r="AF18" s="45"/>
      <c r="AG18" s="45"/>
      <c r="AH18" s="45"/>
      <c r="AI18" s="45"/>
      <c r="AJ18" s="45"/>
      <c r="AK18" s="45"/>
      <c r="AL18" s="45"/>
      <c r="AM18" s="45"/>
      <c r="AN18" s="45"/>
      <c r="AO18" s="45"/>
      <c r="AP18" s="45"/>
      <c r="AQ18" s="45"/>
      <c r="AR18" s="45"/>
      <c r="AS18" s="45"/>
      <c r="AT18" s="45"/>
      <c r="AU18" s="45"/>
      <c r="AV18" s="45"/>
      <c r="AW18" s="45"/>
      <c r="AX18" s="45"/>
      <c r="AY18" s="45"/>
      <c r="AZ18" s="45"/>
      <c r="BA18" s="45"/>
      <c r="BB18" s="45"/>
      <c r="BC18" s="45"/>
      <c r="BD18" s="45"/>
      <c r="BE18" s="45"/>
      <c r="BF18" s="45"/>
      <c r="BG18" s="45"/>
      <c r="BH18" s="45"/>
      <c r="BI18" s="45"/>
      <c r="BJ18" s="45"/>
      <c r="BK18" s="58"/>
    </row>
    <row r="19" spans="2:63" s="3" customFormat="1" ht="15" customHeight="1">
      <c r="B19" s="3">
        <v>8</v>
      </c>
      <c r="C19" s="29" t="str">
        <f>IF(bewijslast!C19="","",bewijslast!C19)</f>
        <v/>
      </c>
      <c r="D19" s="34" t="str">
        <f>IF(bewijslast!D19="","",bewijslast!D19)</f>
        <v/>
      </c>
      <c r="E19" s="34" t="str">
        <f>IF(bewijslast!E19="","",bewijslast!E19)</f>
        <v/>
      </c>
      <c r="F19" s="34" t="str">
        <f>IF(bewijslast!F19="","",bewijslast!F19)</f>
        <v/>
      </c>
      <c r="G19" s="34" t="str">
        <f>IF(bewijslast!G19="","",bewijslast!G19)</f>
        <v/>
      </c>
      <c r="H19" s="34" t="str">
        <f>IF(bewijslast!H19="","",bewijslast!H19)</f>
        <v/>
      </c>
      <c r="I19" s="36" t="str">
        <f>IF(bewijslast!I19="","",bewijslast!I19)</f>
        <v/>
      </c>
      <c r="J19" s="124">
        <f t="shared" si="0"/>
        <v>0</v>
      </c>
      <c r="K19" s="44"/>
      <c r="L19" s="45"/>
      <c r="M19" s="45"/>
      <c r="N19" s="45"/>
      <c r="O19" s="45"/>
      <c r="P19" s="45"/>
      <c r="Q19" s="45"/>
      <c r="R19" s="45"/>
      <c r="S19" s="45"/>
      <c r="T19" s="45"/>
      <c r="U19" s="45"/>
      <c r="V19" s="45"/>
      <c r="W19" s="45"/>
      <c r="X19" s="45"/>
      <c r="Y19" s="45"/>
      <c r="Z19" s="45"/>
      <c r="AA19" s="45"/>
      <c r="AB19" s="45"/>
      <c r="AC19" s="45"/>
      <c r="AD19" s="45"/>
      <c r="AE19" s="45"/>
      <c r="AF19" s="45"/>
      <c r="AG19" s="45"/>
      <c r="AH19" s="45"/>
      <c r="AI19" s="45"/>
      <c r="AJ19" s="45"/>
      <c r="AK19" s="45"/>
      <c r="AL19" s="45"/>
      <c r="AM19" s="45"/>
      <c r="AN19" s="45"/>
      <c r="AO19" s="45"/>
      <c r="AP19" s="45"/>
      <c r="AQ19" s="45"/>
      <c r="AR19" s="45"/>
      <c r="AS19" s="45"/>
      <c r="AT19" s="45"/>
      <c r="AU19" s="45"/>
      <c r="AV19" s="45"/>
      <c r="AW19" s="45"/>
      <c r="AX19" s="45"/>
      <c r="AY19" s="45"/>
      <c r="AZ19" s="45"/>
      <c r="BA19" s="45"/>
      <c r="BB19" s="45"/>
      <c r="BC19" s="45"/>
      <c r="BD19" s="45"/>
      <c r="BE19" s="45"/>
      <c r="BF19" s="45"/>
      <c r="BG19" s="45"/>
      <c r="BH19" s="45"/>
      <c r="BI19" s="45"/>
      <c r="BJ19" s="45"/>
      <c r="BK19" s="58"/>
    </row>
    <row r="20" spans="2:63" s="16" customFormat="1" ht="15.5">
      <c r="B20" s="3">
        <v>9</v>
      </c>
      <c r="C20" s="29" t="str">
        <f>IF(bewijslast!C20="","",bewijslast!C20)</f>
        <v/>
      </c>
      <c r="D20" s="34" t="str">
        <f>IF(bewijslast!D20="","",bewijslast!D20)</f>
        <v/>
      </c>
      <c r="E20" s="34" t="str">
        <f>IF(bewijslast!E20="","",bewijslast!E20)</f>
        <v/>
      </c>
      <c r="F20" s="34" t="str">
        <f>IF(bewijslast!F20="","",bewijslast!F20)</f>
        <v/>
      </c>
      <c r="G20" s="34" t="str">
        <f>IF(bewijslast!G20="","",bewijslast!G20)</f>
        <v/>
      </c>
      <c r="H20" s="34" t="str">
        <f>IF(bewijslast!H20="","",bewijslast!H20)</f>
        <v/>
      </c>
      <c r="I20" s="36" t="str">
        <f>IF(bewijslast!I20="","",bewijslast!I20)</f>
        <v/>
      </c>
      <c r="J20" s="124">
        <f t="shared" si="0"/>
        <v>0</v>
      </c>
      <c r="K20" s="46"/>
      <c r="L20" s="47"/>
      <c r="M20" s="47"/>
      <c r="N20" s="47"/>
      <c r="O20" s="47"/>
      <c r="P20" s="47"/>
      <c r="Q20" s="47"/>
      <c r="R20" s="47"/>
      <c r="S20" s="47"/>
      <c r="T20" s="47"/>
      <c r="U20" s="47"/>
      <c r="V20" s="47"/>
      <c r="W20" s="47"/>
      <c r="X20" s="47"/>
      <c r="Y20" s="47"/>
      <c r="Z20" s="47"/>
      <c r="AA20" s="47"/>
      <c r="AB20" s="47"/>
      <c r="AC20" s="47"/>
      <c r="AD20" s="47"/>
      <c r="AE20" s="47"/>
      <c r="AF20" s="47"/>
      <c r="AG20" s="47"/>
      <c r="AH20" s="47"/>
      <c r="AI20" s="47"/>
      <c r="AJ20" s="47"/>
      <c r="AK20" s="47"/>
      <c r="AL20" s="47"/>
      <c r="AM20" s="47"/>
      <c r="AN20" s="47"/>
      <c r="AO20" s="47"/>
      <c r="AP20" s="47"/>
      <c r="AQ20" s="47"/>
      <c r="AR20" s="47"/>
      <c r="AS20" s="47"/>
      <c r="AT20" s="47"/>
      <c r="AU20" s="47"/>
      <c r="AV20" s="47"/>
      <c r="AW20" s="47"/>
      <c r="AX20" s="47"/>
      <c r="AY20" s="47"/>
      <c r="AZ20" s="47"/>
      <c r="BA20" s="47"/>
      <c r="BB20" s="47"/>
      <c r="BC20" s="47"/>
      <c r="BD20" s="47"/>
      <c r="BE20" s="47"/>
      <c r="BF20" s="47"/>
      <c r="BG20" s="47"/>
      <c r="BH20" s="47"/>
      <c r="BI20" s="47"/>
      <c r="BJ20" s="47"/>
      <c r="BK20" s="48"/>
    </row>
    <row r="21" spans="2:63" s="16" customFormat="1" ht="15.5">
      <c r="B21" s="3">
        <v>10</v>
      </c>
      <c r="C21" s="29" t="str">
        <f>IF(bewijslast!C21="","",bewijslast!C21)</f>
        <v/>
      </c>
      <c r="D21" s="34" t="str">
        <f>IF(bewijslast!D21="","",bewijslast!D21)</f>
        <v/>
      </c>
      <c r="E21" s="34" t="str">
        <f>IF(bewijslast!E21="","",bewijslast!E21)</f>
        <v/>
      </c>
      <c r="F21" s="34" t="str">
        <f>IF(bewijslast!F21="","",bewijslast!F21)</f>
        <v/>
      </c>
      <c r="G21" s="34" t="str">
        <f>IF(bewijslast!G21="","",bewijslast!G21)</f>
        <v/>
      </c>
      <c r="H21" s="34" t="str">
        <f>IF(bewijslast!H21="","",bewijslast!H21)</f>
        <v/>
      </c>
      <c r="I21" s="36" t="str">
        <f>IF(bewijslast!I21="","",bewijslast!I21)</f>
        <v/>
      </c>
      <c r="J21" s="124">
        <f t="shared" si="0"/>
        <v>0</v>
      </c>
      <c r="K21" s="46"/>
      <c r="L21" s="47"/>
      <c r="M21" s="47"/>
      <c r="N21" s="47"/>
      <c r="O21" s="47"/>
      <c r="P21" s="47"/>
      <c r="Q21" s="47"/>
      <c r="R21" s="47"/>
      <c r="S21" s="47"/>
      <c r="T21" s="47"/>
      <c r="U21" s="47"/>
      <c r="V21" s="47"/>
      <c r="W21" s="47"/>
      <c r="X21" s="47"/>
      <c r="Y21" s="47"/>
      <c r="Z21" s="47"/>
      <c r="AA21" s="47"/>
      <c r="AB21" s="47"/>
      <c r="AC21" s="47"/>
      <c r="AD21" s="47"/>
      <c r="AE21" s="47"/>
      <c r="AF21" s="47"/>
      <c r="AG21" s="47"/>
      <c r="AH21" s="47"/>
      <c r="AI21" s="47"/>
      <c r="AJ21" s="47"/>
      <c r="AK21" s="47"/>
      <c r="AL21" s="47"/>
      <c r="AM21" s="47"/>
      <c r="AN21" s="47"/>
      <c r="AO21" s="47"/>
      <c r="AP21" s="47"/>
      <c r="AQ21" s="47"/>
      <c r="AR21" s="47"/>
      <c r="AS21" s="47"/>
      <c r="AT21" s="47"/>
      <c r="AU21" s="47"/>
      <c r="AV21" s="47"/>
      <c r="AW21" s="47"/>
      <c r="AX21" s="47"/>
      <c r="AY21" s="47"/>
      <c r="AZ21" s="47"/>
      <c r="BA21" s="47"/>
      <c r="BB21" s="47"/>
      <c r="BC21" s="47"/>
      <c r="BD21" s="47"/>
      <c r="BE21" s="47"/>
      <c r="BF21" s="47"/>
      <c r="BG21" s="47"/>
      <c r="BH21" s="47"/>
      <c r="BI21" s="47"/>
      <c r="BJ21" s="47"/>
      <c r="BK21" s="48"/>
    </row>
    <row r="22" spans="2:63" s="16" customFormat="1" ht="15.5">
      <c r="B22" s="3">
        <v>11</v>
      </c>
      <c r="C22" s="29" t="str">
        <f>IF(bewijslast!C22="","",bewijslast!C22)</f>
        <v/>
      </c>
      <c r="D22" s="34" t="str">
        <f>IF(bewijslast!D22="","",bewijslast!D22)</f>
        <v/>
      </c>
      <c r="E22" s="34" t="str">
        <f>IF(bewijslast!E22="","",bewijslast!E22)</f>
        <v/>
      </c>
      <c r="F22" s="34" t="str">
        <f>IF(bewijslast!F22="","",bewijslast!F22)</f>
        <v/>
      </c>
      <c r="G22" s="34" t="str">
        <f>IF(bewijslast!G22="","",bewijslast!G22)</f>
        <v/>
      </c>
      <c r="H22" s="34" t="str">
        <f>IF(bewijslast!H22="","",bewijslast!H22)</f>
        <v/>
      </c>
      <c r="I22" s="36" t="str">
        <f>IF(bewijslast!I22="","",bewijslast!I22)</f>
        <v/>
      </c>
      <c r="J22" s="124">
        <f t="shared" si="0"/>
        <v>0</v>
      </c>
      <c r="K22" s="46"/>
      <c r="L22" s="47"/>
      <c r="M22" s="47"/>
      <c r="N22" s="47"/>
      <c r="O22" s="47"/>
      <c r="P22" s="47"/>
      <c r="Q22" s="47"/>
      <c r="R22" s="47"/>
      <c r="S22" s="47"/>
      <c r="T22" s="47"/>
      <c r="U22" s="47"/>
      <c r="V22" s="47"/>
      <c r="W22" s="47"/>
      <c r="X22" s="47"/>
      <c r="Y22" s="47"/>
      <c r="Z22" s="47"/>
      <c r="AA22" s="47"/>
      <c r="AB22" s="47"/>
      <c r="AC22" s="47"/>
      <c r="AD22" s="47"/>
      <c r="AE22" s="47"/>
      <c r="AF22" s="47"/>
      <c r="AG22" s="47"/>
      <c r="AH22" s="47"/>
      <c r="AI22" s="47"/>
      <c r="AJ22" s="47"/>
      <c r="AK22" s="47"/>
      <c r="AL22" s="47"/>
      <c r="AM22" s="47"/>
      <c r="AN22" s="47"/>
      <c r="AO22" s="47"/>
      <c r="AP22" s="47"/>
      <c r="AQ22" s="47"/>
      <c r="AR22" s="47"/>
      <c r="AS22" s="47"/>
      <c r="AT22" s="47"/>
      <c r="AU22" s="47"/>
      <c r="AV22" s="47"/>
      <c r="AW22" s="47"/>
      <c r="AX22" s="47"/>
      <c r="AY22" s="47"/>
      <c r="AZ22" s="47"/>
      <c r="BA22" s="47"/>
      <c r="BB22" s="47"/>
      <c r="BC22" s="47"/>
      <c r="BD22" s="47"/>
      <c r="BE22" s="47"/>
      <c r="BF22" s="47"/>
      <c r="BG22" s="47"/>
      <c r="BH22" s="47"/>
      <c r="BI22" s="47"/>
      <c r="BJ22" s="47"/>
      <c r="BK22" s="48"/>
    </row>
    <row r="23" spans="2:63" s="16" customFormat="1" ht="15.5">
      <c r="B23" s="3">
        <v>12</v>
      </c>
      <c r="C23" s="29" t="str">
        <f>IF(bewijslast!C23="","",bewijslast!C23)</f>
        <v/>
      </c>
      <c r="D23" s="34" t="str">
        <f>IF(bewijslast!D23="","",bewijslast!D23)</f>
        <v/>
      </c>
      <c r="E23" s="34" t="str">
        <f>IF(bewijslast!E23="","",bewijslast!E23)</f>
        <v/>
      </c>
      <c r="F23" s="34" t="str">
        <f>IF(bewijslast!F23="","",bewijslast!F23)</f>
        <v/>
      </c>
      <c r="G23" s="34" t="str">
        <f>IF(bewijslast!G23="","",bewijslast!G23)</f>
        <v/>
      </c>
      <c r="H23" s="34" t="str">
        <f>IF(bewijslast!H23="","",bewijslast!H23)</f>
        <v/>
      </c>
      <c r="I23" s="36" t="str">
        <f>IF(bewijslast!I23="","",bewijslast!I23)</f>
        <v/>
      </c>
      <c r="J23" s="124">
        <f t="shared" si="0"/>
        <v>0</v>
      </c>
      <c r="K23" s="46"/>
      <c r="L23" s="47"/>
      <c r="M23" s="47"/>
      <c r="N23" s="47"/>
      <c r="O23" s="47"/>
      <c r="P23" s="47"/>
      <c r="Q23" s="47"/>
      <c r="R23" s="47"/>
      <c r="S23" s="47"/>
      <c r="T23" s="47"/>
      <c r="U23" s="47"/>
      <c r="V23" s="47"/>
      <c r="W23" s="47"/>
      <c r="X23" s="47"/>
      <c r="Y23" s="47"/>
      <c r="Z23" s="47"/>
      <c r="AA23" s="47"/>
      <c r="AB23" s="47"/>
      <c r="AC23" s="47"/>
      <c r="AD23" s="47"/>
      <c r="AE23" s="47"/>
      <c r="AF23" s="47"/>
      <c r="AG23" s="47"/>
      <c r="AH23" s="47"/>
      <c r="AI23" s="47"/>
      <c r="AJ23" s="47"/>
      <c r="AK23" s="47"/>
      <c r="AL23" s="47"/>
      <c r="AM23" s="47"/>
      <c r="AN23" s="47"/>
      <c r="AO23" s="47"/>
      <c r="AP23" s="47"/>
      <c r="AQ23" s="47"/>
      <c r="AR23" s="47"/>
      <c r="AS23" s="47"/>
      <c r="AT23" s="47"/>
      <c r="AU23" s="47"/>
      <c r="AV23" s="47"/>
      <c r="AW23" s="47"/>
      <c r="AX23" s="47"/>
      <c r="AY23" s="47"/>
      <c r="AZ23" s="47"/>
      <c r="BA23" s="47"/>
      <c r="BB23" s="47"/>
      <c r="BC23" s="47"/>
      <c r="BD23" s="47"/>
      <c r="BE23" s="47"/>
      <c r="BF23" s="47"/>
      <c r="BG23" s="47"/>
      <c r="BH23" s="47"/>
      <c r="BI23" s="47"/>
      <c r="BJ23" s="47"/>
      <c r="BK23" s="48"/>
    </row>
    <row r="24" spans="2:63" s="16" customFormat="1" ht="15.5">
      <c r="B24" s="3">
        <v>13</v>
      </c>
      <c r="C24" s="29" t="str">
        <f>IF(bewijslast!C24="","",bewijslast!C24)</f>
        <v/>
      </c>
      <c r="D24" s="34" t="str">
        <f>IF(bewijslast!D24="","",bewijslast!D24)</f>
        <v/>
      </c>
      <c r="E24" s="34" t="str">
        <f>IF(bewijslast!E24="","",bewijslast!E24)</f>
        <v/>
      </c>
      <c r="F24" s="34" t="str">
        <f>IF(bewijslast!F24="","",bewijslast!F24)</f>
        <v/>
      </c>
      <c r="G24" s="34" t="str">
        <f>IF(bewijslast!G24="","",bewijslast!G24)</f>
        <v/>
      </c>
      <c r="H24" s="34" t="str">
        <f>IF(bewijslast!H24="","",bewijslast!H24)</f>
        <v/>
      </c>
      <c r="I24" s="36" t="str">
        <f>IF(bewijslast!I24="","",bewijslast!I24)</f>
        <v/>
      </c>
      <c r="J24" s="124">
        <f t="shared" si="0"/>
        <v>0</v>
      </c>
      <c r="K24" s="46"/>
      <c r="L24" s="47"/>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8"/>
    </row>
    <row r="25" spans="2:63" s="16" customFormat="1" ht="15.5">
      <c r="B25" s="3">
        <v>14</v>
      </c>
      <c r="C25" s="29" t="str">
        <f>IF(bewijslast!C25="","",bewijslast!C25)</f>
        <v/>
      </c>
      <c r="D25" s="34" t="str">
        <f>IF(bewijslast!D25="","",bewijslast!D25)</f>
        <v/>
      </c>
      <c r="E25" s="34" t="str">
        <f>IF(bewijslast!E25="","",bewijslast!E25)</f>
        <v/>
      </c>
      <c r="F25" s="34" t="str">
        <f>IF(bewijslast!F25="","",bewijslast!F25)</f>
        <v/>
      </c>
      <c r="G25" s="34" t="str">
        <f>IF(bewijslast!G25="","",bewijslast!G25)</f>
        <v/>
      </c>
      <c r="H25" s="34" t="str">
        <f>IF(bewijslast!H25="","",bewijslast!H25)</f>
        <v/>
      </c>
      <c r="I25" s="36" t="str">
        <f>IF(bewijslast!I25="","",bewijslast!I25)</f>
        <v/>
      </c>
      <c r="J25" s="124">
        <f t="shared" si="0"/>
        <v>0</v>
      </c>
      <c r="K25" s="46"/>
      <c r="L25" s="47"/>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8"/>
    </row>
    <row r="26" spans="2:63" s="16" customFormat="1" ht="15.5">
      <c r="B26" s="3">
        <v>15</v>
      </c>
      <c r="C26" s="29" t="str">
        <f>IF(bewijslast!C26="","",bewijslast!C26)</f>
        <v/>
      </c>
      <c r="D26" s="34" t="str">
        <f>IF(bewijslast!D26="","",bewijslast!D26)</f>
        <v/>
      </c>
      <c r="E26" s="34" t="str">
        <f>IF(bewijslast!E26="","",bewijslast!E26)</f>
        <v/>
      </c>
      <c r="F26" s="34" t="str">
        <f>IF(bewijslast!F26="","",bewijslast!F26)</f>
        <v/>
      </c>
      <c r="G26" s="34" t="str">
        <f>IF(bewijslast!G26="","",bewijslast!G26)</f>
        <v/>
      </c>
      <c r="H26" s="34" t="str">
        <f>IF(bewijslast!H26="","",bewijslast!H26)</f>
        <v/>
      </c>
      <c r="I26" s="36" t="str">
        <f>IF(bewijslast!I26="","",bewijslast!I26)</f>
        <v/>
      </c>
      <c r="J26" s="124">
        <f t="shared" si="0"/>
        <v>0</v>
      </c>
      <c r="K26" s="46"/>
      <c r="L26" s="47"/>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8"/>
    </row>
    <row r="27" spans="2:63" s="16" customFormat="1" ht="15.5">
      <c r="B27" s="3">
        <v>16</v>
      </c>
      <c r="C27" s="29" t="str">
        <f>IF(bewijslast!C27="","",bewijslast!C27)</f>
        <v/>
      </c>
      <c r="D27" s="34" t="str">
        <f>IF(bewijslast!D27="","",bewijslast!D27)</f>
        <v/>
      </c>
      <c r="E27" s="34" t="str">
        <f>IF(bewijslast!E27="","",bewijslast!E27)</f>
        <v/>
      </c>
      <c r="F27" s="34" t="str">
        <f>IF(bewijslast!F27="","",bewijslast!F27)</f>
        <v/>
      </c>
      <c r="G27" s="34" t="str">
        <f>IF(bewijslast!G27="","",bewijslast!G27)</f>
        <v/>
      </c>
      <c r="H27" s="34" t="str">
        <f>IF(bewijslast!H27="","",bewijslast!H27)</f>
        <v/>
      </c>
      <c r="I27" s="36" t="str">
        <f>IF(bewijslast!I27="","",bewijslast!I27)</f>
        <v/>
      </c>
      <c r="J27" s="124">
        <f t="shared" si="0"/>
        <v>0</v>
      </c>
      <c r="K27" s="46"/>
      <c r="L27" s="47"/>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8"/>
    </row>
    <row r="28" spans="2:63" s="16" customFormat="1" ht="15.5">
      <c r="B28" s="3">
        <v>17</v>
      </c>
      <c r="C28" s="29" t="str">
        <f>IF(bewijslast!C28="","",bewijslast!C28)</f>
        <v/>
      </c>
      <c r="D28" s="34" t="str">
        <f>IF(bewijslast!D28="","",bewijslast!D28)</f>
        <v/>
      </c>
      <c r="E28" s="34" t="str">
        <f>IF(bewijslast!E28="","",bewijslast!E28)</f>
        <v/>
      </c>
      <c r="F28" s="34" t="str">
        <f>IF(bewijslast!F28="","",bewijslast!F28)</f>
        <v/>
      </c>
      <c r="G28" s="34" t="str">
        <f>IF(bewijslast!G28="","",bewijslast!G28)</f>
        <v/>
      </c>
      <c r="H28" s="34" t="str">
        <f>IF(bewijslast!H28="","",bewijslast!H28)</f>
        <v/>
      </c>
      <c r="I28" s="36" t="str">
        <f>IF(bewijslast!I28="","",bewijslast!I28)</f>
        <v/>
      </c>
      <c r="J28" s="124">
        <f t="shared" si="0"/>
        <v>0</v>
      </c>
      <c r="K28" s="46"/>
      <c r="L28" s="47"/>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8"/>
    </row>
    <row r="29" spans="2:63" s="16" customFormat="1" ht="15.5">
      <c r="B29" s="3">
        <v>18</v>
      </c>
      <c r="C29" s="29" t="str">
        <f>IF(bewijslast!C29="","",bewijslast!C29)</f>
        <v/>
      </c>
      <c r="D29" s="34" t="str">
        <f>IF(bewijslast!D29="","",bewijslast!D29)</f>
        <v/>
      </c>
      <c r="E29" s="34" t="str">
        <f>IF(bewijslast!E29="","",bewijslast!E29)</f>
        <v/>
      </c>
      <c r="F29" s="34" t="str">
        <f>IF(bewijslast!F29="","",bewijslast!F29)</f>
        <v/>
      </c>
      <c r="G29" s="34" t="str">
        <f>IF(bewijslast!G29="","",bewijslast!G29)</f>
        <v/>
      </c>
      <c r="H29" s="34" t="str">
        <f>IF(bewijslast!H29="","",bewijslast!H29)</f>
        <v/>
      </c>
      <c r="I29" s="36" t="str">
        <f>IF(bewijslast!I29="","",bewijslast!I29)</f>
        <v/>
      </c>
      <c r="J29" s="124">
        <f t="shared" si="0"/>
        <v>0</v>
      </c>
      <c r="K29" s="46"/>
      <c r="L29" s="47"/>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8"/>
    </row>
    <row r="30" spans="2:63" s="16" customFormat="1" ht="15.5">
      <c r="B30" s="3">
        <v>19</v>
      </c>
      <c r="C30" s="29" t="str">
        <f>IF(bewijslast!C30="","",bewijslast!C30)</f>
        <v/>
      </c>
      <c r="D30" s="34" t="str">
        <f>IF(bewijslast!D30="","",bewijslast!D30)</f>
        <v/>
      </c>
      <c r="E30" s="34" t="str">
        <f>IF(bewijslast!E30="","",bewijslast!E30)</f>
        <v/>
      </c>
      <c r="F30" s="34" t="str">
        <f>IF(bewijslast!F30="","",bewijslast!F30)</f>
        <v/>
      </c>
      <c r="G30" s="34" t="str">
        <f>IF(bewijslast!G30="","",bewijslast!G30)</f>
        <v/>
      </c>
      <c r="H30" s="34" t="str">
        <f>IF(bewijslast!H30="","",bewijslast!H30)</f>
        <v/>
      </c>
      <c r="I30" s="36" t="str">
        <f>IF(bewijslast!I30="","",bewijslast!I30)</f>
        <v/>
      </c>
      <c r="J30" s="124">
        <f t="shared" si="0"/>
        <v>0</v>
      </c>
      <c r="K30" s="49"/>
      <c r="L30" s="50"/>
      <c r="M30" s="50"/>
      <c r="N30" s="50"/>
      <c r="O30" s="50"/>
      <c r="P30" s="50"/>
      <c r="Q30" s="50"/>
      <c r="R30" s="50"/>
      <c r="S30" s="50"/>
      <c r="T30" s="50"/>
      <c r="U30" s="50"/>
      <c r="V30" s="50"/>
      <c r="W30" s="50"/>
      <c r="X30" s="50"/>
      <c r="Y30" s="50"/>
      <c r="Z30" s="50"/>
      <c r="AA30" s="50"/>
      <c r="AB30" s="50"/>
      <c r="AC30" s="50"/>
      <c r="AD30" s="50"/>
      <c r="AE30" s="50"/>
      <c r="AF30" s="50"/>
      <c r="AG30" s="50"/>
      <c r="AH30" s="50"/>
      <c r="AI30" s="50"/>
      <c r="AJ30" s="50"/>
      <c r="AK30" s="50"/>
      <c r="AL30" s="50"/>
      <c r="AM30" s="50"/>
      <c r="AN30" s="50"/>
      <c r="AO30" s="50"/>
      <c r="AP30" s="50"/>
      <c r="AQ30" s="50"/>
      <c r="AR30" s="50"/>
      <c r="AS30" s="50"/>
      <c r="AT30" s="50"/>
      <c r="AU30" s="50"/>
      <c r="AV30" s="50"/>
      <c r="AW30" s="50"/>
      <c r="AX30" s="50"/>
      <c r="AY30" s="50"/>
      <c r="AZ30" s="50"/>
      <c r="BA30" s="50"/>
      <c r="BB30" s="50"/>
      <c r="BC30" s="50"/>
      <c r="BD30" s="50"/>
      <c r="BE30" s="50"/>
      <c r="BF30" s="50"/>
      <c r="BG30" s="50"/>
      <c r="BH30" s="50"/>
      <c r="BI30" s="50"/>
      <c r="BJ30" s="50"/>
      <c r="BK30" s="51"/>
    </row>
    <row r="31" spans="2:63" s="3" customFormat="1" ht="16" thickBot="1">
      <c r="B31" s="3">
        <v>20</v>
      </c>
      <c r="C31" s="32" t="str">
        <f>IF(bewijslast!C31="","",bewijslast!C31)</f>
        <v/>
      </c>
      <c r="D31" s="35" t="str">
        <f>IF(bewijslast!D31="","",bewijslast!D31)</f>
        <v/>
      </c>
      <c r="E31" s="35" t="str">
        <f>IF(bewijslast!E31="","",bewijslast!E31)</f>
        <v/>
      </c>
      <c r="F31" s="35" t="str">
        <f>IF(bewijslast!F31="","",bewijslast!F31)</f>
        <v/>
      </c>
      <c r="G31" s="35" t="str">
        <f>IF(bewijslast!G31="","",bewijslast!G31)</f>
        <v/>
      </c>
      <c r="H31" s="35" t="str">
        <f>IF(bewijslast!H31="","",bewijslast!H31)</f>
        <v/>
      </c>
      <c r="I31" s="134" t="str">
        <f>IF(bewijslast!I31="","",bewijslast!I31)</f>
        <v/>
      </c>
      <c r="J31" s="125">
        <f t="shared" si="0"/>
        <v>0</v>
      </c>
      <c r="K31" s="52"/>
      <c r="L31" s="53"/>
      <c r="M31" s="53"/>
      <c r="N31" s="53"/>
      <c r="O31" s="53"/>
      <c r="P31" s="53"/>
      <c r="Q31" s="53"/>
      <c r="R31" s="53"/>
      <c r="S31" s="53"/>
      <c r="T31" s="53"/>
      <c r="U31" s="53"/>
      <c r="V31" s="53"/>
      <c r="W31" s="53"/>
      <c r="X31" s="53"/>
      <c r="Y31" s="53"/>
      <c r="Z31" s="53"/>
      <c r="AA31" s="53"/>
      <c r="AB31" s="53"/>
      <c r="AC31" s="53"/>
      <c r="AD31" s="53"/>
      <c r="AE31" s="53"/>
      <c r="AF31" s="53"/>
      <c r="AG31" s="53"/>
      <c r="AH31" s="53"/>
      <c r="AI31" s="53"/>
      <c r="AJ31" s="53"/>
      <c r="AK31" s="53"/>
      <c r="AL31" s="53"/>
      <c r="AM31" s="53"/>
      <c r="AN31" s="53"/>
      <c r="AO31" s="53"/>
      <c r="AP31" s="53"/>
      <c r="AQ31" s="53"/>
      <c r="AR31" s="53"/>
      <c r="AS31" s="53"/>
      <c r="AT31" s="53"/>
      <c r="AU31" s="53"/>
      <c r="AV31" s="53"/>
      <c r="AW31" s="53"/>
      <c r="AX31" s="53"/>
      <c r="AY31" s="53"/>
      <c r="AZ31" s="53"/>
      <c r="BA31" s="53"/>
      <c r="BB31" s="53"/>
      <c r="BC31" s="53"/>
      <c r="BD31" s="53"/>
      <c r="BE31" s="53"/>
      <c r="BF31" s="53"/>
      <c r="BG31" s="53"/>
      <c r="BH31" s="53"/>
      <c r="BI31" s="53"/>
      <c r="BJ31" s="53"/>
      <c r="BK31" s="54"/>
    </row>
    <row r="32" spans="2:63" s="3" customFormat="1">
      <c r="J32" s="4"/>
      <c r="K32" s="15"/>
      <c r="L32" s="4"/>
    </row>
    <row r="33" spans="2:63" s="3" customFormat="1" ht="15" thickBot="1">
      <c r="H33" s="12"/>
      <c r="I33" s="12"/>
      <c r="J33" s="4"/>
      <c r="L33" s="4"/>
    </row>
    <row r="34" spans="2:63" s="6" customFormat="1" ht="42.75" customHeight="1" thickBot="1">
      <c r="C34" s="19" t="s">
        <v>18</v>
      </c>
      <c r="D34" s="20"/>
      <c r="E34" s="20"/>
      <c r="F34" s="20"/>
      <c r="G34" s="20"/>
      <c r="H34" s="20"/>
      <c r="I34" s="132"/>
      <c r="J34" s="56" t="s">
        <v>113</v>
      </c>
      <c r="K34" s="231" t="s">
        <v>38</v>
      </c>
      <c r="L34" s="232"/>
      <c r="M34" s="232"/>
      <c r="N34" s="232"/>
      <c r="O34" s="232"/>
      <c r="P34" s="232"/>
      <c r="Q34" s="232"/>
      <c r="R34" s="232"/>
      <c r="S34" s="232"/>
      <c r="T34" s="232"/>
      <c r="U34" s="232"/>
      <c r="V34" s="232"/>
      <c r="W34" s="232"/>
      <c r="X34" s="232"/>
      <c r="Y34" s="232"/>
      <c r="Z34" s="232"/>
      <c r="AA34" s="232"/>
      <c r="AB34" s="232"/>
      <c r="AC34" s="232"/>
      <c r="AD34" s="232"/>
      <c r="AE34" s="232"/>
      <c r="AF34" s="232"/>
      <c r="AG34" s="232"/>
      <c r="AH34" s="232"/>
      <c r="AI34" s="232"/>
      <c r="AJ34" s="232"/>
      <c r="AK34" s="232"/>
      <c r="AL34" s="232"/>
      <c r="AM34" s="232"/>
      <c r="AN34" s="232"/>
      <c r="AO34" s="232"/>
      <c r="AP34" s="232"/>
      <c r="AQ34" s="232"/>
      <c r="AR34" s="232"/>
      <c r="AS34" s="232"/>
      <c r="AT34" s="232"/>
      <c r="AU34" s="232"/>
      <c r="AV34" s="232"/>
      <c r="AW34" s="232"/>
      <c r="AX34" s="232"/>
      <c r="AY34" s="232"/>
      <c r="AZ34" s="232"/>
      <c r="BA34" s="232"/>
      <c r="BB34" s="232"/>
      <c r="BC34" s="232"/>
      <c r="BD34" s="232"/>
      <c r="BE34" s="232"/>
      <c r="BF34" s="232"/>
      <c r="BG34" s="232"/>
      <c r="BH34" s="232"/>
      <c r="BI34" s="232"/>
      <c r="BJ34" s="232"/>
      <c r="BK34" s="233"/>
    </row>
    <row r="35" spans="2:63" s="3" customFormat="1" ht="38.5" customHeight="1" thickBot="1">
      <c r="C35" s="30" t="s">
        <v>37</v>
      </c>
      <c r="D35" s="23" t="s">
        <v>26</v>
      </c>
      <c r="E35" s="23" t="s">
        <v>25</v>
      </c>
      <c r="F35" s="25" t="s">
        <v>98</v>
      </c>
      <c r="G35" s="25" t="s">
        <v>33</v>
      </c>
      <c r="H35" s="23" t="s">
        <v>34</v>
      </c>
      <c r="I35" s="25" t="s">
        <v>1</v>
      </c>
      <c r="J35" s="27" t="s">
        <v>114</v>
      </c>
      <c r="K35" s="39" t="s">
        <v>39</v>
      </c>
      <c r="L35" s="40" t="s">
        <v>40</v>
      </c>
      <c r="M35" s="40" t="s">
        <v>41</v>
      </c>
      <c r="N35" s="40" t="s">
        <v>42</v>
      </c>
      <c r="O35" s="40" t="s">
        <v>43</v>
      </c>
      <c r="P35" s="40" t="s">
        <v>44</v>
      </c>
      <c r="Q35" s="40" t="s">
        <v>45</v>
      </c>
      <c r="R35" s="40" t="s">
        <v>46</v>
      </c>
      <c r="S35" s="40" t="s">
        <v>47</v>
      </c>
      <c r="T35" s="40" t="s">
        <v>48</v>
      </c>
      <c r="U35" s="40" t="s">
        <v>49</v>
      </c>
      <c r="V35" s="40" t="s">
        <v>50</v>
      </c>
      <c r="W35" s="40" t="s">
        <v>51</v>
      </c>
      <c r="X35" s="40" t="s">
        <v>52</v>
      </c>
      <c r="Y35" s="40" t="s">
        <v>53</v>
      </c>
      <c r="Z35" s="40" t="s">
        <v>54</v>
      </c>
      <c r="AA35" s="40" t="s">
        <v>55</v>
      </c>
      <c r="AB35" s="40" t="s">
        <v>56</v>
      </c>
      <c r="AC35" s="40" t="s">
        <v>57</v>
      </c>
      <c r="AD35" s="40" t="s">
        <v>58</v>
      </c>
      <c r="AE35" s="40" t="s">
        <v>59</v>
      </c>
      <c r="AF35" s="40" t="s">
        <v>60</v>
      </c>
      <c r="AG35" s="40" t="s">
        <v>61</v>
      </c>
      <c r="AH35" s="40" t="s">
        <v>62</v>
      </c>
      <c r="AI35" s="40" t="s">
        <v>63</v>
      </c>
      <c r="AJ35" s="40" t="s">
        <v>64</v>
      </c>
      <c r="AK35" s="40" t="s">
        <v>65</v>
      </c>
      <c r="AL35" s="40" t="s">
        <v>66</v>
      </c>
      <c r="AM35" s="40" t="s">
        <v>67</v>
      </c>
      <c r="AN35" s="40" t="s">
        <v>68</v>
      </c>
      <c r="AO35" s="40" t="s">
        <v>69</v>
      </c>
      <c r="AP35" s="40" t="s">
        <v>70</v>
      </c>
      <c r="AQ35" s="40" t="s">
        <v>71</v>
      </c>
      <c r="AR35" s="40" t="s">
        <v>72</v>
      </c>
      <c r="AS35" s="40" t="s">
        <v>73</v>
      </c>
      <c r="AT35" s="40" t="s">
        <v>74</v>
      </c>
      <c r="AU35" s="40" t="s">
        <v>75</v>
      </c>
      <c r="AV35" s="40" t="s">
        <v>76</v>
      </c>
      <c r="AW35" s="40" t="s">
        <v>77</v>
      </c>
      <c r="AX35" s="40" t="s">
        <v>78</v>
      </c>
      <c r="AY35" s="40" t="s">
        <v>79</v>
      </c>
      <c r="AZ35" s="40" t="s">
        <v>80</v>
      </c>
      <c r="BA35" s="40" t="s">
        <v>81</v>
      </c>
      <c r="BB35" s="40" t="s">
        <v>82</v>
      </c>
      <c r="BC35" s="40" t="s">
        <v>83</v>
      </c>
      <c r="BD35" s="40" t="s">
        <v>84</v>
      </c>
      <c r="BE35" s="40" t="s">
        <v>85</v>
      </c>
      <c r="BF35" s="40" t="s">
        <v>86</v>
      </c>
      <c r="BG35" s="40" t="s">
        <v>87</v>
      </c>
      <c r="BH35" s="40" t="s">
        <v>88</v>
      </c>
      <c r="BI35" s="40" t="s">
        <v>89</v>
      </c>
      <c r="BJ35" s="40" t="s">
        <v>90</v>
      </c>
      <c r="BK35" s="41" t="s">
        <v>91</v>
      </c>
    </row>
    <row r="36" spans="2:63" s="3" customFormat="1" ht="15" customHeight="1">
      <c r="B36" s="3">
        <v>1</v>
      </c>
      <c r="C36" s="28" t="str">
        <f>IF(bewijslast!C36="","",bewijslast!C36)</f>
        <v/>
      </c>
      <c r="D36" s="33" t="str">
        <f>IF(bewijslast!D36="","",bewijslast!D36)</f>
        <v/>
      </c>
      <c r="E36" s="33" t="str">
        <f>IF(bewijslast!E36="","",bewijslast!E36)</f>
        <v/>
      </c>
      <c r="F36" s="33" t="str">
        <f>IF(bewijslast!F36="","",bewijslast!F36)</f>
        <v/>
      </c>
      <c r="G36" s="33" t="str">
        <f>IF(bewijslast!G36="","",bewijslast!G36)</f>
        <v/>
      </c>
      <c r="H36" s="34" t="str">
        <f>IF(bewijslast!F36="","",bewijslast!F36)</f>
        <v/>
      </c>
      <c r="I36" s="133" t="str">
        <f>IF(bewijslast!I36="","",bewijslast!I36)</f>
        <v/>
      </c>
      <c r="J36" s="123">
        <f>SUM(K36:BK36)</f>
        <v>0</v>
      </c>
      <c r="K36" s="42"/>
      <c r="L36" s="43"/>
      <c r="M36" s="43"/>
      <c r="N36" s="43"/>
      <c r="O36" s="43"/>
      <c r="P36" s="43"/>
      <c r="Q36" s="43"/>
      <c r="R36" s="43"/>
      <c r="S36" s="43"/>
      <c r="T36" s="43"/>
      <c r="U36" s="43"/>
      <c r="V36" s="43"/>
      <c r="W36" s="43"/>
      <c r="X36" s="43"/>
      <c r="Y36" s="43"/>
      <c r="Z36" s="43"/>
      <c r="AA36" s="43"/>
      <c r="AB36" s="43"/>
      <c r="AC36" s="43"/>
      <c r="AD36" s="43"/>
      <c r="AE36" s="43"/>
      <c r="AF36" s="43"/>
      <c r="AG36" s="43"/>
      <c r="AH36" s="43"/>
      <c r="AI36" s="43"/>
      <c r="AJ36" s="43"/>
      <c r="AK36" s="43"/>
      <c r="AL36" s="43"/>
      <c r="AM36" s="43"/>
      <c r="AN36" s="43"/>
      <c r="AO36" s="43"/>
      <c r="AP36" s="43"/>
      <c r="AQ36" s="43"/>
      <c r="AR36" s="43"/>
      <c r="AS36" s="43"/>
      <c r="AT36" s="43"/>
      <c r="AU36" s="43"/>
      <c r="AV36" s="43"/>
      <c r="AW36" s="43"/>
      <c r="AX36" s="43"/>
      <c r="AY36" s="43"/>
      <c r="AZ36" s="43"/>
      <c r="BA36" s="43"/>
      <c r="BB36" s="43"/>
      <c r="BC36" s="43"/>
      <c r="BD36" s="43"/>
      <c r="BE36" s="43"/>
      <c r="BF36" s="43"/>
      <c r="BG36" s="43"/>
      <c r="BH36" s="43"/>
      <c r="BI36" s="43"/>
      <c r="BJ36" s="43"/>
      <c r="BK36" s="57"/>
    </row>
    <row r="37" spans="2:63" s="3" customFormat="1" ht="15" customHeight="1">
      <c r="B37" s="3">
        <v>2</v>
      </c>
      <c r="C37" s="29" t="str">
        <f>IF(bewijslast!C37="","",bewijslast!C37)</f>
        <v/>
      </c>
      <c r="D37" s="34" t="str">
        <f>IF(bewijslast!D37="","",bewijslast!D37)</f>
        <v/>
      </c>
      <c r="E37" s="34" t="str">
        <f>IF(bewijslast!E37="","",bewijslast!E37)</f>
        <v/>
      </c>
      <c r="F37" s="34" t="str">
        <f>IF(bewijslast!F37="","",bewijslast!F37)</f>
        <v/>
      </c>
      <c r="G37" s="34" t="str">
        <f>IF(bewijslast!G37="","",bewijslast!G37)</f>
        <v/>
      </c>
      <c r="H37" s="34" t="str">
        <f>IF(bewijslast!F37="","",bewijslast!F37)</f>
        <v/>
      </c>
      <c r="I37" s="36" t="str">
        <f>IF(bewijslast!I37="","",bewijslast!I37)</f>
        <v/>
      </c>
      <c r="J37" s="124">
        <f t="shared" ref="J37:J55" si="1">SUM(K37:BK37)</f>
        <v>0</v>
      </c>
      <c r="K37" s="44"/>
      <c r="L37" s="45"/>
      <c r="M37" s="45"/>
      <c r="N37" s="45"/>
      <c r="O37" s="45"/>
      <c r="P37" s="45"/>
      <c r="Q37" s="45"/>
      <c r="R37" s="45"/>
      <c r="S37" s="45"/>
      <c r="T37" s="45"/>
      <c r="U37" s="45"/>
      <c r="V37" s="45"/>
      <c r="W37" s="45"/>
      <c r="X37" s="45"/>
      <c r="Y37" s="45"/>
      <c r="Z37" s="45"/>
      <c r="AA37" s="45"/>
      <c r="AB37" s="45"/>
      <c r="AC37" s="45"/>
      <c r="AD37" s="45"/>
      <c r="AE37" s="45"/>
      <c r="AF37" s="45"/>
      <c r="AG37" s="45"/>
      <c r="AH37" s="45"/>
      <c r="AI37" s="45"/>
      <c r="AJ37" s="45"/>
      <c r="AK37" s="45"/>
      <c r="AL37" s="45"/>
      <c r="AM37" s="45"/>
      <c r="AN37" s="45"/>
      <c r="AO37" s="45"/>
      <c r="AP37" s="45"/>
      <c r="AQ37" s="45"/>
      <c r="AR37" s="45"/>
      <c r="AS37" s="45"/>
      <c r="AT37" s="45"/>
      <c r="AU37" s="45"/>
      <c r="AV37" s="45"/>
      <c r="AW37" s="45"/>
      <c r="AX37" s="45"/>
      <c r="AY37" s="45"/>
      <c r="AZ37" s="45"/>
      <c r="BA37" s="45"/>
      <c r="BB37" s="45"/>
      <c r="BC37" s="45"/>
      <c r="BD37" s="45"/>
      <c r="BE37" s="45"/>
      <c r="BF37" s="45"/>
      <c r="BG37" s="45"/>
      <c r="BH37" s="45"/>
      <c r="BI37" s="45"/>
      <c r="BJ37" s="45"/>
      <c r="BK37" s="58"/>
    </row>
    <row r="38" spans="2:63" s="3" customFormat="1" ht="15" customHeight="1">
      <c r="B38" s="3">
        <v>3</v>
      </c>
      <c r="C38" s="29" t="str">
        <f>IF(bewijslast!C38="","",bewijslast!C38)</f>
        <v/>
      </c>
      <c r="D38" s="34" t="str">
        <f>IF(bewijslast!D38="","",bewijslast!D38)</f>
        <v/>
      </c>
      <c r="E38" s="34" t="str">
        <f>IF(bewijslast!E38="","",bewijslast!E38)</f>
        <v/>
      </c>
      <c r="F38" s="34" t="str">
        <f>IF(bewijslast!F38="","",bewijslast!F38)</f>
        <v/>
      </c>
      <c r="G38" s="34" t="str">
        <f>IF(bewijslast!G38="","",bewijslast!G38)</f>
        <v/>
      </c>
      <c r="H38" s="34" t="str">
        <f>IF(bewijslast!F38="","",bewijslast!F38)</f>
        <v/>
      </c>
      <c r="I38" s="36" t="str">
        <f>IF(bewijslast!I38="","",bewijslast!I38)</f>
        <v/>
      </c>
      <c r="J38" s="124">
        <f t="shared" si="1"/>
        <v>0</v>
      </c>
      <c r="K38" s="44"/>
      <c r="L38" s="45"/>
      <c r="M38" s="45"/>
      <c r="N38" s="45"/>
      <c r="O38" s="45"/>
      <c r="P38" s="45"/>
      <c r="Q38" s="45"/>
      <c r="R38" s="45"/>
      <c r="S38" s="45"/>
      <c r="T38" s="45"/>
      <c r="U38" s="45"/>
      <c r="V38" s="45"/>
      <c r="W38" s="45"/>
      <c r="X38" s="45"/>
      <c r="Y38" s="45"/>
      <c r="Z38" s="45"/>
      <c r="AA38" s="45"/>
      <c r="AB38" s="45"/>
      <c r="AC38" s="45"/>
      <c r="AD38" s="45"/>
      <c r="AE38" s="45"/>
      <c r="AF38" s="45"/>
      <c r="AG38" s="45"/>
      <c r="AH38" s="45"/>
      <c r="AI38" s="45"/>
      <c r="AJ38" s="45"/>
      <c r="AK38" s="45"/>
      <c r="AL38" s="45"/>
      <c r="AM38" s="45"/>
      <c r="AN38" s="45"/>
      <c r="AO38" s="45"/>
      <c r="AP38" s="45"/>
      <c r="AQ38" s="45"/>
      <c r="AR38" s="45"/>
      <c r="AS38" s="45"/>
      <c r="AT38" s="45"/>
      <c r="AU38" s="45"/>
      <c r="AV38" s="45"/>
      <c r="AW38" s="45"/>
      <c r="AX38" s="45"/>
      <c r="AY38" s="45"/>
      <c r="AZ38" s="45"/>
      <c r="BA38" s="45"/>
      <c r="BB38" s="45"/>
      <c r="BC38" s="45"/>
      <c r="BD38" s="45"/>
      <c r="BE38" s="45"/>
      <c r="BF38" s="45"/>
      <c r="BG38" s="45"/>
      <c r="BH38" s="45"/>
      <c r="BI38" s="45"/>
      <c r="BJ38" s="45"/>
      <c r="BK38" s="58"/>
    </row>
    <row r="39" spans="2:63" s="3" customFormat="1" ht="15" customHeight="1">
      <c r="B39" s="3">
        <v>4</v>
      </c>
      <c r="C39" s="29" t="str">
        <f>IF(bewijslast!C39="","",bewijslast!C39)</f>
        <v/>
      </c>
      <c r="D39" s="34" t="str">
        <f>IF(bewijslast!D39="","",bewijslast!D39)</f>
        <v/>
      </c>
      <c r="E39" s="34" t="str">
        <f>IF(bewijslast!E39="","",bewijslast!E39)</f>
        <v/>
      </c>
      <c r="F39" s="34" t="str">
        <f>IF(bewijslast!F39="","",bewijslast!F39)</f>
        <v/>
      </c>
      <c r="G39" s="34" t="str">
        <f>IF(bewijslast!G39="","",bewijslast!G39)</f>
        <v/>
      </c>
      <c r="H39" s="34" t="str">
        <f>IF(bewijslast!F39="","",bewijslast!F39)</f>
        <v/>
      </c>
      <c r="I39" s="36" t="str">
        <f>IF(bewijslast!I39="","",bewijslast!I39)</f>
        <v/>
      </c>
      <c r="J39" s="124">
        <f t="shared" si="1"/>
        <v>0</v>
      </c>
      <c r="K39" s="44"/>
      <c r="L39" s="45"/>
      <c r="M39" s="45"/>
      <c r="N39" s="45"/>
      <c r="O39" s="45"/>
      <c r="P39" s="45"/>
      <c r="Q39" s="45"/>
      <c r="R39" s="45"/>
      <c r="S39" s="45"/>
      <c r="T39" s="45"/>
      <c r="U39" s="45"/>
      <c r="V39" s="45"/>
      <c r="W39" s="45"/>
      <c r="X39" s="45"/>
      <c r="Y39" s="45"/>
      <c r="Z39" s="45"/>
      <c r="AA39" s="45"/>
      <c r="AB39" s="45"/>
      <c r="AC39" s="45"/>
      <c r="AD39" s="45"/>
      <c r="AE39" s="45"/>
      <c r="AF39" s="45"/>
      <c r="AG39" s="45"/>
      <c r="AH39" s="45"/>
      <c r="AI39" s="45"/>
      <c r="AJ39" s="45"/>
      <c r="AK39" s="45"/>
      <c r="AL39" s="45"/>
      <c r="AM39" s="45"/>
      <c r="AN39" s="45"/>
      <c r="AO39" s="45"/>
      <c r="AP39" s="45"/>
      <c r="AQ39" s="45"/>
      <c r="AR39" s="45"/>
      <c r="AS39" s="45"/>
      <c r="AT39" s="45"/>
      <c r="AU39" s="45"/>
      <c r="AV39" s="45"/>
      <c r="AW39" s="45"/>
      <c r="AX39" s="45"/>
      <c r="AY39" s="45"/>
      <c r="AZ39" s="45"/>
      <c r="BA39" s="45"/>
      <c r="BB39" s="45"/>
      <c r="BC39" s="45"/>
      <c r="BD39" s="45"/>
      <c r="BE39" s="45"/>
      <c r="BF39" s="45"/>
      <c r="BG39" s="45"/>
      <c r="BH39" s="45"/>
      <c r="BI39" s="45"/>
      <c r="BJ39" s="45"/>
      <c r="BK39" s="58"/>
    </row>
    <row r="40" spans="2:63" s="3" customFormat="1" ht="15" customHeight="1">
      <c r="B40" s="3">
        <v>5</v>
      </c>
      <c r="C40" s="29" t="str">
        <f>IF(bewijslast!C40="","",bewijslast!C40)</f>
        <v/>
      </c>
      <c r="D40" s="34" t="str">
        <f>IF(bewijslast!D40="","",bewijslast!D40)</f>
        <v/>
      </c>
      <c r="E40" s="34" t="str">
        <f>IF(bewijslast!E40="","",bewijslast!E40)</f>
        <v/>
      </c>
      <c r="F40" s="34" t="str">
        <f>IF(bewijslast!F40="","",bewijslast!F40)</f>
        <v/>
      </c>
      <c r="G40" s="34" t="str">
        <f>IF(bewijslast!G40="","",bewijslast!G40)</f>
        <v/>
      </c>
      <c r="H40" s="34" t="str">
        <f>IF(bewijslast!F40="","",bewijslast!F40)</f>
        <v/>
      </c>
      <c r="I40" s="36" t="str">
        <f>IF(bewijslast!I40="","",bewijslast!I40)</f>
        <v/>
      </c>
      <c r="J40" s="124">
        <f t="shared" si="1"/>
        <v>0</v>
      </c>
      <c r="K40" s="44"/>
      <c r="L40" s="45"/>
      <c r="M40" s="45"/>
      <c r="N40" s="45"/>
      <c r="O40" s="45"/>
      <c r="P40" s="45"/>
      <c r="Q40" s="45"/>
      <c r="R40" s="45"/>
      <c r="S40" s="45"/>
      <c r="T40" s="45"/>
      <c r="U40" s="45"/>
      <c r="V40" s="45"/>
      <c r="W40" s="45"/>
      <c r="X40" s="45"/>
      <c r="Y40" s="45"/>
      <c r="Z40" s="45"/>
      <c r="AA40" s="45"/>
      <c r="AB40" s="45"/>
      <c r="AC40" s="45"/>
      <c r="AD40" s="45"/>
      <c r="AE40" s="45"/>
      <c r="AF40" s="45"/>
      <c r="AG40" s="45"/>
      <c r="AH40" s="45"/>
      <c r="AI40" s="45"/>
      <c r="AJ40" s="45"/>
      <c r="AK40" s="45"/>
      <c r="AL40" s="45"/>
      <c r="AM40" s="45"/>
      <c r="AN40" s="45"/>
      <c r="AO40" s="45"/>
      <c r="AP40" s="45"/>
      <c r="AQ40" s="45"/>
      <c r="AR40" s="45"/>
      <c r="AS40" s="45"/>
      <c r="AT40" s="45"/>
      <c r="AU40" s="45"/>
      <c r="AV40" s="45"/>
      <c r="AW40" s="45"/>
      <c r="AX40" s="45"/>
      <c r="AY40" s="45"/>
      <c r="AZ40" s="45"/>
      <c r="BA40" s="45"/>
      <c r="BB40" s="45"/>
      <c r="BC40" s="45"/>
      <c r="BD40" s="45"/>
      <c r="BE40" s="45"/>
      <c r="BF40" s="45"/>
      <c r="BG40" s="45"/>
      <c r="BH40" s="45"/>
      <c r="BI40" s="45"/>
      <c r="BJ40" s="45"/>
      <c r="BK40" s="58"/>
    </row>
    <row r="41" spans="2:63" s="3" customFormat="1" ht="15" customHeight="1">
      <c r="B41" s="3">
        <v>6</v>
      </c>
      <c r="C41" s="29" t="str">
        <f>IF(bewijslast!C41="","",bewijslast!C41)</f>
        <v/>
      </c>
      <c r="D41" s="34" t="str">
        <f>IF(bewijslast!D41="","",bewijslast!D41)</f>
        <v/>
      </c>
      <c r="E41" s="34" t="str">
        <f>IF(bewijslast!E41="","",bewijslast!E41)</f>
        <v/>
      </c>
      <c r="F41" s="34" t="str">
        <f>IF(bewijslast!F41="","",bewijslast!F41)</f>
        <v/>
      </c>
      <c r="G41" s="34" t="str">
        <f>IF(bewijslast!G41="","",bewijslast!G41)</f>
        <v/>
      </c>
      <c r="H41" s="34" t="str">
        <f>IF(bewijslast!F41="","",bewijslast!F41)</f>
        <v/>
      </c>
      <c r="I41" s="36" t="str">
        <f>IF(bewijslast!I41="","",bewijslast!I41)</f>
        <v/>
      </c>
      <c r="J41" s="124">
        <f t="shared" si="1"/>
        <v>0</v>
      </c>
      <c r="K41" s="44"/>
      <c r="L41" s="45"/>
      <c r="M41" s="45"/>
      <c r="N41" s="45"/>
      <c r="O41" s="45"/>
      <c r="P41" s="45"/>
      <c r="Q41" s="45"/>
      <c r="R41" s="45"/>
      <c r="S41" s="45"/>
      <c r="T41" s="45"/>
      <c r="U41" s="45"/>
      <c r="V41" s="45"/>
      <c r="W41" s="45"/>
      <c r="X41" s="45"/>
      <c r="Y41" s="45"/>
      <c r="Z41" s="45"/>
      <c r="AA41" s="45"/>
      <c r="AB41" s="45"/>
      <c r="AC41" s="45"/>
      <c r="AD41" s="45"/>
      <c r="AE41" s="45"/>
      <c r="AF41" s="45"/>
      <c r="AG41" s="45"/>
      <c r="AH41" s="45"/>
      <c r="AI41" s="45"/>
      <c r="AJ41" s="45"/>
      <c r="AK41" s="45"/>
      <c r="AL41" s="45"/>
      <c r="AM41" s="45"/>
      <c r="AN41" s="45"/>
      <c r="AO41" s="45"/>
      <c r="AP41" s="45"/>
      <c r="AQ41" s="45"/>
      <c r="AR41" s="45"/>
      <c r="AS41" s="45"/>
      <c r="AT41" s="45"/>
      <c r="AU41" s="45"/>
      <c r="AV41" s="45"/>
      <c r="AW41" s="45"/>
      <c r="AX41" s="45"/>
      <c r="AY41" s="45"/>
      <c r="AZ41" s="45"/>
      <c r="BA41" s="45"/>
      <c r="BB41" s="45"/>
      <c r="BC41" s="45"/>
      <c r="BD41" s="45"/>
      <c r="BE41" s="45"/>
      <c r="BF41" s="45"/>
      <c r="BG41" s="45"/>
      <c r="BH41" s="45"/>
      <c r="BI41" s="45"/>
      <c r="BJ41" s="45"/>
      <c r="BK41" s="58"/>
    </row>
    <row r="42" spans="2:63" s="3" customFormat="1" ht="15" customHeight="1">
      <c r="B42" s="3">
        <v>7</v>
      </c>
      <c r="C42" s="29" t="str">
        <f>IF(bewijslast!C42="","",bewijslast!C42)</f>
        <v/>
      </c>
      <c r="D42" s="34" t="str">
        <f>IF(bewijslast!D42="","",bewijslast!D42)</f>
        <v/>
      </c>
      <c r="E42" s="34" t="str">
        <f>IF(bewijslast!E42="","",bewijslast!E42)</f>
        <v/>
      </c>
      <c r="F42" s="34" t="str">
        <f>IF(bewijslast!F42="","",bewijslast!F42)</f>
        <v/>
      </c>
      <c r="G42" s="34" t="str">
        <f>IF(bewijslast!G42="","",bewijslast!G42)</f>
        <v/>
      </c>
      <c r="H42" s="34" t="str">
        <f>IF(bewijslast!F42="","",bewijslast!F42)</f>
        <v/>
      </c>
      <c r="I42" s="36" t="str">
        <f>IF(bewijslast!I42="","",bewijslast!I42)</f>
        <v/>
      </c>
      <c r="J42" s="124">
        <f t="shared" si="1"/>
        <v>0</v>
      </c>
      <c r="K42" s="44"/>
      <c r="L42" s="45"/>
      <c r="M42" s="45"/>
      <c r="N42" s="45"/>
      <c r="O42" s="45"/>
      <c r="P42" s="45"/>
      <c r="Q42" s="45"/>
      <c r="R42" s="45"/>
      <c r="S42" s="45"/>
      <c r="T42" s="45"/>
      <c r="U42" s="45"/>
      <c r="V42" s="45"/>
      <c r="W42" s="45"/>
      <c r="X42" s="45"/>
      <c r="Y42" s="45"/>
      <c r="Z42" s="45"/>
      <c r="AA42" s="45"/>
      <c r="AB42" s="45"/>
      <c r="AC42" s="45"/>
      <c r="AD42" s="45"/>
      <c r="AE42" s="45"/>
      <c r="AF42" s="45"/>
      <c r="AG42" s="45"/>
      <c r="AH42" s="45"/>
      <c r="AI42" s="45"/>
      <c r="AJ42" s="45"/>
      <c r="AK42" s="45"/>
      <c r="AL42" s="45"/>
      <c r="AM42" s="45"/>
      <c r="AN42" s="45"/>
      <c r="AO42" s="45"/>
      <c r="AP42" s="45"/>
      <c r="AQ42" s="45"/>
      <c r="AR42" s="45"/>
      <c r="AS42" s="45"/>
      <c r="AT42" s="45"/>
      <c r="AU42" s="45"/>
      <c r="AV42" s="45"/>
      <c r="AW42" s="45"/>
      <c r="AX42" s="45"/>
      <c r="AY42" s="45"/>
      <c r="AZ42" s="45"/>
      <c r="BA42" s="45"/>
      <c r="BB42" s="45"/>
      <c r="BC42" s="45"/>
      <c r="BD42" s="45"/>
      <c r="BE42" s="45"/>
      <c r="BF42" s="45"/>
      <c r="BG42" s="45"/>
      <c r="BH42" s="45"/>
      <c r="BI42" s="45"/>
      <c r="BJ42" s="45"/>
      <c r="BK42" s="58"/>
    </row>
    <row r="43" spans="2:63" s="3" customFormat="1" ht="15" customHeight="1">
      <c r="B43" s="3">
        <v>8</v>
      </c>
      <c r="C43" s="29" t="str">
        <f>IF(bewijslast!C43="","",bewijslast!C43)</f>
        <v/>
      </c>
      <c r="D43" s="34" t="str">
        <f>IF(bewijslast!D43="","",bewijslast!D43)</f>
        <v/>
      </c>
      <c r="E43" s="34" t="str">
        <f>IF(bewijslast!E43="","",bewijslast!E43)</f>
        <v/>
      </c>
      <c r="F43" s="34" t="str">
        <f>IF(bewijslast!F43="","",bewijslast!F43)</f>
        <v/>
      </c>
      <c r="G43" s="34" t="str">
        <f>IF(bewijslast!G43="","",bewijslast!G43)</f>
        <v/>
      </c>
      <c r="H43" s="34" t="str">
        <f>IF(bewijslast!F44="","",bewijslast!F44)</f>
        <v/>
      </c>
      <c r="I43" s="36" t="str">
        <f>IF(bewijslast!I44="","",bewijslast!I44)</f>
        <v/>
      </c>
      <c r="J43" s="124">
        <f t="shared" si="1"/>
        <v>0</v>
      </c>
      <c r="K43" s="44"/>
      <c r="L43" s="45"/>
      <c r="M43" s="45"/>
      <c r="N43" s="45"/>
      <c r="O43" s="45"/>
      <c r="P43" s="45"/>
      <c r="Q43" s="45"/>
      <c r="R43" s="45"/>
      <c r="S43" s="45"/>
      <c r="T43" s="45"/>
      <c r="U43" s="45"/>
      <c r="V43" s="45"/>
      <c r="W43" s="45"/>
      <c r="X43" s="45"/>
      <c r="Y43" s="45"/>
      <c r="Z43" s="45"/>
      <c r="AA43" s="45"/>
      <c r="AB43" s="45"/>
      <c r="AC43" s="45"/>
      <c r="AD43" s="45"/>
      <c r="AE43" s="45"/>
      <c r="AF43" s="45"/>
      <c r="AG43" s="45"/>
      <c r="AH43" s="45"/>
      <c r="AI43" s="45"/>
      <c r="AJ43" s="45"/>
      <c r="AK43" s="45"/>
      <c r="AL43" s="45"/>
      <c r="AM43" s="45"/>
      <c r="AN43" s="45"/>
      <c r="AO43" s="45"/>
      <c r="AP43" s="45"/>
      <c r="AQ43" s="45"/>
      <c r="AR43" s="45"/>
      <c r="AS43" s="45"/>
      <c r="AT43" s="45"/>
      <c r="AU43" s="45"/>
      <c r="AV43" s="45"/>
      <c r="AW43" s="45"/>
      <c r="AX43" s="45"/>
      <c r="AY43" s="45"/>
      <c r="AZ43" s="45"/>
      <c r="BA43" s="45"/>
      <c r="BB43" s="45"/>
      <c r="BC43" s="45"/>
      <c r="BD43" s="45"/>
      <c r="BE43" s="45"/>
      <c r="BF43" s="45"/>
      <c r="BG43" s="45"/>
      <c r="BH43" s="45"/>
      <c r="BI43" s="45"/>
      <c r="BJ43" s="45"/>
      <c r="BK43" s="58"/>
    </row>
    <row r="44" spans="2:63" s="3" customFormat="1" ht="15" customHeight="1">
      <c r="B44" s="3">
        <v>9</v>
      </c>
      <c r="C44" s="29" t="str">
        <f>IF(bewijslast!C44="","",bewijslast!C44)</f>
        <v/>
      </c>
      <c r="D44" s="34" t="str">
        <f>IF(bewijslast!D44="","",bewijslast!D44)</f>
        <v/>
      </c>
      <c r="E44" s="34" t="str">
        <f>IF(bewijslast!E44="","",bewijslast!E44)</f>
        <v/>
      </c>
      <c r="F44" s="34" t="str">
        <f>IF(bewijslast!F44="","",bewijslast!F44)</f>
        <v/>
      </c>
      <c r="G44" s="34" t="str">
        <f>IF(bewijslast!G44="","",bewijslast!G44)</f>
        <v/>
      </c>
      <c r="H44" s="34" t="str">
        <f>IF(bewijslast!F45="","",bewijslast!F45)</f>
        <v/>
      </c>
      <c r="I44" s="36" t="str">
        <f>IF(bewijslast!I45="","",bewijslast!I45)</f>
        <v/>
      </c>
      <c r="J44" s="124">
        <f t="shared" si="1"/>
        <v>0</v>
      </c>
      <c r="K44" s="46"/>
      <c r="L44" s="47"/>
      <c r="M44" s="47"/>
      <c r="N44" s="47"/>
      <c r="O44" s="47"/>
      <c r="P44" s="47"/>
      <c r="Q44" s="47"/>
      <c r="R44" s="47"/>
      <c r="S44" s="47"/>
      <c r="T44" s="47"/>
      <c r="U44" s="47"/>
      <c r="V44" s="47"/>
      <c r="W44" s="47"/>
      <c r="X44" s="47"/>
      <c r="Y44" s="47"/>
      <c r="Z44" s="47"/>
      <c r="AA44" s="47"/>
      <c r="AB44" s="47"/>
      <c r="AC44" s="47"/>
      <c r="AD44" s="47"/>
      <c r="AE44" s="47"/>
      <c r="AF44" s="47"/>
      <c r="AG44" s="47"/>
      <c r="AH44" s="47"/>
      <c r="AI44" s="47"/>
      <c r="AJ44" s="47"/>
      <c r="AK44" s="47"/>
      <c r="AL44" s="47"/>
      <c r="AM44" s="47"/>
      <c r="AN44" s="47"/>
      <c r="AO44" s="47"/>
      <c r="AP44" s="47"/>
      <c r="AQ44" s="47"/>
      <c r="AR44" s="47"/>
      <c r="AS44" s="47"/>
      <c r="AT44" s="47"/>
      <c r="AU44" s="47"/>
      <c r="AV44" s="47"/>
      <c r="AW44" s="47"/>
      <c r="AX44" s="47"/>
      <c r="AY44" s="47"/>
      <c r="AZ44" s="47"/>
      <c r="BA44" s="47"/>
      <c r="BB44" s="47"/>
      <c r="BC44" s="47"/>
      <c r="BD44" s="47"/>
      <c r="BE44" s="47"/>
      <c r="BF44" s="47"/>
      <c r="BG44" s="47"/>
      <c r="BH44" s="47"/>
      <c r="BI44" s="47"/>
      <c r="BJ44" s="47"/>
      <c r="BK44" s="48"/>
    </row>
    <row r="45" spans="2:63" s="3" customFormat="1" ht="15" customHeight="1">
      <c r="B45" s="3">
        <v>10</v>
      </c>
      <c r="C45" s="29" t="str">
        <f>IF(bewijslast!C45="","",bewijslast!C45)</f>
        <v/>
      </c>
      <c r="D45" s="34" t="str">
        <f>IF(bewijslast!D45="","",bewijslast!D45)</f>
        <v/>
      </c>
      <c r="E45" s="34" t="str">
        <f>IF(bewijslast!E45="","",bewijslast!E45)</f>
        <v/>
      </c>
      <c r="F45" s="34" t="str">
        <f>IF(bewijslast!F45="","",bewijslast!F45)</f>
        <v/>
      </c>
      <c r="G45" s="34" t="str">
        <f>IF(bewijslast!G45="","",bewijslast!G45)</f>
        <v/>
      </c>
      <c r="H45" s="34" t="str">
        <f>IF(bewijslast!F46="","",bewijslast!F46)</f>
        <v/>
      </c>
      <c r="I45" s="36" t="str">
        <f>IF(bewijslast!I46="","",bewijslast!I46)</f>
        <v/>
      </c>
      <c r="J45" s="124">
        <f t="shared" si="1"/>
        <v>0</v>
      </c>
      <c r="K45" s="46"/>
      <c r="L45" s="47"/>
      <c r="M45" s="47"/>
      <c r="N45" s="47"/>
      <c r="O45" s="47"/>
      <c r="P45" s="47"/>
      <c r="Q45" s="47"/>
      <c r="R45" s="47"/>
      <c r="S45" s="47"/>
      <c r="T45" s="47"/>
      <c r="U45" s="47"/>
      <c r="V45" s="47"/>
      <c r="W45" s="47"/>
      <c r="X45" s="47"/>
      <c r="Y45" s="47"/>
      <c r="Z45" s="47"/>
      <c r="AA45" s="47"/>
      <c r="AB45" s="47"/>
      <c r="AC45" s="47"/>
      <c r="AD45" s="47"/>
      <c r="AE45" s="47"/>
      <c r="AF45" s="47"/>
      <c r="AG45" s="47"/>
      <c r="AH45" s="47"/>
      <c r="AI45" s="47"/>
      <c r="AJ45" s="47"/>
      <c r="AK45" s="47"/>
      <c r="AL45" s="47"/>
      <c r="AM45" s="47"/>
      <c r="AN45" s="47"/>
      <c r="AO45" s="47"/>
      <c r="AP45" s="47"/>
      <c r="AQ45" s="47"/>
      <c r="AR45" s="47"/>
      <c r="AS45" s="47"/>
      <c r="AT45" s="47"/>
      <c r="AU45" s="47"/>
      <c r="AV45" s="47"/>
      <c r="AW45" s="47"/>
      <c r="AX45" s="47"/>
      <c r="AY45" s="47"/>
      <c r="AZ45" s="47"/>
      <c r="BA45" s="47"/>
      <c r="BB45" s="47"/>
      <c r="BC45" s="47"/>
      <c r="BD45" s="47"/>
      <c r="BE45" s="47"/>
      <c r="BF45" s="47"/>
      <c r="BG45" s="47"/>
      <c r="BH45" s="47"/>
      <c r="BI45" s="47"/>
      <c r="BJ45" s="47"/>
      <c r="BK45" s="48"/>
    </row>
    <row r="46" spans="2:63" s="3" customFormat="1" ht="15" customHeight="1">
      <c r="B46" s="3">
        <v>11</v>
      </c>
      <c r="C46" s="29" t="str">
        <f>IF(bewijslast!C46="","",bewijslast!C46)</f>
        <v/>
      </c>
      <c r="D46" s="34" t="str">
        <f>IF(bewijslast!D46="","",bewijslast!D46)</f>
        <v/>
      </c>
      <c r="E46" s="34" t="str">
        <f>IF(bewijslast!E46="","",bewijslast!E46)</f>
        <v/>
      </c>
      <c r="F46" s="34" t="str">
        <f>IF(bewijslast!F46="","",bewijslast!F46)</f>
        <v/>
      </c>
      <c r="G46" s="34" t="str">
        <f>IF(bewijslast!G46="","",bewijslast!G46)</f>
        <v/>
      </c>
      <c r="H46" s="34" t="str">
        <f>IF(bewijslast!F47="","",bewijslast!F47)</f>
        <v/>
      </c>
      <c r="I46" s="36" t="str">
        <f>IF(bewijslast!I47="","",bewijslast!I47)</f>
        <v/>
      </c>
      <c r="J46" s="124">
        <f t="shared" si="1"/>
        <v>0</v>
      </c>
      <c r="K46" s="46"/>
      <c r="L46" s="47"/>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8"/>
    </row>
    <row r="47" spans="2:63" s="3" customFormat="1" ht="15" customHeight="1">
      <c r="B47" s="3">
        <v>12</v>
      </c>
      <c r="C47" s="29" t="str">
        <f>IF(bewijslast!C47="","",bewijslast!C47)</f>
        <v/>
      </c>
      <c r="D47" s="34" t="str">
        <f>IF(bewijslast!D47="","",bewijslast!D47)</f>
        <v/>
      </c>
      <c r="E47" s="34" t="str">
        <f>IF(bewijslast!E47="","",bewijslast!E47)</f>
        <v/>
      </c>
      <c r="F47" s="34" t="str">
        <f>IF(bewijslast!F47="","",bewijslast!F47)</f>
        <v/>
      </c>
      <c r="G47" s="34" t="str">
        <f>IF(bewijslast!G47="","",bewijslast!G47)</f>
        <v/>
      </c>
      <c r="H47" s="34" t="str">
        <f>IF(bewijslast!F48="","",bewijslast!F48)</f>
        <v/>
      </c>
      <c r="I47" s="36" t="str">
        <f>IF(bewijslast!I48="","",bewijslast!I48)</f>
        <v/>
      </c>
      <c r="J47" s="124">
        <f t="shared" si="1"/>
        <v>0</v>
      </c>
      <c r="K47" s="46"/>
      <c r="L47" s="47"/>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8"/>
    </row>
    <row r="48" spans="2:63" s="3" customFormat="1" ht="15" customHeight="1">
      <c r="B48" s="3">
        <v>13</v>
      </c>
      <c r="C48" s="29" t="str">
        <f>IF(bewijslast!C48="","",bewijslast!C48)</f>
        <v/>
      </c>
      <c r="D48" s="34" t="str">
        <f>IF(bewijslast!D48="","",bewijslast!D48)</f>
        <v/>
      </c>
      <c r="E48" s="34" t="str">
        <f>IF(bewijslast!E48="","",bewijslast!E48)</f>
        <v/>
      </c>
      <c r="F48" s="34" t="str">
        <f>IF(bewijslast!F48="","",bewijslast!F48)</f>
        <v/>
      </c>
      <c r="G48" s="34" t="str">
        <f>IF(bewijslast!G48="","",bewijslast!G48)</f>
        <v/>
      </c>
      <c r="H48" s="34" t="str">
        <f>IF(bewijslast!F49="","",bewijslast!F49)</f>
        <v/>
      </c>
      <c r="I48" s="36" t="str">
        <f>IF(bewijslast!I49="","",bewijslast!I49)</f>
        <v/>
      </c>
      <c r="J48" s="124">
        <f t="shared" si="1"/>
        <v>0</v>
      </c>
      <c r="K48" s="46"/>
      <c r="L48" s="47"/>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8"/>
    </row>
    <row r="49" spans="2:63" s="3" customFormat="1" ht="15" customHeight="1">
      <c r="B49" s="3">
        <v>14</v>
      </c>
      <c r="C49" s="29" t="str">
        <f>IF(bewijslast!C49="","",bewijslast!C49)</f>
        <v/>
      </c>
      <c r="D49" s="34" t="str">
        <f>IF(bewijslast!D49="","",bewijslast!D49)</f>
        <v/>
      </c>
      <c r="E49" s="34" t="str">
        <f>IF(bewijslast!E49="","",bewijslast!E49)</f>
        <v/>
      </c>
      <c r="F49" s="34" t="str">
        <f>IF(bewijslast!F49="","",bewijslast!F49)</f>
        <v/>
      </c>
      <c r="G49" s="34" t="str">
        <f>IF(bewijslast!G49="","",bewijslast!G49)</f>
        <v/>
      </c>
      <c r="H49" s="34" t="str">
        <f>IF(bewijslast!F50="","",bewijslast!F50)</f>
        <v/>
      </c>
      <c r="I49" s="36" t="str">
        <f>IF(bewijslast!I50="","",bewijslast!I50)</f>
        <v/>
      </c>
      <c r="J49" s="124">
        <f t="shared" si="1"/>
        <v>0</v>
      </c>
      <c r="K49" s="46"/>
      <c r="L49" s="47"/>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8"/>
    </row>
    <row r="50" spans="2:63" s="3" customFormat="1" ht="15" customHeight="1">
      <c r="B50" s="3">
        <v>15</v>
      </c>
      <c r="C50" s="29" t="str">
        <f>IF(bewijslast!C50="","",bewijslast!C50)</f>
        <v/>
      </c>
      <c r="D50" s="34" t="str">
        <f>IF(bewijslast!D50="","",bewijslast!D50)</f>
        <v/>
      </c>
      <c r="E50" s="34" t="str">
        <f>IF(bewijslast!E50="","",bewijslast!E50)</f>
        <v/>
      </c>
      <c r="F50" s="34" t="str">
        <f>IF(bewijslast!F50="","",bewijslast!F50)</f>
        <v/>
      </c>
      <c r="G50" s="34" t="str">
        <f>IF(bewijslast!G50="","",bewijslast!G50)</f>
        <v/>
      </c>
      <c r="H50" s="34" t="str">
        <f>IF(bewijslast!F51="","",bewijslast!F51)</f>
        <v/>
      </c>
      <c r="I50" s="36" t="str">
        <f>IF(bewijslast!I51="","",bewijslast!I51)</f>
        <v/>
      </c>
      <c r="J50" s="124">
        <f t="shared" si="1"/>
        <v>0</v>
      </c>
      <c r="K50" s="46"/>
      <c r="L50" s="47"/>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8"/>
    </row>
    <row r="51" spans="2:63" s="3" customFormat="1" ht="15" customHeight="1">
      <c r="B51" s="3">
        <v>16</v>
      </c>
      <c r="C51" s="29" t="str">
        <f>IF(bewijslast!C51="","",bewijslast!C51)</f>
        <v/>
      </c>
      <c r="D51" s="34" t="str">
        <f>IF(bewijslast!D51="","",bewijslast!D51)</f>
        <v/>
      </c>
      <c r="E51" s="34" t="str">
        <f>IF(bewijslast!E51="","",bewijslast!E51)</f>
        <v/>
      </c>
      <c r="F51" s="34" t="str">
        <f>IF(bewijslast!F51="","",bewijslast!F51)</f>
        <v/>
      </c>
      <c r="G51" s="34" t="str">
        <f>IF(bewijslast!G51="","",bewijslast!G51)</f>
        <v/>
      </c>
      <c r="H51" s="34" t="str">
        <f>IF(bewijslast!F52="","",bewijslast!F52)</f>
        <v/>
      </c>
      <c r="I51" s="36" t="str">
        <f>IF(bewijslast!I52="","",bewijslast!I52)</f>
        <v/>
      </c>
      <c r="J51" s="124">
        <f t="shared" si="1"/>
        <v>0</v>
      </c>
      <c r="K51" s="46"/>
      <c r="L51" s="47"/>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8"/>
    </row>
    <row r="52" spans="2:63" s="3" customFormat="1" ht="15" customHeight="1">
      <c r="B52" s="3">
        <v>17</v>
      </c>
      <c r="C52" s="29" t="str">
        <f>IF(bewijslast!C52="","",bewijslast!C52)</f>
        <v/>
      </c>
      <c r="D52" s="34" t="str">
        <f>IF(bewijslast!D52="","",bewijslast!D52)</f>
        <v/>
      </c>
      <c r="E52" s="34" t="str">
        <f>IF(bewijslast!E52="","",bewijslast!E52)</f>
        <v/>
      </c>
      <c r="F52" s="34" t="str">
        <f>IF(bewijslast!F52="","",bewijslast!F52)</f>
        <v/>
      </c>
      <c r="G52" s="34" t="str">
        <f>IF(bewijslast!G52="","",bewijslast!G52)</f>
        <v/>
      </c>
      <c r="H52" s="34" t="str">
        <f>IF(bewijslast!F52="","",bewijslast!F52)</f>
        <v/>
      </c>
      <c r="I52" s="36" t="str">
        <f>IF(bewijslast!I52="","",bewijslast!I52)</f>
        <v/>
      </c>
      <c r="J52" s="124">
        <f t="shared" si="1"/>
        <v>0</v>
      </c>
      <c r="K52" s="46"/>
      <c r="L52" s="47"/>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8"/>
    </row>
    <row r="53" spans="2:63" s="3" customFormat="1" ht="15" customHeight="1">
      <c r="B53" s="3">
        <v>18</v>
      </c>
      <c r="C53" s="29" t="str">
        <f>IF(bewijslast!C53="","",bewijslast!C53)</f>
        <v/>
      </c>
      <c r="D53" s="34" t="str">
        <f>IF(bewijslast!D53="","",bewijslast!D53)</f>
        <v/>
      </c>
      <c r="E53" s="34" t="str">
        <f>IF(bewijslast!E53="","",bewijslast!E53)</f>
        <v/>
      </c>
      <c r="F53" s="34" t="str">
        <f>IF(bewijslast!F53="","",bewijslast!F53)</f>
        <v/>
      </c>
      <c r="G53" s="34" t="str">
        <f>IF(bewijslast!G53="","",bewijslast!G53)</f>
        <v/>
      </c>
      <c r="H53" s="34" t="str">
        <f>IF(bewijslast!F53="","",bewijslast!F53)</f>
        <v/>
      </c>
      <c r="I53" s="36" t="str">
        <f>IF(bewijslast!I53="","",bewijslast!I53)</f>
        <v/>
      </c>
      <c r="J53" s="124">
        <f t="shared" si="1"/>
        <v>0</v>
      </c>
      <c r="K53" s="46"/>
      <c r="L53" s="47"/>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8"/>
    </row>
    <row r="54" spans="2:63" s="3" customFormat="1" ht="15" customHeight="1">
      <c r="B54" s="3">
        <v>19</v>
      </c>
      <c r="C54" s="29" t="str">
        <f>IF(bewijslast!C54="","",bewijslast!C54)</f>
        <v/>
      </c>
      <c r="D54" s="34" t="str">
        <f>IF(bewijslast!D54="","",bewijslast!D54)</f>
        <v/>
      </c>
      <c r="E54" s="34" t="str">
        <f>IF(bewijslast!E54="","",bewijslast!E54)</f>
        <v/>
      </c>
      <c r="F54" s="34" t="str">
        <f>IF(bewijslast!F54="","",bewijslast!F54)</f>
        <v/>
      </c>
      <c r="G54" s="34" t="str">
        <f>IF(bewijslast!G54="","",bewijslast!G54)</f>
        <v/>
      </c>
      <c r="H54" s="34" t="str">
        <f>IF(bewijslast!F54="","",bewijslast!F54)</f>
        <v/>
      </c>
      <c r="I54" s="36" t="str">
        <f>IF(bewijslast!I54="","",bewijslast!I54)</f>
        <v/>
      </c>
      <c r="J54" s="124">
        <f t="shared" si="1"/>
        <v>0</v>
      </c>
      <c r="K54" s="49"/>
      <c r="L54" s="50"/>
      <c r="M54" s="50"/>
      <c r="N54" s="50"/>
      <c r="O54" s="50"/>
      <c r="P54" s="50"/>
      <c r="Q54" s="50"/>
      <c r="R54" s="50"/>
      <c r="S54" s="50"/>
      <c r="T54" s="50"/>
      <c r="U54" s="50"/>
      <c r="V54" s="50"/>
      <c r="W54" s="50"/>
      <c r="X54" s="50"/>
      <c r="Y54" s="50"/>
      <c r="Z54" s="50"/>
      <c r="AA54" s="50"/>
      <c r="AB54" s="50"/>
      <c r="AC54" s="50"/>
      <c r="AD54" s="50"/>
      <c r="AE54" s="50"/>
      <c r="AF54" s="50"/>
      <c r="AG54" s="50"/>
      <c r="AH54" s="50"/>
      <c r="AI54" s="50"/>
      <c r="AJ54" s="50"/>
      <c r="AK54" s="50"/>
      <c r="AL54" s="50"/>
      <c r="AM54" s="50"/>
      <c r="AN54" s="50"/>
      <c r="AO54" s="50"/>
      <c r="AP54" s="50"/>
      <c r="AQ54" s="50"/>
      <c r="AR54" s="50"/>
      <c r="AS54" s="50"/>
      <c r="AT54" s="50"/>
      <c r="AU54" s="50"/>
      <c r="AV54" s="50"/>
      <c r="AW54" s="50"/>
      <c r="AX54" s="50"/>
      <c r="AY54" s="50"/>
      <c r="AZ54" s="50"/>
      <c r="BA54" s="50"/>
      <c r="BB54" s="50"/>
      <c r="BC54" s="50"/>
      <c r="BD54" s="50"/>
      <c r="BE54" s="50"/>
      <c r="BF54" s="50"/>
      <c r="BG54" s="50"/>
      <c r="BH54" s="50"/>
      <c r="BI54" s="50"/>
      <c r="BJ54" s="50"/>
      <c r="BK54" s="51"/>
    </row>
    <row r="55" spans="2:63" s="3" customFormat="1" ht="15" customHeight="1" thickBot="1">
      <c r="B55" s="3">
        <v>20</v>
      </c>
      <c r="C55" s="32" t="str">
        <f>IF(bewijslast!C55="","",bewijslast!C55)</f>
        <v/>
      </c>
      <c r="D55" s="35" t="str">
        <f>IF(bewijslast!D55="","",bewijslast!D55)</f>
        <v/>
      </c>
      <c r="E55" s="35" t="str">
        <f>IF(bewijslast!E55="","",bewijslast!E55)</f>
        <v/>
      </c>
      <c r="F55" s="35" t="str">
        <f>IF(bewijslast!F55="","",bewijslast!F55)</f>
        <v/>
      </c>
      <c r="G55" s="35" t="str">
        <f>IF(bewijslast!G55="","",bewijslast!G55)</f>
        <v/>
      </c>
      <c r="H55" s="35" t="str">
        <f>IF(bewijslast!F55="","",bewijslast!F55)</f>
        <v/>
      </c>
      <c r="I55" s="134" t="str">
        <f>IF(bewijslast!I55="","",bewijslast!I55)</f>
        <v/>
      </c>
      <c r="J55" s="125">
        <f t="shared" si="1"/>
        <v>0</v>
      </c>
      <c r="K55" s="52"/>
      <c r="L55" s="53"/>
      <c r="M55" s="53"/>
      <c r="N55" s="53"/>
      <c r="O55" s="53"/>
      <c r="P55" s="53"/>
      <c r="Q55" s="53"/>
      <c r="R55" s="53"/>
      <c r="S55" s="53"/>
      <c r="T55" s="53"/>
      <c r="U55" s="53"/>
      <c r="V55" s="53"/>
      <c r="W55" s="53"/>
      <c r="X55" s="53"/>
      <c r="Y55" s="53"/>
      <c r="Z55" s="53"/>
      <c r="AA55" s="53"/>
      <c r="AB55" s="53"/>
      <c r="AC55" s="53"/>
      <c r="AD55" s="53"/>
      <c r="AE55" s="53"/>
      <c r="AF55" s="53"/>
      <c r="AG55" s="53"/>
      <c r="AH55" s="53"/>
      <c r="AI55" s="53"/>
      <c r="AJ55" s="53"/>
      <c r="AK55" s="53"/>
      <c r="AL55" s="53"/>
      <c r="AM55" s="53"/>
      <c r="AN55" s="53"/>
      <c r="AO55" s="53"/>
      <c r="AP55" s="53"/>
      <c r="AQ55" s="53"/>
      <c r="AR55" s="53"/>
      <c r="AS55" s="53"/>
      <c r="AT55" s="53"/>
      <c r="AU55" s="53"/>
      <c r="AV55" s="53"/>
      <c r="AW55" s="53"/>
      <c r="AX55" s="53"/>
      <c r="AY55" s="53"/>
      <c r="AZ55" s="53"/>
      <c r="BA55" s="53"/>
      <c r="BB55" s="53"/>
      <c r="BC55" s="53"/>
      <c r="BD55" s="53"/>
      <c r="BE55" s="53"/>
      <c r="BF55" s="53"/>
      <c r="BG55" s="53"/>
      <c r="BH55" s="53"/>
      <c r="BI55" s="53"/>
      <c r="BJ55" s="53"/>
      <c r="BK55" s="54"/>
    </row>
    <row r="56" spans="2:63" s="16" customFormat="1">
      <c r="C56" s="3"/>
      <c r="D56" s="3"/>
      <c r="E56" s="3"/>
      <c r="F56" s="3"/>
      <c r="G56" s="3"/>
      <c r="H56" s="3"/>
      <c r="I56" s="3"/>
      <c r="J56" s="4"/>
      <c r="K56" s="3"/>
      <c r="L56" s="4"/>
      <c r="M56" s="3"/>
      <c r="N56" s="3"/>
      <c r="O56" s="3"/>
      <c r="P56" s="3"/>
      <c r="Q56" s="3"/>
    </row>
    <row r="57" spans="2:63" s="3" customFormat="1">
      <c r="L57" s="4"/>
    </row>
  </sheetData>
  <sheetProtection selectLockedCells="1"/>
  <mergeCells count="3">
    <mergeCell ref="K10:BK10"/>
    <mergeCell ref="C8:D8"/>
    <mergeCell ref="K34:BK34"/>
  </mergeCells>
  <phoneticPr fontId="21" type="noConversion"/>
  <conditionalFormatting sqref="J12:J31">
    <cfRule type="cellIs" dxfId="7" priority="6" operator="greaterThan">
      <formula>0</formula>
    </cfRule>
  </conditionalFormatting>
  <conditionalFormatting sqref="J36:J55">
    <cfRule type="cellIs" dxfId="6" priority="2" operator="greaterThan">
      <formula>0</formula>
    </cfRule>
  </conditionalFormatting>
  <pageMargins left="0.7" right="0.7" top="0.75" bottom="0.75" header="0.3" footer="0.3"/>
  <pageSetup paperSize="9" scale="54" orientation="portrait" r:id="rId1"/>
  <ignoredErrors>
    <ignoredError sqref="G36 G37:G55" 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71C2EA-13B5-40F5-ABC7-8BF256C5D079}">
  <sheetPr codeName="Blad8">
    <tabColor rgb="FF00B050"/>
    <pageSetUpPr fitToPage="1"/>
  </sheetPr>
  <dimension ref="B1:BR57"/>
  <sheetViews>
    <sheetView showGridLines="0" zoomScale="85" zoomScaleNormal="85" workbookViewId="0">
      <selection activeCell="F5" sqref="F5"/>
    </sheetView>
  </sheetViews>
  <sheetFormatPr defaultColWidth="9.1796875" defaultRowHeight="14.5"/>
  <cols>
    <col min="1" max="1" width="1.26953125" customWidth="1"/>
    <col min="2" max="2" width="3.1796875" bestFit="1" customWidth="1"/>
    <col min="3" max="3" width="30.6328125" customWidth="1"/>
    <col min="4" max="5" width="17.6328125" style="8" customWidth="1"/>
    <col min="6" max="6" width="18.36328125" style="8" customWidth="1"/>
    <col min="7" max="7" width="17.6328125" style="8" customWidth="1"/>
    <col min="8" max="9" width="17.6328125" customWidth="1"/>
    <col min="10" max="10" width="17.6328125" style="9" customWidth="1"/>
    <col min="11" max="12" width="4.1796875" style="9" bestFit="1" customWidth="1"/>
    <col min="13" max="63" width="4.1796875" bestFit="1" customWidth="1"/>
  </cols>
  <sheetData>
    <row r="1" spans="2:70" s="1" customFormat="1" ht="18.5">
      <c r="C1" s="2" t="str">
        <f>invulformulier!B1</f>
        <v>Eiken Processierups Eindhoven Perceel 2</v>
      </c>
    </row>
    <row r="2" spans="2:70" s="3" customFormat="1" ht="18.5">
      <c r="C2" s="2" t="s">
        <v>124</v>
      </c>
      <c r="J2" s="4"/>
      <c r="L2" s="4"/>
      <c r="M2" s="4"/>
      <c r="Q2" s="4"/>
      <c r="R2" s="4"/>
    </row>
    <row r="3" spans="2:70" s="3" customFormat="1" ht="8.5" customHeight="1">
      <c r="C3" s="2"/>
      <c r="J3" s="4"/>
      <c r="L3" s="4"/>
      <c r="M3" s="4"/>
      <c r="Q3" s="4"/>
      <c r="R3" s="4"/>
    </row>
    <row r="4" spans="2:70" s="3" customFormat="1" ht="15.5">
      <c r="C4" s="21" t="s">
        <v>24</v>
      </c>
      <c r="D4"/>
      <c r="E4"/>
      <c r="F4" t="s">
        <v>132</v>
      </c>
      <c r="G4"/>
      <c r="J4" s="4"/>
      <c r="L4" s="4"/>
      <c r="M4" s="4"/>
      <c r="Q4" s="4"/>
      <c r="R4" s="4"/>
    </row>
    <row r="5" spans="2:70" s="3" customFormat="1">
      <c r="C5" s="172" t="s">
        <v>135</v>
      </c>
      <c r="D5" s="173"/>
      <c r="F5" s="174"/>
      <c r="G5"/>
      <c r="J5" s="4"/>
      <c r="L5" s="4"/>
      <c r="M5" s="4"/>
      <c r="Q5" s="4"/>
      <c r="R5" s="4"/>
    </row>
    <row r="6" spans="2:70" s="3" customFormat="1" ht="6" customHeight="1">
      <c r="D6" s="7"/>
      <c r="E6"/>
      <c r="F6"/>
      <c r="G6"/>
      <c r="M6" s="5"/>
      <c r="Q6" s="4"/>
      <c r="R6" s="4"/>
    </row>
    <row r="7" spans="2:70" s="3" customFormat="1" ht="15.5">
      <c r="C7" s="21" t="s">
        <v>10</v>
      </c>
      <c r="E7"/>
      <c r="F7"/>
      <c r="G7"/>
      <c r="M7" s="5"/>
      <c r="Q7" s="4"/>
      <c r="R7" s="4"/>
    </row>
    <row r="8" spans="2:70" s="3" customFormat="1">
      <c r="C8" s="230" t="str">
        <f>IF(invulformulier!B5="","",invulformulier!B5)</f>
        <v/>
      </c>
      <c r="D8" s="230"/>
      <c r="E8"/>
      <c r="F8"/>
      <c r="G8"/>
      <c r="M8" s="5"/>
      <c r="Q8" s="4"/>
      <c r="R8" s="4"/>
    </row>
    <row r="9" spans="2:70" s="3" customFormat="1" ht="15" customHeight="1" thickBot="1">
      <c r="C9"/>
      <c r="D9" s="10"/>
      <c r="E9" s="10"/>
      <c r="F9" s="10"/>
      <c r="G9" s="10"/>
      <c r="H9" s="10"/>
      <c r="I9" s="10"/>
      <c r="J9" s="10"/>
      <c r="K9" s="10"/>
      <c r="L9" s="10"/>
      <c r="M9" s="5"/>
      <c r="Q9" s="4"/>
      <c r="R9" s="4"/>
    </row>
    <row r="10" spans="2:70" s="3" customFormat="1" ht="42.75" customHeight="1" thickBot="1">
      <c r="C10" s="19" t="s">
        <v>17</v>
      </c>
      <c r="D10" s="20"/>
      <c r="E10" s="20"/>
      <c r="F10" s="20"/>
      <c r="G10" s="20"/>
      <c r="H10" s="20"/>
      <c r="I10" s="132"/>
      <c r="J10" s="56" t="s">
        <v>113</v>
      </c>
      <c r="K10" s="231" t="s">
        <v>38</v>
      </c>
      <c r="L10" s="232"/>
      <c r="M10" s="232"/>
      <c r="N10" s="232"/>
      <c r="O10" s="232"/>
      <c r="P10" s="232"/>
      <c r="Q10" s="232"/>
      <c r="R10" s="232"/>
      <c r="S10" s="232"/>
      <c r="T10" s="232"/>
      <c r="U10" s="232"/>
      <c r="V10" s="232"/>
      <c r="W10" s="232"/>
      <c r="X10" s="232"/>
      <c r="Y10" s="232"/>
      <c r="Z10" s="232"/>
      <c r="AA10" s="232"/>
      <c r="AB10" s="232"/>
      <c r="AC10" s="232"/>
      <c r="AD10" s="232"/>
      <c r="AE10" s="232"/>
      <c r="AF10" s="232"/>
      <c r="AG10" s="232"/>
      <c r="AH10" s="232"/>
      <c r="AI10" s="232"/>
      <c r="AJ10" s="232"/>
      <c r="AK10" s="232"/>
      <c r="AL10" s="232"/>
      <c r="AM10" s="232"/>
      <c r="AN10" s="232"/>
      <c r="AO10" s="232"/>
      <c r="AP10" s="232"/>
      <c r="AQ10" s="232"/>
      <c r="AR10" s="232"/>
      <c r="AS10" s="232"/>
      <c r="AT10" s="232"/>
      <c r="AU10" s="232"/>
      <c r="AV10" s="232"/>
      <c r="AW10" s="232"/>
      <c r="AX10" s="232"/>
      <c r="AY10" s="232"/>
      <c r="AZ10" s="232"/>
      <c r="BA10" s="232"/>
      <c r="BB10" s="232"/>
      <c r="BC10" s="232"/>
      <c r="BD10" s="232"/>
      <c r="BE10" s="232"/>
      <c r="BF10" s="232"/>
      <c r="BG10" s="232"/>
      <c r="BH10" s="232"/>
      <c r="BI10" s="232"/>
      <c r="BJ10" s="232"/>
      <c r="BK10" s="233"/>
    </row>
    <row r="11" spans="2:70" s="6" customFormat="1" ht="38.5" customHeight="1" thickBot="1">
      <c r="C11" s="30" t="s">
        <v>37</v>
      </c>
      <c r="D11" s="31" t="s">
        <v>26</v>
      </c>
      <c r="E11" s="31" t="s">
        <v>36</v>
      </c>
      <c r="F11" s="31" t="s">
        <v>108</v>
      </c>
      <c r="G11" s="31" t="s">
        <v>33</v>
      </c>
      <c r="H11" s="31" t="s">
        <v>34</v>
      </c>
      <c r="I11" s="31" t="s">
        <v>1</v>
      </c>
      <c r="J11" s="126" t="s">
        <v>115</v>
      </c>
      <c r="K11" s="39" t="s">
        <v>39</v>
      </c>
      <c r="L11" s="40" t="s">
        <v>40</v>
      </c>
      <c r="M11" s="40" t="s">
        <v>41</v>
      </c>
      <c r="N11" s="40" t="s">
        <v>42</v>
      </c>
      <c r="O11" s="40" t="s">
        <v>43</v>
      </c>
      <c r="P11" s="40" t="s">
        <v>44</v>
      </c>
      <c r="Q11" s="40" t="s">
        <v>45</v>
      </c>
      <c r="R11" s="40" t="s">
        <v>46</v>
      </c>
      <c r="S11" s="40" t="s">
        <v>47</v>
      </c>
      <c r="T11" s="40" t="s">
        <v>48</v>
      </c>
      <c r="U11" s="40" t="s">
        <v>49</v>
      </c>
      <c r="V11" s="40" t="s">
        <v>50</v>
      </c>
      <c r="W11" s="40" t="s">
        <v>51</v>
      </c>
      <c r="X11" s="40" t="s">
        <v>52</v>
      </c>
      <c r="Y11" s="40" t="s">
        <v>53</v>
      </c>
      <c r="Z11" s="40" t="s">
        <v>54</v>
      </c>
      <c r="AA11" s="40" t="s">
        <v>55</v>
      </c>
      <c r="AB11" s="40" t="s">
        <v>56</v>
      </c>
      <c r="AC11" s="40" t="s">
        <v>57</v>
      </c>
      <c r="AD11" s="40" t="s">
        <v>58</v>
      </c>
      <c r="AE11" s="40" t="s">
        <v>59</v>
      </c>
      <c r="AF11" s="40" t="s">
        <v>60</v>
      </c>
      <c r="AG11" s="40" t="s">
        <v>61</v>
      </c>
      <c r="AH11" s="40" t="s">
        <v>62</v>
      </c>
      <c r="AI11" s="40" t="s">
        <v>63</v>
      </c>
      <c r="AJ11" s="40" t="s">
        <v>64</v>
      </c>
      <c r="AK11" s="40" t="s">
        <v>65</v>
      </c>
      <c r="AL11" s="40" t="s">
        <v>66</v>
      </c>
      <c r="AM11" s="40" t="s">
        <v>67</v>
      </c>
      <c r="AN11" s="40" t="s">
        <v>68</v>
      </c>
      <c r="AO11" s="40" t="s">
        <v>69</v>
      </c>
      <c r="AP11" s="40" t="s">
        <v>70</v>
      </c>
      <c r="AQ11" s="40" t="s">
        <v>71</v>
      </c>
      <c r="AR11" s="40" t="s">
        <v>72</v>
      </c>
      <c r="AS11" s="40" t="s">
        <v>73</v>
      </c>
      <c r="AT11" s="40" t="s">
        <v>74</v>
      </c>
      <c r="AU11" s="40" t="s">
        <v>75</v>
      </c>
      <c r="AV11" s="40" t="s">
        <v>76</v>
      </c>
      <c r="AW11" s="40" t="s">
        <v>77</v>
      </c>
      <c r="AX11" s="40" t="s">
        <v>78</v>
      </c>
      <c r="AY11" s="40" t="s">
        <v>79</v>
      </c>
      <c r="AZ11" s="40" t="s">
        <v>80</v>
      </c>
      <c r="BA11" s="40" t="s">
        <v>81</v>
      </c>
      <c r="BB11" s="40" t="s">
        <v>82</v>
      </c>
      <c r="BC11" s="40" t="s">
        <v>83</v>
      </c>
      <c r="BD11" s="40" t="s">
        <v>84</v>
      </c>
      <c r="BE11" s="40" t="s">
        <v>85</v>
      </c>
      <c r="BF11" s="40" t="s">
        <v>86</v>
      </c>
      <c r="BG11" s="40" t="s">
        <v>87</v>
      </c>
      <c r="BH11" s="40" t="s">
        <v>88</v>
      </c>
      <c r="BI11" s="40" t="s">
        <v>89</v>
      </c>
      <c r="BJ11" s="40" t="s">
        <v>90</v>
      </c>
      <c r="BK11" s="41" t="s">
        <v>91</v>
      </c>
      <c r="BL11" s="3"/>
      <c r="BM11" s="3"/>
      <c r="BN11" s="3"/>
      <c r="BO11" s="3"/>
      <c r="BP11" s="3"/>
      <c r="BQ11" s="3"/>
      <c r="BR11" s="3"/>
    </row>
    <row r="12" spans="2:70" s="3" customFormat="1" ht="15" customHeight="1">
      <c r="B12" s="3">
        <v>1</v>
      </c>
      <c r="C12" s="28" t="str">
        <f>IF(bewijslast!C12="","",bewijslast!C12)</f>
        <v/>
      </c>
      <c r="D12" s="33" t="str">
        <f>IF(bewijslast!D12="","",bewijslast!D12)</f>
        <v/>
      </c>
      <c r="E12" s="33" t="str">
        <f>IF(bewijslast!E12="","",bewijslast!E12)</f>
        <v/>
      </c>
      <c r="F12" s="33" t="str">
        <f>IF(bewijslast!F12="","",bewijslast!F12)</f>
        <v/>
      </c>
      <c r="G12" s="33" t="str">
        <f>IF(bewijslast!G12="","",bewijslast!G12)</f>
        <v/>
      </c>
      <c r="H12" s="33" t="str">
        <f>IF(bewijslast!H12="","",bewijslast!H12)</f>
        <v/>
      </c>
      <c r="I12" s="33" t="str">
        <f>IF(bewijslast!I12="","",bewijslast!I12)</f>
        <v/>
      </c>
      <c r="J12" s="129">
        <f>SUM(K12:BK12)</f>
        <v>0</v>
      </c>
      <c r="K12" s="42"/>
      <c r="L12" s="43"/>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3"/>
      <c r="AM12" s="43"/>
      <c r="AN12" s="43"/>
      <c r="AO12" s="43"/>
      <c r="AP12" s="43"/>
      <c r="AQ12" s="43"/>
      <c r="AR12" s="43"/>
      <c r="AS12" s="43"/>
      <c r="AT12" s="43"/>
      <c r="AU12" s="43"/>
      <c r="AV12" s="43"/>
      <c r="AW12" s="43"/>
      <c r="AX12" s="43"/>
      <c r="AY12" s="43"/>
      <c r="AZ12" s="43"/>
      <c r="BA12" s="43"/>
      <c r="BB12" s="43"/>
      <c r="BC12" s="43"/>
      <c r="BD12" s="43"/>
      <c r="BE12" s="43"/>
      <c r="BF12" s="43"/>
      <c r="BG12" s="43"/>
      <c r="BH12" s="43"/>
      <c r="BI12" s="43"/>
      <c r="BJ12" s="43"/>
      <c r="BK12" s="57"/>
    </row>
    <row r="13" spans="2:70" s="3" customFormat="1" ht="15" customHeight="1">
      <c r="B13" s="3">
        <v>2</v>
      </c>
      <c r="C13" s="29" t="str">
        <f>IF(bewijslast!C13="","",bewijslast!C13)</f>
        <v/>
      </c>
      <c r="D13" s="34" t="str">
        <f>IF(bewijslast!D13="","",bewijslast!D13)</f>
        <v/>
      </c>
      <c r="E13" s="34" t="str">
        <f>IF(bewijslast!E13="","",bewijslast!E13)</f>
        <v/>
      </c>
      <c r="F13" s="34" t="str">
        <f>IF(bewijslast!F13="","",bewijslast!F13)</f>
        <v/>
      </c>
      <c r="G13" s="34" t="str">
        <f>IF(bewijslast!G13="","",bewijslast!G13)</f>
        <v/>
      </c>
      <c r="H13" s="34" t="str">
        <f>IF(bewijslast!H13="","",bewijslast!H13)</f>
        <v/>
      </c>
      <c r="I13" s="34" t="str">
        <f>IF(bewijslast!I13="","",bewijslast!I13)</f>
        <v/>
      </c>
      <c r="J13" s="130">
        <f t="shared" ref="J13:J31" si="0">SUM(K13:BK13)</f>
        <v>0</v>
      </c>
      <c r="K13" s="44"/>
      <c r="L13" s="45"/>
      <c r="M13" s="45"/>
      <c r="N13" s="45"/>
      <c r="O13" s="45"/>
      <c r="P13" s="45"/>
      <c r="Q13" s="45"/>
      <c r="R13" s="45"/>
      <c r="S13" s="45"/>
      <c r="T13" s="45"/>
      <c r="U13" s="45"/>
      <c r="V13" s="45"/>
      <c r="W13" s="45"/>
      <c r="X13" s="45"/>
      <c r="Y13" s="45"/>
      <c r="Z13" s="45"/>
      <c r="AA13" s="45"/>
      <c r="AB13" s="45"/>
      <c r="AC13" s="45"/>
      <c r="AD13" s="45"/>
      <c r="AE13" s="45"/>
      <c r="AF13" s="45"/>
      <c r="AG13" s="45"/>
      <c r="AH13" s="45"/>
      <c r="AI13" s="45"/>
      <c r="AJ13" s="45"/>
      <c r="AK13" s="45"/>
      <c r="AL13" s="45"/>
      <c r="AM13" s="45"/>
      <c r="AN13" s="45"/>
      <c r="AO13" s="45"/>
      <c r="AP13" s="45"/>
      <c r="AQ13" s="45"/>
      <c r="AR13" s="45"/>
      <c r="AS13" s="45"/>
      <c r="AT13" s="45"/>
      <c r="AU13" s="45"/>
      <c r="AV13" s="45"/>
      <c r="AW13" s="45"/>
      <c r="AX13" s="45"/>
      <c r="AY13" s="45"/>
      <c r="AZ13" s="45"/>
      <c r="BA13" s="45"/>
      <c r="BB13" s="45"/>
      <c r="BC13" s="45"/>
      <c r="BD13" s="45"/>
      <c r="BE13" s="45"/>
      <c r="BF13" s="45"/>
      <c r="BG13" s="45"/>
      <c r="BH13" s="45"/>
      <c r="BI13" s="45"/>
      <c r="BJ13" s="45"/>
      <c r="BK13" s="58"/>
    </row>
    <row r="14" spans="2:70" s="3" customFormat="1" ht="15.5">
      <c r="B14" s="3">
        <v>3</v>
      </c>
      <c r="C14" s="29" t="str">
        <f>IF(bewijslast!C14="","",bewijslast!C14)</f>
        <v/>
      </c>
      <c r="D14" s="34" t="str">
        <f>IF(bewijslast!D14="","",bewijslast!D14)</f>
        <v/>
      </c>
      <c r="E14" s="34" t="str">
        <f>IF(bewijslast!E14="","",bewijslast!E14)</f>
        <v/>
      </c>
      <c r="F14" s="34" t="str">
        <f>IF(bewijslast!F14="","",bewijslast!F14)</f>
        <v/>
      </c>
      <c r="G14" s="34" t="str">
        <f>IF(bewijslast!G14="","",bewijslast!G14)</f>
        <v/>
      </c>
      <c r="H14" s="34" t="str">
        <f>IF(bewijslast!H14="","",bewijslast!H14)</f>
        <v/>
      </c>
      <c r="I14" s="34" t="str">
        <f>IF(bewijslast!I14="","",bewijslast!I14)</f>
        <v/>
      </c>
      <c r="J14" s="130">
        <f t="shared" si="0"/>
        <v>0</v>
      </c>
      <c r="K14" s="44"/>
      <c r="L14" s="45"/>
      <c r="M14" s="45"/>
      <c r="N14" s="45"/>
      <c r="O14" s="45"/>
      <c r="P14" s="45"/>
      <c r="Q14" s="45"/>
      <c r="R14" s="45"/>
      <c r="S14" s="45"/>
      <c r="T14" s="45"/>
      <c r="U14" s="45"/>
      <c r="V14" s="45"/>
      <c r="W14" s="45"/>
      <c r="X14" s="45"/>
      <c r="Y14" s="45"/>
      <c r="Z14" s="45"/>
      <c r="AA14" s="45"/>
      <c r="AB14" s="45"/>
      <c r="AC14" s="45"/>
      <c r="AD14" s="45"/>
      <c r="AE14" s="45"/>
      <c r="AF14" s="45"/>
      <c r="AG14" s="45"/>
      <c r="AH14" s="45"/>
      <c r="AI14" s="45"/>
      <c r="AJ14" s="45"/>
      <c r="AK14" s="45"/>
      <c r="AL14" s="45"/>
      <c r="AM14" s="45"/>
      <c r="AN14" s="45"/>
      <c r="AO14" s="45"/>
      <c r="AP14" s="45"/>
      <c r="AQ14" s="45"/>
      <c r="AR14" s="45"/>
      <c r="AS14" s="45"/>
      <c r="AT14" s="45"/>
      <c r="AU14" s="45"/>
      <c r="AV14" s="45"/>
      <c r="AW14" s="45"/>
      <c r="AX14" s="45"/>
      <c r="AY14" s="45"/>
      <c r="AZ14" s="45"/>
      <c r="BA14" s="45"/>
      <c r="BB14" s="45"/>
      <c r="BC14" s="45"/>
      <c r="BD14" s="45"/>
      <c r="BE14" s="45"/>
      <c r="BF14" s="45"/>
      <c r="BG14" s="45"/>
      <c r="BH14" s="45"/>
      <c r="BI14" s="45"/>
      <c r="BJ14" s="45"/>
      <c r="BK14" s="58"/>
    </row>
    <row r="15" spans="2:70" s="3" customFormat="1" ht="15.5">
      <c r="B15" s="3">
        <v>4</v>
      </c>
      <c r="C15" s="29" t="str">
        <f>IF(bewijslast!C15="","",bewijslast!C15)</f>
        <v/>
      </c>
      <c r="D15" s="34" t="str">
        <f>IF(bewijslast!D15="","",bewijslast!D15)</f>
        <v/>
      </c>
      <c r="E15" s="34" t="str">
        <f>IF(bewijslast!E15="","",bewijslast!E15)</f>
        <v/>
      </c>
      <c r="F15" s="34" t="str">
        <f>IF(bewijslast!F15="","",bewijslast!F15)</f>
        <v/>
      </c>
      <c r="G15" s="34" t="str">
        <f>IF(bewijslast!G15="","",bewijslast!G15)</f>
        <v/>
      </c>
      <c r="H15" s="34" t="str">
        <f>IF(bewijslast!H15="","",bewijslast!H15)</f>
        <v/>
      </c>
      <c r="I15" s="34" t="str">
        <f>IF(bewijslast!I15="","",bewijslast!I15)</f>
        <v/>
      </c>
      <c r="J15" s="130">
        <f t="shared" si="0"/>
        <v>0</v>
      </c>
      <c r="K15" s="44"/>
      <c r="L15" s="45"/>
      <c r="M15" s="45"/>
      <c r="N15" s="45"/>
      <c r="O15" s="45"/>
      <c r="P15" s="45"/>
      <c r="Q15" s="45"/>
      <c r="R15" s="45"/>
      <c r="S15" s="45"/>
      <c r="T15" s="45"/>
      <c r="U15" s="45"/>
      <c r="V15" s="45"/>
      <c r="W15" s="45"/>
      <c r="X15" s="45"/>
      <c r="Y15" s="45"/>
      <c r="Z15" s="45"/>
      <c r="AA15" s="45"/>
      <c r="AB15" s="45"/>
      <c r="AC15" s="45"/>
      <c r="AD15" s="45"/>
      <c r="AE15" s="45"/>
      <c r="AF15" s="45"/>
      <c r="AG15" s="45"/>
      <c r="AH15" s="45"/>
      <c r="AI15" s="45"/>
      <c r="AJ15" s="45"/>
      <c r="AK15" s="45"/>
      <c r="AL15" s="45"/>
      <c r="AM15" s="45"/>
      <c r="AN15" s="45"/>
      <c r="AO15" s="45"/>
      <c r="AP15" s="45"/>
      <c r="AQ15" s="45"/>
      <c r="AR15" s="45"/>
      <c r="AS15" s="45"/>
      <c r="AT15" s="45"/>
      <c r="AU15" s="45"/>
      <c r="AV15" s="45"/>
      <c r="AW15" s="45"/>
      <c r="AX15" s="45"/>
      <c r="AY15" s="45"/>
      <c r="AZ15" s="45"/>
      <c r="BA15" s="45"/>
      <c r="BB15" s="45"/>
      <c r="BC15" s="45"/>
      <c r="BD15" s="45"/>
      <c r="BE15" s="45"/>
      <c r="BF15" s="45"/>
      <c r="BG15" s="45"/>
      <c r="BH15" s="45"/>
      <c r="BI15" s="45"/>
      <c r="BJ15" s="45"/>
      <c r="BK15" s="58"/>
    </row>
    <row r="16" spans="2:70" s="3" customFormat="1" ht="15" customHeight="1">
      <c r="B16" s="3">
        <v>5</v>
      </c>
      <c r="C16" s="29" t="str">
        <f>IF(bewijslast!C16="","",bewijslast!C16)</f>
        <v/>
      </c>
      <c r="D16" s="34" t="str">
        <f>IF(bewijslast!D16="","",bewijslast!D16)</f>
        <v/>
      </c>
      <c r="E16" s="34" t="str">
        <f>IF(bewijslast!E16="","",bewijslast!E16)</f>
        <v/>
      </c>
      <c r="F16" s="34" t="str">
        <f>IF(bewijslast!F16="","",bewijslast!F16)</f>
        <v/>
      </c>
      <c r="G16" s="34" t="str">
        <f>IF(bewijslast!G16="","",bewijslast!G16)</f>
        <v/>
      </c>
      <c r="H16" s="34" t="str">
        <f>IF(bewijslast!H16="","",bewijslast!H16)</f>
        <v/>
      </c>
      <c r="I16" s="34" t="str">
        <f>IF(bewijslast!I16="","",bewijslast!I16)</f>
        <v/>
      </c>
      <c r="J16" s="130">
        <f t="shared" si="0"/>
        <v>0</v>
      </c>
      <c r="K16" s="44"/>
      <c r="L16" s="45"/>
      <c r="M16" s="45"/>
      <c r="N16" s="45"/>
      <c r="O16" s="45"/>
      <c r="P16" s="45"/>
      <c r="Q16" s="45"/>
      <c r="R16" s="45"/>
      <c r="S16" s="45"/>
      <c r="T16" s="45"/>
      <c r="U16" s="45"/>
      <c r="V16" s="45"/>
      <c r="W16" s="45"/>
      <c r="X16" s="45"/>
      <c r="Y16" s="45"/>
      <c r="Z16" s="45"/>
      <c r="AA16" s="45"/>
      <c r="AB16" s="45"/>
      <c r="AC16" s="45"/>
      <c r="AD16" s="45"/>
      <c r="AE16" s="45"/>
      <c r="AF16" s="45"/>
      <c r="AG16" s="45"/>
      <c r="AH16" s="45"/>
      <c r="AI16" s="45"/>
      <c r="AJ16" s="45"/>
      <c r="AK16" s="45"/>
      <c r="AL16" s="45"/>
      <c r="AM16" s="45"/>
      <c r="AN16" s="45"/>
      <c r="AO16" s="45"/>
      <c r="AP16" s="45"/>
      <c r="AQ16" s="45"/>
      <c r="AR16" s="45"/>
      <c r="AS16" s="45"/>
      <c r="AT16" s="45"/>
      <c r="AU16" s="45"/>
      <c r="AV16" s="45"/>
      <c r="AW16" s="45"/>
      <c r="AX16" s="45"/>
      <c r="AY16" s="45"/>
      <c r="AZ16" s="45"/>
      <c r="BA16" s="45"/>
      <c r="BB16" s="45"/>
      <c r="BC16" s="45"/>
      <c r="BD16" s="45"/>
      <c r="BE16" s="45"/>
      <c r="BF16" s="45"/>
      <c r="BG16" s="45"/>
      <c r="BH16" s="45"/>
      <c r="BI16" s="45"/>
      <c r="BJ16" s="45"/>
      <c r="BK16" s="58"/>
    </row>
    <row r="17" spans="2:63" s="3" customFormat="1" ht="15" customHeight="1">
      <c r="B17" s="3">
        <v>6</v>
      </c>
      <c r="C17" s="29" t="str">
        <f>IF(bewijslast!C17="","",bewijslast!C17)</f>
        <v/>
      </c>
      <c r="D17" s="34" t="str">
        <f>IF(bewijslast!D17="","",bewijslast!D17)</f>
        <v/>
      </c>
      <c r="E17" s="34" t="str">
        <f>IF(bewijslast!E17="","",bewijslast!E17)</f>
        <v/>
      </c>
      <c r="F17" s="34" t="str">
        <f>IF(bewijslast!F17="","",bewijslast!F17)</f>
        <v/>
      </c>
      <c r="G17" s="34" t="str">
        <f>IF(bewijslast!G17="","",bewijslast!G17)</f>
        <v/>
      </c>
      <c r="H17" s="34" t="str">
        <f>IF(bewijslast!H17="","",bewijslast!H17)</f>
        <v/>
      </c>
      <c r="I17" s="34" t="str">
        <f>IF(bewijslast!I17="","",bewijslast!I17)</f>
        <v/>
      </c>
      <c r="J17" s="130">
        <f t="shared" si="0"/>
        <v>0</v>
      </c>
      <c r="K17" s="44"/>
      <c r="L17" s="45"/>
      <c r="M17" s="45"/>
      <c r="N17" s="45"/>
      <c r="O17" s="45"/>
      <c r="P17" s="45"/>
      <c r="Q17" s="45"/>
      <c r="R17" s="45"/>
      <c r="S17" s="45"/>
      <c r="T17" s="45"/>
      <c r="U17" s="45"/>
      <c r="V17" s="45"/>
      <c r="W17" s="45"/>
      <c r="X17" s="45"/>
      <c r="Y17" s="45"/>
      <c r="Z17" s="45"/>
      <c r="AA17" s="45"/>
      <c r="AB17" s="45"/>
      <c r="AC17" s="45"/>
      <c r="AD17" s="45"/>
      <c r="AE17" s="45"/>
      <c r="AF17" s="45"/>
      <c r="AG17" s="45"/>
      <c r="AH17" s="45"/>
      <c r="AI17" s="45"/>
      <c r="AJ17" s="45"/>
      <c r="AK17" s="45"/>
      <c r="AL17" s="45"/>
      <c r="AM17" s="45"/>
      <c r="AN17" s="45"/>
      <c r="AO17" s="45"/>
      <c r="AP17" s="45"/>
      <c r="AQ17" s="45"/>
      <c r="AR17" s="45"/>
      <c r="AS17" s="45"/>
      <c r="AT17" s="45"/>
      <c r="AU17" s="45"/>
      <c r="AV17" s="45"/>
      <c r="AW17" s="45"/>
      <c r="AX17" s="45"/>
      <c r="AY17" s="45"/>
      <c r="AZ17" s="45"/>
      <c r="BA17" s="45"/>
      <c r="BB17" s="45"/>
      <c r="BC17" s="45"/>
      <c r="BD17" s="45"/>
      <c r="BE17" s="45"/>
      <c r="BF17" s="45"/>
      <c r="BG17" s="45"/>
      <c r="BH17" s="45"/>
      <c r="BI17" s="45"/>
      <c r="BJ17" s="45"/>
      <c r="BK17" s="58"/>
    </row>
    <row r="18" spans="2:63" s="3" customFormat="1" ht="15" customHeight="1">
      <c r="B18" s="3">
        <v>7</v>
      </c>
      <c r="C18" s="29" t="str">
        <f>IF(bewijslast!C18="","",bewijslast!C18)</f>
        <v/>
      </c>
      <c r="D18" s="34" t="str">
        <f>IF(bewijslast!D18="","",bewijslast!D18)</f>
        <v/>
      </c>
      <c r="E18" s="34" t="str">
        <f>IF(bewijslast!E18="","",bewijslast!E18)</f>
        <v/>
      </c>
      <c r="F18" s="34" t="str">
        <f>IF(bewijslast!F18="","",bewijslast!F18)</f>
        <v/>
      </c>
      <c r="G18" s="34" t="str">
        <f>IF(bewijslast!G18="","",bewijslast!G18)</f>
        <v/>
      </c>
      <c r="H18" s="34" t="str">
        <f>IF(bewijslast!H18="","",bewijslast!H18)</f>
        <v/>
      </c>
      <c r="I18" s="34" t="str">
        <f>IF(bewijslast!I18="","",bewijslast!I18)</f>
        <v/>
      </c>
      <c r="J18" s="130">
        <f t="shared" si="0"/>
        <v>0</v>
      </c>
      <c r="K18" s="44"/>
      <c r="L18" s="45"/>
      <c r="M18" s="45"/>
      <c r="N18" s="45"/>
      <c r="O18" s="45"/>
      <c r="P18" s="45"/>
      <c r="Q18" s="45"/>
      <c r="R18" s="45"/>
      <c r="S18" s="45"/>
      <c r="T18" s="45"/>
      <c r="U18" s="45"/>
      <c r="V18" s="45"/>
      <c r="W18" s="45"/>
      <c r="X18" s="45"/>
      <c r="Y18" s="45"/>
      <c r="Z18" s="45"/>
      <c r="AA18" s="45"/>
      <c r="AB18" s="45"/>
      <c r="AC18" s="45"/>
      <c r="AD18" s="45"/>
      <c r="AE18" s="45"/>
      <c r="AF18" s="45"/>
      <c r="AG18" s="45"/>
      <c r="AH18" s="45"/>
      <c r="AI18" s="45"/>
      <c r="AJ18" s="45"/>
      <c r="AK18" s="45"/>
      <c r="AL18" s="45"/>
      <c r="AM18" s="45"/>
      <c r="AN18" s="45"/>
      <c r="AO18" s="45"/>
      <c r="AP18" s="45"/>
      <c r="AQ18" s="45"/>
      <c r="AR18" s="45"/>
      <c r="AS18" s="45"/>
      <c r="AT18" s="45"/>
      <c r="AU18" s="45"/>
      <c r="AV18" s="45"/>
      <c r="AW18" s="45"/>
      <c r="AX18" s="45"/>
      <c r="AY18" s="45"/>
      <c r="AZ18" s="45"/>
      <c r="BA18" s="45"/>
      <c r="BB18" s="45"/>
      <c r="BC18" s="45"/>
      <c r="BD18" s="45"/>
      <c r="BE18" s="45"/>
      <c r="BF18" s="45"/>
      <c r="BG18" s="45"/>
      <c r="BH18" s="45"/>
      <c r="BI18" s="45"/>
      <c r="BJ18" s="45"/>
      <c r="BK18" s="58"/>
    </row>
    <row r="19" spans="2:63" s="3" customFormat="1" ht="15" customHeight="1">
      <c r="B19" s="3">
        <v>8</v>
      </c>
      <c r="C19" s="29" t="str">
        <f>IF(bewijslast!C19="","",bewijslast!C19)</f>
        <v/>
      </c>
      <c r="D19" s="34" t="str">
        <f>IF(bewijslast!D19="","",bewijslast!D19)</f>
        <v/>
      </c>
      <c r="E19" s="34" t="str">
        <f>IF(bewijslast!E19="","",bewijslast!E19)</f>
        <v/>
      </c>
      <c r="F19" s="34" t="str">
        <f>IF(bewijslast!F19="","",bewijslast!F19)</f>
        <v/>
      </c>
      <c r="G19" s="34" t="str">
        <f>IF(bewijslast!G19="","",bewijslast!G19)</f>
        <v/>
      </c>
      <c r="H19" s="34" t="str">
        <f>IF(bewijslast!H19="","",bewijslast!H19)</f>
        <v/>
      </c>
      <c r="I19" s="34" t="str">
        <f>IF(bewijslast!I19="","",bewijslast!I19)</f>
        <v/>
      </c>
      <c r="J19" s="130">
        <f t="shared" si="0"/>
        <v>0</v>
      </c>
      <c r="K19" s="44"/>
      <c r="L19" s="45"/>
      <c r="M19" s="45"/>
      <c r="N19" s="45"/>
      <c r="O19" s="45"/>
      <c r="P19" s="45"/>
      <c r="Q19" s="45"/>
      <c r="R19" s="45"/>
      <c r="S19" s="45"/>
      <c r="T19" s="45"/>
      <c r="U19" s="45"/>
      <c r="V19" s="45"/>
      <c r="W19" s="45"/>
      <c r="X19" s="45"/>
      <c r="Y19" s="45"/>
      <c r="Z19" s="45"/>
      <c r="AA19" s="45"/>
      <c r="AB19" s="45"/>
      <c r="AC19" s="45"/>
      <c r="AD19" s="45"/>
      <c r="AE19" s="45"/>
      <c r="AF19" s="45"/>
      <c r="AG19" s="45"/>
      <c r="AH19" s="45"/>
      <c r="AI19" s="45"/>
      <c r="AJ19" s="45"/>
      <c r="AK19" s="45"/>
      <c r="AL19" s="45"/>
      <c r="AM19" s="45"/>
      <c r="AN19" s="45"/>
      <c r="AO19" s="45"/>
      <c r="AP19" s="45"/>
      <c r="AQ19" s="45"/>
      <c r="AR19" s="45"/>
      <c r="AS19" s="45"/>
      <c r="AT19" s="45"/>
      <c r="AU19" s="45"/>
      <c r="AV19" s="45"/>
      <c r="AW19" s="45"/>
      <c r="AX19" s="45"/>
      <c r="AY19" s="45"/>
      <c r="AZ19" s="45"/>
      <c r="BA19" s="45"/>
      <c r="BB19" s="45"/>
      <c r="BC19" s="45"/>
      <c r="BD19" s="45"/>
      <c r="BE19" s="45"/>
      <c r="BF19" s="45"/>
      <c r="BG19" s="45"/>
      <c r="BH19" s="45"/>
      <c r="BI19" s="45"/>
      <c r="BJ19" s="45"/>
      <c r="BK19" s="58"/>
    </row>
    <row r="20" spans="2:63" s="16" customFormat="1" ht="15.5">
      <c r="B20" s="3">
        <v>9</v>
      </c>
      <c r="C20" s="29" t="str">
        <f>IF(bewijslast!C20="","",bewijslast!C20)</f>
        <v/>
      </c>
      <c r="D20" s="34" t="str">
        <f>IF(bewijslast!D20="","",bewijslast!D20)</f>
        <v/>
      </c>
      <c r="E20" s="34" t="str">
        <f>IF(bewijslast!E20="","",bewijslast!E20)</f>
        <v/>
      </c>
      <c r="F20" s="34" t="str">
        <f>IF(bewijslast!F20="","",bewijslast!F20)</f>
        <v/>
      </c>
      <c r="G20" s="34" t="str">
        <f>IF(bewijslast!G20="","",bewijslast!G20)</f>
        <v/>
      </c>
      <c r="H20" s="34" t="str">
        <f>IF(bewijslast!H20="","",bewijslast!H20)</f>
        <v/>
      </c>
      <c r="I20" s="34" t="str">
        <f>IF(bewijslast!I20="","",bewijslast!I20)</f>
        <v/>
      </c>
      <c r="J20" s="130">
        <f t="shared" si="0"/>
        <v>0</v>
      </c>
      <c r="K20" s="46"/>
      <c r="L20" s="47"/>
      <c r="M20" s="47"/>
      <c r="N20" s="47"/>
      <c r="O20" s="47"/>
      <c r="P20" s="47"/>
      <c r="Q20" s="47"/>
      <c r="R20" s="47"/>
      <c r="S20" s="47"/>
      <c r="T20" s="47"/>
      <c r="U20" s="47"/>
      <c r="V20" s="47"/>
      <c r="W20" s="47"/>
      <c r="X20" s="47"/>
      <c r="Y20" s="47"/>
      <c r="Z20" s="47"/>
      <c r="AA20" s="47"/>
      <c r="AB20" s="47"/>
      <c r="AC20" s="47"/>
      <c r="AD20" s="47"/>
      <c r="AE20" s="47"/>
      <c r="AF20" s="47"/>
      <c r="AG20" s="47"/>
      <c r="AH20" s="47"/>
      <c r="AI20" s="47"/>
      <c r="AJ20" s="47"/>
      <c r="AK20" s="47"/>
      <c r="AL20" s="47"/>
      <c r="AM20" s="47"/>
      <c r="AN20" s="47"/>
      <c r="AO20" s="47"/>
      <c r="AP20" s="47"/>
      <c r="AQ20" s="47"/>
      <c r="AR20" s="47"/>
      <c r="AS20" s="47"/>
      <c r="AT20" s="47"/>
      <c r="AU20" s="47"/>
      <c r="AV20" s="47"/>
      <c r="AW20" s="47"/>
      <c r="AX20" s="47"/>
      <c r="AY20" s="47"/>
      <c r="AZ20" s="47"/>
      <c r="BA20" s="47"/>
      <c r="BB20" s="47"/>
      <c r="BC20" s="47"/>
      <c r="BD20" s="47"/>
      <c r="BE20" s="47"/>
      <c r="BF20" s="47"/>
      <c r="BG20" s="47"/>
      <c r="BH20" s="47"/>
      <c r="BI20" s="47"/>
      <c r="BJ20" s="47"/>
      <c r="BK20" s="48"/>
    </row>
    <row r="21" spans="2:63" s="16" customFormat="1" ht="15.5">
      <c r="B21" s="3">
        <v>10</v>
      </c>
      <c r="C21" s="29" t="str">
        <f>IF(bewijslast!C21="","",bewijslast!C21)</f>
        <v/>
      </c>
      <c r="D21" s="34" t="str">
        <f>IF(bewijslast!D21="","",bewijslast!D21)</f>
        <v/>
      </c>
      <c r="E21" s="34" t="str">
        <f>IF(bewijslast!E21="","",bewijslast!E21)</f>
        <v/>
      </c>
      <c r="F21" s="34" t="str">
        <f>IF(bewijslast!F21="","",bewijslast!F21)</f>
        <v/>
      </c>
      <c r="G21" s="34" t="str">
        <f>IF(bewijslast!G21="","",bewijslast!G21)</f>
        <v/>
      </c>
      <c r="H21" s="34" t="str">
        <f>IF(bewijslast!H21="","",bewijslast!H21)</f>
        <v/>
      </c>
      <c r="I21" s="34" t="str">
        <f>IF(bewijslast!I21="","",bewijslast!I21)</f>
        <v/>
      </c>
      <c r="J21" s="130">
        <f t="shared" si="0"/>
        <v>0</v>
      </c>
      <c r="K21" s="46"/>
      <c r="L21" s="47"/>
      <c r="M21" s="47"/>
      <c r="N21" s="47"/>
      <c r="O21" s="47"/>
      <c r="P21" s="47"/>
      <c r="Q21" s="47"/>
      <c r="R21" s="47"/>
      <c r="S21" s="47"/>
      <c r="T21" s="47"/>
      <c r="U21" s="47"/>
      <c r="V21" s="47"/>
      <c r="W21" s="47"/>
      <c r="X21" s="47"/>
      <c r="Y21" s="47"/>
      <c r="Z21" s="47"/>
      <c r="AA21" s="47"/>
      <c r="AB21" s="47"/>
      <c r="AC21" s="47"/>
      <c r="AD21" s="47"/>
      <c r="AE21" s="47"/>
      <c r="AF21" s="47"/>
      <c r="AG21" s="47"/>
      <c r="AH21" s="47"/>
      <c r="AI21" s="47"/>
      <c r="AJ21" s="47"/>
      <c r="AK21" s="47"/>
      <c r="AL21" s="47"/>
      <c r="AM21" s="47"/>
      <c r="AN21" s="47"/>
      <c r="AO21" s="47"/>
      <c r="AP21" s="47"/>
      <c r="AQ21" s="47"/>
      <c r="AR21" s="47"/>
      <c r="AS21" s="47"/>
      <c r="AT21" s="47"/>
      <c r="AU21" s="47"/>
      <c r="AV21" s="47"/>
      <c r="AW21" s="47"/>
      <c r="AX21" s="47"/>
      <c r="AY21" s="47"/>
      <c r="AZ21" s="47"/>
      <c r="BA21" s="47"/>
      <c r="BB21" s="47"/>
      <c r="BC21" s="47"/>
      <c r="BD21" s="47"/>
      <c r="BE21" s="47"/>
      <c r="BF21" s="47"/>
      <c r="BG21" s="47"/>
      <c r="BH21" s="47"/>
      <c r="BI21" s="47"/>
      <c r="BJ21" s="47"/>
      <c r="BK21" s="48"/>
    </row>
    <row r="22" spans="2:63" s="16" customFormat="1" ht="15.5">
      <c r="B22" s="3">
        <v>11</v>
      </c>
      <c r="C22" s="29" t="str">
        <f>IF(bewijslast!C22="","",bewijslast!C22)</f>
        <v/>
      </c>
      <c r="D22" s="34" t="str">
        <f>IF(bewijslast!D22="","",bewijslast!D22)</f>
        <v/>
      </c>
      <c r="E22" s="34" t="str">
        <f>IF(bewijslast!E22="","",bewijslast!E22)</f>
        <v/>
      </c>
      <c r="F22" s="34" t="str">
        <f>IF(bewijslast!F22="","",bewijslast!F22)</f>
        <v/>
      </c>
      <c r="G22" s="34" t="str">
        <f>IF(bewijslast!G22="","",bewijslast!G22)</f>
        <v/>
      </c>
      <c r="H22" s="34" t="str">
        <f>IF(bewijslast!H22="","",bewijslast!H22)</f>
        <v/>
      </c>
      <c r="I22" s="34" t="str">
        <f>IF(bewijslast!I22="","",bewijslast!I22)</f>
        <v/>
      </c>
      <c r="J22" s="130">
        <f t="shared" si="0"/>
        <v>0</v>
      </c>
      <c r="K22" s="46"/>
      <c r="L22" s="47"/>
      <c r="M22" s="47"/>
      <c r="N22" s="47"/>
      <c r="O22" s="47"/>
      <c r="P22" s="47"/>
      <c r="Q22" s="47"/>
      <c r="R22" s="47"/>
      <c r="S22" s="47"/>
      <c r="T22" s="47"/>
      <c r="U22" s="47"/>
      <c r="V22" s="47"/>
      <c r="W22" s="47"/>
      <c r="X22" s="47"/>
      <c r="Y22" s="47"/>
      <c r="Z22" s="47"/>
      <c r="AA22" s="47"/>
      <c r="AB22" s="47"/>
      <c r="AC22" s="47"/>
      <c r="AD22" s="47"/>
      <c r="AE22" s="47"/>
      <c r="AF22" s="47"/>
      <c r="AG22" s="47"/>
      <c r="AH22" s="47"/>
      <c r="AI22" s="47"/>
      <c r="AJ22" s="47"/>
      <c r="AK22" s="47"/>
      <c r="AL22" s="47"/>
      <c r="AM22" s="47"/>
      <c r="AN22" s="47"/>
      <c r="AO22" s="47"/>
      <c r="AP22" s="47"/>
      <c r="AQ22" s="47"/>
      <c r="AR22" s="47"/>
      <c r="AS22" s="47"/>
      <c r="AT22" s="47"/>
      <c r="AU22" s="47"/>
      <c r="AV22" s="47"/>
      <c r="AW22" s="47"/>
      <c r="AX22" s="47"/>
      <c r="AY22" s="47"/>
      <c r="AZ22" s="47"/>
      <c r="BA22" s="47"/>
      <c r="BB22" s="47"/>
      <c r="BC22" s="47"/>
      <c r="BD22" s="47"/>
      <c r="BE22" s="47"/>
      <c r="BF22" s="47"/>
      <c r="BG22" s="47"/>
      <c r="BH22" s="47"/>
      <c r="BI22" s="47"/>
      <c r="BJ22" s="47"/>
      <c r="BK22" s="48"/>
    </row>
    <row r="23" spans="2:63" s="16" customFormat="1" ht="15.5">
      <c r="B23" s="3">
        <v>12</v>
      </c>
      <c r="C23" s="29" t="str">
        <f>IF(bewijslast!C23="","",bewijslast!C23)</f>
        <v/>
      </c>
      <c r="D23" s="34" t="str">
        <f>IF(bewijslast!D23="","",bewijslast!D23)</f>
        <v/>
      </c>
      <c r="E23" s="34" t="str">
        <f>IF(bewijslast!E23="","",bewijslast!E23)</f>
        <v/>
      </c>
      <c r="F23" s="34" t="str">
        <f>IF(bewijslast!F23="","",bewijslast!F23)</f>
        <v/>
      </c>
      <c r="G23" s="34" t="str">
        <f>IF(bewijslast!G23="","",bewijslast!G23)</f>
        <v/>
      </c>
      <c r="H23" s="34" t="str">
        <f>IF(bewijslast!H23="","",bewijslast!H23)</f>
        <v/>
      </c>
      <c r="I23" s="34" t="str">
        <f>IF(bewijslast!I23="","",bewijslast!I23)</f>
        <v/>
      </c>
      <c r="J23" s="130">
        <f t="shared" si="0"/>
        <v>0</v>
      </c>
      <c r="K23" s="46"/>
      <c r="L23" s="47"/>
      <c r="M23" s="47"/>
      <c r="N23" s="47"/>
      <c r="O23" s="47"/>
      <c r="P23" s="47"/>
      <c r="Q23" s="47"/>
      <c r="R23" s="47"/>
      <c r="S23" s="47"/>
      <c r="T23" s="47"/>
      <c r="U23" s="47"/>
      <c r="V23" s="47"/>
      <c r="W23" s="47"/>
      <c r="X23" s="47"/>
      <c r="Y23" s="47"/>
      <c r="Z23" s="47"/>
      <c r="AA23" s="47"/>
      <c r="AB23" s="47"/>
      <c r="AC23" s="47"/>
      <c r="AD23" s="47"/>
      <c r="AE23" s="47"/>
      <c r="AF23" s="47"/>
      <c r="AG23" s="47"/>
      <c r="AH23" s="47"/>
      <c r="AI23" s="47"/>
      <c r="AJ23" s="47"/>
      <c r="AK23" s="47"/>
      <c r="AL23" s="47"/>
      <c r="AM23" s="47"/>
      <c r="AN23" s="47"/>
      <c r="AO23" s="47"/>
      <c r="AP23" s="47"/>
      <c r="AQ23" s="47"/>
      <c r="AR23" s="47"/>
      <c r="AS23" s="47"/>
      <c r="AT23" s="47"/>
      <c r="AU23" s="47"/>
      <c r="AV23" s="47"/>
      <c r="AW23" s="47"/>
      <c r="AX23" s="47"/>
      <c r="AY23" s="47"/>
      <c r="AZ23" s="47"/>
      <c r="BA23" s="47"/>
      <c r="BB23" s="47"/>
      <c r="BC23" s="47"/>
      <c r="BD23" s="47"/>
      <c r="BE23" s="47"/>
      <c r="BF23" s="47"/>
      <c r="BG23" s="47"/>
      <c r="BH23" s="47"/>
      <c r="BI23" s="47"/>
      <c r="BJ23" s="47"/>
      <c r="BK23" s="48"/>
    </row>
    <row r="24" spans="2:63" s="16" customFormat="1" ht="15.5">
      <c r="B24" s="3">
        <v>13</v>
      </c>
      <c r="C24" s="29" t="str">
        <f>IF(bewijslast!C24="","",bewijslast!C24)</f>
        <v/>
      </c>
      <c r="D24" s="34" t="str">
        <f>IF(bewijslast!D24="","",bewijslast!D24)</f>
        <v/>
      </c>
      <c r="E24" s="34" t="str">
        <f>IF(bewijslast!E24="","",bewijslast!E24)</f>
        <v/>
      </c>
      <c r="F24" s="34" t="str">
        <f>IF(bewijslast!F24="","",bewijslast!F24)</f>
        <v/>
      </c>
      <c r="G24" s="34" t="str">
        <f>IF(bewijslast!G24="","",bewijslast!G24)</f>
        <v/>
      </c>
      <c r="H24" s="34" t="str">
        <f>IF(bewijslast!H24="","",bewijslast!H24)</f>
        <v/>
      </c>
      <c r="I24" s="34" t="str">
        <f>IF(bewijslast!I24="","",bewijslast!I24)</f>
        <v/>
      </c>
      <c r="J24" s="130">
        <f t="shared" si="0"/>
        <v>0</v>
      </c>
      <c r="K24" s="46"/>
      <c r="L24" s="47"/>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8"/>
    </row>
    <row r="25" spans="2:63" s="16" customFormat="1" ht="15.5">
      <c r="B25" s="3">
        <v>14</v>
      </c>
      <c r="C25" s="29" t="str">
        <f>IF(bewijslast!C25="","",bewijslast!C25)</f>
        <v/>
      </c>
      <c r="D25" s="34" t="str">
        <f>IF(bewijslast!D25="","",bewijslast!D25)</f>
        <v/>
      </c>
      <c r="E25" s="34" t="str">
        <f>IF(bewijslast!E25="","",bewijslast!E25)</f>
        <v/>
      </c>
      <c r="F25" s="34" t="str">
        <f>IF(bewijslast!F25="","",bewijslast!F25)</f>
        <v/>
      </c>
      <c r="G25" s="34" t="str">
        <f>IF(bewijslast!G25="","",bewijslast!G25)</f>
        <v/>
      </c>
      <c r="H25" s="34" t="str">
        <f>IF(bewijslast!H25="","",bewijslast!H25)</f>
        <v/>
      </c>
      <c r="I25" s="34" t="str">
        <f>IF(bewijslast!I25="","",bewijslast!I25)</f>
        <v/>
      </c>
      <c r="J25" s="130">
        <f t="shared" si="0"/>
        <v>0</v>
      </c>
      <c r="K25" s="46"/>
      <c r="L25" s="47"/>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8"/>
    </row>
    <row r="26" spans="2:63" s="16" customFormat="1" ht="15.5">
      <c r="B26" s="3">
        <v>15</v>
      </c>
      <c r="C26" s="29" t="str">
        <f>IF(bewijslast!C26="","",bewijslast!C26)</f>
        <v/>
      </c>
      <c r="D26" s="34" t="str">
        <f>IF(bewijslast!D26="","",bewijslast!D26)</f>
        <v/>
      </c>
      <c r="E26" s="34" t="str">
        <f>IF(bewijslast!E26="","",bewijslast!E26)</f>
        <v/>
      </c>
      <c r="F26" s="34" t="str">
        <f>IF(bewijslast!F26="","",bewijslast!F26)</f>
        <v/>
      </c>
      <c r="G26" s="34" t="str">
        <f>IF(bewijslast!G26="","",bewijslast!G26)</f>
        <v/>
      </c>
      <c r="H26" s="34" t="str">
        <f>IF(bewijslast!H26="","",bewijslast!H26)</f>
        <v/>
      </c>
      <c r="I26" s="34" t="str">
        <f>IF(bewijslast!I26="","",bewijslast!I26)</f>
        <v/>
      </c>
      <c r="J26" s="130">
        <f t="shared" si="0"/>
        <v>0</v>
      </c>
      <c r="K26" s="46"/>
      <c r="L26" s="47"/>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8"/>
    </row>
    <row r="27" spans="2:63" s="16" customFormat="1" ht="15.5">
      <c r="B27" s="3">
        <v>16</v>
      </c>
      <c r="C27" s="29" t="str">
        <f>IF(bewijslast!C27="","",bewijslast!C27)</f>
        <v/>
      </c>
      <c r="D27" s="34" t="str">
        <f>IF(bewijslast!D27="","",bewijslast!D27)</f>
        <v/>
      </c>
      <c r="E27" s="34" t="str">
        <f>IF(bewijslast!E27="","",bewijslast!E27)</f>
        <v/>
      </c>
      <c r="F27" s="34" t="str">
        <f>IF(bewijslast!F27="","",bewijslast!F27)</f>
        <v/>
      </c>
      <c r="G27" s="34" t="str">
        <f>IF(bewijslast!G27="","",bewijslast!G27)</f>
        <v/>
      </c>
      <c r="H27" s="34" t="str">
        <f>IF(bewijslast!H27="","",bewijslast!H27)</f>
        <v/>
      </c>
      <c r="I27" s="34" t="str">
        <f>IF(bewijslast!I27="","",bewijslast!I27)</f>
        <v/>
      </c>
      <c r="J27" s="130">
        <f t="shared" si="0"/>
        <v>0</v>
      </c>
      <c r="K27" s="46"/>
      <c r="L27" s="47"/>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8"/>
    </row>
    <row r="28" spans="2:63" s="16" customFormat="1" ht="15.5">
      <c r="B28" s="3">
        <v>17</v>
      </c>
      <c r="C28" s="29" t="str">
        <f>IF(bewijslast!C28="","",bewijslast!C28)</f>
        <v/>
      </c>
      <c r="D28" s="34" t="str">
        <f>IF(bewijslast!D28="","",bewijslast!D28)</f>
        <v/>
      </c>
      <c r="E28" s="34" t="str">
        <f>IF(bewijslast!E28="","",bewijslast!E28)</f>
        <v/>
      </c>
      <c r="F28" s="34" t="str">
        <f>IF(bewijslast!F28="","",bewijslast!F28)</f>
        <v/>
      </c>
      <c r="G28" s="34" t="str">
        <f>IF(bewijslast!G28="","",bewijslast!G28)</f>
        <v/>
      </c>
      <c r="H28" s="34" t="str">
        <f>IF(bewijslast!H28="","",bewijslast!H28)</f>
        <v/>
      </c>
      <c r="I28" s="34" t="str">
        <f>IF(bewijslast!I28="","",bewijslast!I28)</f>
        <v/>
      </c>
      <c r="J28" s="130">
        <f t="shared" si="0"/>
        <v>0</v>
      </c>
      <c r="K28" s="46"/>
      <c r="L28" s="47"/>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8"/>
    </row>
    <row r="29" spans="2:63" s="16" customFormat="1" ht="15.5">
      <c r="B29" s="3">
        <v>18</v>
      </c>
      <c r="C29" s="29" t="str">
        <f>IF(bewijslast!C29="","",bewijslast!C29)</f>
        <v/>
      </c>
      <c r="D29" s="34" t="str">
        <f>IF(bewijslast!D29="","",bewijslast!D29)</f>
        <v/>
      </c>
      <c r="E29" s="34" t="str">
        <f>IF(bewijslast!E29="","",bewijslast!E29)</f>
        <v/>
      </c>
      <c r="F29" s="34" t="str">
        <f>IF(bewijslast!F29="","",bewijslast!F29)</f>
        <v/>
      </c>
      <c r="G29" s="34" t="str">
        <f>IF(bewijslast!G29="","",bewijslast!G29)</f>
        <v/>
      </c>
      <c r="H29" s="34" t="str">
        <f>IF(bewijslast!H29="","",bewijslast!H29)</f>
        <v/>
      </c>
      <c r="I29" s="34" t="str">
        <f>IF(bewijslast!I29="","",bewijslast!I29)</f>
        <v/>
      </c>
      <c r="J29" s="130">
        <f t="shared" si="0"/>
        <v>0</v>
      </c>
      <c r="K29" s="46"/>
      <c r="L29" s="47"/>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8"/>
    </row>
    <row r="30" spans="2:63" s="16" customFormat="1" ht="15.5">
      <c r="B30" s="3">
        <v>19</v>
      </c>
      <c r="C30" s="29" t="str">
        <f>IF(bewijslast!C30="","",bewijslast!C30)</f>
        <v/>
      </c>
      <c r="D30" s="34" t="str">
        <f>IF(bewijslast!D30="","",bewijslast!D30)</f>
        <v/>
      </c>
      <c r="E30" s="34" t="str">
        <f>IF(bewijslast!E30="","",bewijslast!E30)</f>
        <v/>
      </c>
      <c r="F30" s="34" t="str">
        <f>IF(bewijslast!F30="","",bewijslast!F30)</f>
        <v/>
      </c>
      <c r="G30" s="34" t="str">
        <f>IF(bewijslast!G30="","",bewijslast!G30)</f>
        <v/>
      </c>
      <c r="H30" s="34" t="str">
        <f>IF(bewijslast!H30="","",bewijslast!H30)</f>
        <v/>
      </c>
      <c r="I30" s="34" t="str">
        <f>IF(bewijslast!I30="","",bewijslast!I30)</f>
        <v/>
      </c>
      <c r="J30" s="130">
        <f t="shared" si="0"/>
        <v>0</v>
      </c>
      <c r="K30" s="49"/>
      <c r="L30" s="50"/>
      <c r="M30" s="50"/>
      <c r="N30" s="50"/>
      <c r="O30" s="50"/>
      <c r="P30" s="50"/>
      <c r="Q30" s="50"/>
      <c r="R30" s="50"/>
      <c r="S30" s="50"/>
      <c r="T30" s="50"/>
      <c r="U30" s="50"/>
      <c r="V30" s="50"/>
      <c r="W30" s="50"/>
      <c r="X30" s="50"/>
      <c r="Y30" s="50"/>
      <c r="Z30" s="50"/>
      <c r="AA30" s="50"/>
      <c r="AB30" s="50"/>
      <c r="AC30" s="50"/>
      <c r="AD30" s="50"/>
      <c r="AE30" s="50"/>
      <c r="AF30" s="50"/>
      <c r="AG30" s="50"/>
      <c r="AH30" s="50"/>
      <c r="AI30" s="50"/>
      <c r="AJ30" s="50"/>
      <c r="AK30" s="50"/>
      <c r="AL30" s="50"/>
      <c r="AM30" s="50"/>
      <c r="AN30" s="50"/>
      <c r="AO30" s="50"/>
      <c r="AP30" s="50"/>
      <c r="AQ30" s="50"/>
      <c r="AR30" s="50"/>
      <c r="AS30" s="50"/>
      <c r="AT30" s="50"/>
      <c r="AU30" s="50"/>
      <c r="AV30" s="50"/>
      <c r="AW30" s="50"/>
      <c r="AX30" s="50"/>
      <c r="AY30" s="50"/>
      <c r="AZ30" s="50"/>
      <c r="BA30" s="50"/>
      <c r="BB30" s="50"/>
      <c r="BC30" s="50"/>
      <c r="BD30" s="50"/>
      <c r="BE30" s="50"/>
      <c r="BF30" s="50"/>
      <c r="BG30" s="50"/>
      <c r="BH30" s="50"/>
      <c r="BI30" s="50"/>
      <c r="BJ30" s="50"/>
      <c r="BK30" s="51"/>
    </row>
    <row r="31" spans="2:63" s="3" customFormat="1" ht="16" thickBot="1">
      <c r="B31" s="3">
        <v>20</v>
      </c>
      <c r="C31" s="32" t="str">
        <f>IF(bewijslast!C31="","",bewijslast!C31)</f>
        <v/>
      </c>
      <c r="D31" s="35" t="str">
        <f>IF(bewijslast!D31="","",bewijslast!D31)</f>
        <v/>
      </c>
      <c r="E31" s="35" t="str">
        <f>IF(bewijslast!E31="","",bewijslast!E31)</f>
        <v/>
      </c>
      <c r="F31" s="35" t="str">
        <f>IF(bewijslast!F31="","",bewijslast!F31)</f>
        <v/>
      </c>
      <c r="G31" s="35" t="str">
        <f>IF(bewijslast!G31="","",bewijslast!G31)</f>
        <v/>
      </c>
      <c r="H31" s="35" t="str">
        <f>IF(bewijslast!H31="","",bewijslast!H31)</f>
        <v/>
      </c>
      <c r="I31" s="35" t="str">
        <f>IF(bewijslast!I31="","",bewijslast!I31)</f>
        <v/>
      </c>
      <c r="J31" s="131">
        <f t="shared" si="0"/>
        <v>0</v>
      </c>
      <c r="K31" s="52"/>
      <c r="L31" s="53"/>
      <c r="M31" s="53"/>
      <c r="N31" s="53"/>
      <c r="O31" s="53"/>
      <c r="P31" s="53"/>
      <c r="Q31" s="53"/>
      <c r="R31" s="53"/>
      <c r="S31" s="53"/>
      <c r="T31" s="53"/>
      <c r="U31" s="53"/>
      <c r="V31" s="53"/>
      <c r="W31" s="53"/>
      <c r="X31" s="53"/>
      <c r="Y31" s="53"/>
      <c r="Z31" s="53"/>
      <c r="AA31" s="53"/>
      <c r="AB31" s="53"/>
      <c r="AC31" s="53"/>
      <c r="AD31" s="53"/>
      <c r="AE31" s="53"/>
      <c r="AF31" s="53"/>
      <c r="AG31" s="53"/>
      <c r="AH31" s="53"/>
      <c r="AI31" s="53"/>
      <c r="AJ31" s="53"/>
      <c r="AK31" s="53"/>
      <c r="AL31" s="53"/>
      <c r="AM31" s="53"/>
      <c r="AN31" s="53"/>
      <c r="AO31" s="53"/>
      <c r="AP31" s="53"/>
      <c r="AQ31" s="53"/>
      <c r="AR31" s="53"/>
      <c r="AS31" s="53"/>
      <c r="AT31" s="53"/>
      <c r="AU31" s="53"/>
      <c r="AV31" s="53"/>
      <c r="AW31" s="53"/>
      <c r="AX31" s="53"/>
      <c r="AY31" s="53"/>
      <c r="AZ31" s="53"/>
      <c r="BA31" s="53"/>
      <c r="BB31" s="53"/>
      <c r="BC31" s="53"/>
      <c r="BD31" s="53"/>
      <c r="BE31" s="53"/>
      <c r="BF31" s="53"/>
      <c r="BG31" s="53"/>
      <c r="BH31" s="53"/>
      <c r="BI31" s="53"/>
      <c r="BJ31" s="53"/>
      <c r="BK31" s="54"/>
    </row>
    <row r="32" spans="2:63" s="3" customFormat="1">
      <c r="J32" s="4"/>
      <c r="K32" s="15"/>
      <c r="L32" s="4"/>
    </row>
    <row r="33" spans="2:63" s="3" customFormat="1" ht="15" thickBot="1">
      <c r="H33" s="12"/>
      <c r="I33" s="12"/>
      <c r="J33" s="4"/>
      <c r="L33" s="4"/>
    </row>
    <row r="34" spans="2:63" s="6" customFormat="1" ht="42.75" customHeight="1" thickBot="1">
      <c r="C34" s="19" t="s">
        <v>18</v>
      </c>
      <c r="D34" s="20"/>
      <c r="E34" s="20"/>
      <c r="F34" s="20"/>
      <c r="G34" s="20"/>
      <c r="H34" s="20"/>
      <c r="I34" s="132"/>
      <c r="J34" s="56" t="s">
        <v>113</v>
      </c>
      <c r="K34" s="231" t="s">
        <v>38</v>
      </c>
      <c r="L34" s="232"/>
      <c r="M34" s="232"/>
      <c r="N34" s="232"/>
      <c r="O34" s="232"/>
      <c r="P34" s="232"/>
      <c r="Q34" s="232"/>
      <c r="R34" s="232"/>
      <c r="S34" s="232"/>
      <c r="T34" s="232"/>
      <c r="U34" s="232"/>
      <c r="V34" s="232"/>
      <c r="W34" s="232"/>
      <c r="X34" s="232"/>
      <c r="Y34" s="232"/>
      <c r="Z34" s="232"/>
      <c r="AA34" s="232"/>
      <c r="AB34" s="232"/>
      <c r="AC34" s="232"/>
      <c r="AD34" s="232"/>
      <c r="AE34" s="232"/>
      <c r="AF34" s="232"/>
      <c r="AG34" s="232"/>
      <c r="AH34" s="232"/>
      <c r="AI34" s="232"/>
      <c r="AJ34" s="232"/>
      <c r="AK34" s="232"/>
      <c r="AL34" s="232"/>
      <c r="AM34" s="232"/>
      <c r="AN34" s="232"/>
      <c r="AO34" s="232"/>
      <c r="AP34" s="232"/>
      <c r="AQ34" s="232"/>
      <c r="AR34" s="232"/>
      <c r="AS34" s="232"/>
      <c r="AT34" s="232"/>
      <c r="AU34" s="232"/>
      <c r="AV34" s="232"/>
      <c r="AW34" s="232"/>
      <c r="AX34" s="232"/>
      <c r="AY34" s="232"/>
      <c r="AZ34" s="232"/>
      <c r="BA34" s="232"/>
      <c r="BB34" s="232"/>
      <c r="BC34" s="232"/>
      <c r="BD34" s="232"/>
      <c r="BE34" s="232"/>
      <c r="BF34" s="232"/>
      <c r="BG34" s="232"/>
      <c r="BH34" s="232"/>
      <c r="BI34" s="232"/>
      <c r="BJ34" s="232"/>
      <c r="BK34" s="233"/>
    </row>
    <row r="35" spans="2:63" s="3" customFormat="1" ht="38.5" customHeight="1" thickBot="1">
      <c r="C35" s="30" t="s">
        <v>37</v>
      </c>
      <c r="D35" s="23" t="s">
        <v>26</v>
      </c>
      <c r="E35" s="23" t="s">
        <v>25</v>
      </c>
      <c r="F35" s="25" t="s">
        <v>98</v>
      </c>
      <c r="G35" s="25" t="s">
        <v>33</v>
      </c>
      <c r="H35" s="23" t="s">
        <v>34</v>
      </c>
      <c r="I35" s="23" t="s">
        <v>1</v>
      </c>
      <c r="J35" s="126" t="s">
        <v>114</v>
      </c>
      <c r="K35" s="39" t="s">
        <v>39</v>
      </c>
      <c r="L35" s="40" t="s">
        <v>40</v>
      </c>
      <c r="M35" s="40" t="s">
        <v>41</v>
      </c>
      <c r="N35" s="40" t="s">
        <v>42</v>
      </c>
      <c r="O35" s="40" t="s">
        <v>43</v>
      </c>
      <c r="P35" s="40" t="s">
        <v>44</v>
      </c>
      <c r="Q35" s="40" t="s">
        <v>45</v>
      </c>
      <c r="R35" s="40" t="s">
        <v>46</v>
      </c>
      <c r="S35" s="40" t="s">
        <v>47</v>
      </c>
      <c r="T35" s="40" t="s">
        <v>48</v>
      </c>
      <c r="U35" s="40" t="s">
        <v>49</v>
      </c>
      <c r="V35" s="40" t="s">
        <v>50</v>
      </c>
      <c r="W35" s="40" t="s">
        <v>51</v>
      </c>
      <c r="X35" s="40" t="s">
        <v>52</v>
      </c>
      <c r="Y35" s="40" t="s">
        <v>53</v>
      </c>
      <c r="Z35" s="40" t="s">
        <v>54</v>
      </c>
      <c r="AA35" s="40" t="s">
        <v>55</v>
      </c>
      <c r="AB35" s="40" t="s">
        <v>56</v>
      </c>
      <c r="AC35" s="40" t="s">
        <v>57</v>
      </c>
      <c r="AD35" s="40" t="s">
        <v>58</v>
      </c>
      <c r="AE35" s="40" t="s">
        <v>59</v>
      </c>
      <c r="AF35" s="40" t="s">
        <v>60</v>
      </c>
      <c r="AG35" s="40" t="s">
        <v>61</v>
      </c>
      <c r="AH35" s="40" t="s">
        <v>62</v>
      </c>
      <c r="AI35" s="40" t="s">
        <v>63</v>
      </c>
      <c r="AJ35" s="40" t="s">
        <v>64</v>
      </c>
      <c r="AK35" s="40" t="s">
        <v>65</v>
      </c>
      <c r="AL35" s="40" t="s">
        <v>66</v>
      </c>
      <c r="AM35" s="40" t="s">
        <v>67</v>
      </c>
      <c r="AN35" s="40" t="s">
        <v>68</v>
      </c>
      <c r="AO35" s="40" t="s">
        <v>69</v>
      </c>
      <c r="AP35" s="40" t="s">
        <v>70</v>
      </c>
      <c r="AQ35" s="40" t="s">
        <v>71</v>
      </c>
      <c r="AR35" s="40" t="s">
        <v>72</v>
      </c>
      <c r="AS35" s="40" t="s">
        <v>73</v>
      </c>
      <c r="AT35" s="40" t="s">
        <v>74</v>
      </c>
      <c r="AU35" s="40" t="s">
        <v>75</v>
      </c>
      <c r="AV35" s="40" t="s">
        <v>76</v>
      </c>
      <c r="AW35" s="40" t="s">
        <v>77</v>
      </c>
      <c r="AX35" s="40" t="s">
        <v>78</v>
      </c>
      <c r="AY35" s="40" t="s">
        <v>79</v>
      </c>
      <c r="AZ35" s="40" t="s">
        <v>80</v>
      </c>
      <c r="BA35" s="40" t="s">
        <v>81</v>
      </c>
      <c r="BB35" s="40" t="s">
        <v>82</v>
      </c>
      <c r="BC35" s="40" t="s">
        <v>83</v>
      </c>
      <c r="BD35" s="40" t="s">
        <v>84</v>
      </c>
      <c r="BE35" s="40" t="s">
        <v>85</v>
      </c>
      <c r="BF35" s="40" t="s">
        <v>86</v>
      </c>
      <c r="BG35" s="40" t="s">
        <v>87</v>
      </c>
      <c r="BH35" s="40" t="s">
        <v>88</v>
      </c>
      <c r="BI35" s="40" t="s">
        <v>89</v>
      </c>
      <c r="BJ35" s="40" t="s">
        <v>90</v>
      </c>
      <c r="BK35" s="41" t="s">
        <v>91</v>
      </c>
    </row>
    <row r="36" spans="2:63" s="3" customFormat="1" ht="15" customHeight="1">
      <c r="B36" s="3">
        <v>1</v>
      </c>
      <c r="C36" s="28" t="str">
        <f>IF(bewijslast!C36="","",bewijslast!C36)</f>
        <v/>
      </c>
      <c r="D36" s="33" t="str">
        <f>IF(bewijslast!D36="","",bewijslast!D36)</f>
        <v/>
      </c>
      <c r="E36" s="33" t="str">
        <f>IF(bewijslast!E36="","",bewijslast!E36)</f>
        <v/>
      </c>
      <c r="F36" s="33" t="str">
        <f>IF(bewijslast!F36="","",bewijslast!F36)</f>
        <v/>
      </c>
      <c r="G36" s="33" t="str">
        <f>IF(bewijslast!G36="","",bewijslast!G36)</f>
        <v/>
      </c>
      <c r="H36" s="33" t="str">
        <f>IF(bewijslast!H36="","",bewijslast!H36)</f>
        <v/>
      </c>
      <c r="I36" s="33" t="str">
        <f>IF(bewijslast!I36="","",bewijslast!I36)</f>
        <v/>
      </c>
      <c r="J36" s="129">
        <f>SUM(K36:BK36)</f>
        <v>0</v>
      </c>
      <c r="K36" s="42"/>
      <c r="L36" s="43"/>
      <c r="M36" s="43"/>
      <c r="N36" s="43"/>
      <c r="O36" s="43"/>
      <c r="P36" s="43"/>
      <c r="Q36" s="43"/>
      <c r="R36" s="43"/>
      <c r="S36" s="43"/>
      <c r="T36" s="43"/>
      <c r="U36" s="43"/>
      <c r="V36" s="43"/>
      <c r="W36" s="43"/>
      <c r="X36" s="43"/>
      <c r="Y36" s="43"/>
      <c r="Z36" s="43"/>
      <c r="AA36" s="43"/>
      <c r="AB36" s="43"/>
      <c r="AC36" s="43"/>
      <c r="AD36" s="43"/>
      <c r="AE36" s="43"/>
      <c r="AF36" s="43"/>
      <c r="AG36" s="43"/>
      <c r="AH36" s="43"/>
      <c r="AI36" s="43"/>
      <c r="AJ36" s="43"/>
      <c r="AK36" s="43"/>
      <c r="AL36" s="43"/>
      <c r="AM36" s="43"/>
      <c r="AN36" s="43"/>
      <c r="AO36" s="43"/>
      <c r="AP36" s="43"/>
      <c r="AQ36" s="43"/>
      <c r="AR36" s="43"/>
      <c r="AS36" s="43"/>
      <c r="AT36" s="43"/>
      <c r="AU36" s="43"/>
      <c r="AV36" s="43"/>
      <c r="AW36" s="43"/>
      <c r="AX36" s="43"/>
      <c r="AY36" s="43"/>
      <c r="AZ36" s="43"/>
      <c r="BA36" s="43"/>
      <c r="BB36" s="43"/>
      <c r="BC36" s="43"/>
      <c r="BD36" s="43"/>
      <c r="BE36" s="43"/>
      <c r="BF36" s="43"/>
      <c r="BG36" s="43"/>
      <c r="BH36" s="43"/>
      <c r="BI36" s="43"/>
      <c r="BJ36" s="43"/>
      <c r="BK36" s="57"/>
    </row>
    <row r="37" spans="2:63" s="3" customFormat="1" ht="15" customHeight="1">
      <c r="B37" s="3">
        <v>2</v>
      </c>
      <c r="C37" s="29" t="str">
        <f>IF(bewijslast!C37="","",bewijslast!C37)</f>
        <v/>
      </c>
      <c r="D37" s="34" t="str">
        <f>IF(bewijslast!D37="","",bewijslast!D37)</f>
        <v/>
      </c>
      <c r="E37" s="34" t="str">
        <f>IF(bewijslast!E37="","",bewijslast!E37)</f>
        <v/>
      </c>
      <c r="F37" s="34" t="str">
        <f>IF(bewijslast!F37="","",bewijslast!F37)</f>
        <v/>
      </c>
      <c r="G37" s="34" t="str">
        <f>IF(bewijslast!G37="","",bewijslast!G37)</f>
        <v/>
      </c>
      <c r="H37" s="34" t="str">
        <f>IF(bewijslast!H37="","",bewijslast!H37)</f>
        <v/>
      </c>
      <c r="I37" s="34" t="str">
        <f>IF(bewijslast!I37="","",bewijslast!I37)</f>
        <v/>
      </c>
      <c r="J37" s="130">
        <f t="shared" ref="J37:J55" si="1">SUM(K37:BK37)</f>
        <v>0</v>
      </c>
      <c r="K37" s="44"/>
      <c r="L37" s="45"/>
      <c r="M37" s="45"/>
      <c r="N37" s="45"/>
      <c r="O37" s="45"/>
      <c r="P37" s="45"/>
      <c r="Q37" s="45"/>
      <c r="R37" s="45"/>
      <c r="S37" s="45"/>
      <c r="T37" s="45"/>
      <c r="U37" s="45"/>
      <c r="V37" s="45"/>
      <c r="W37" s="45"/>
      <c r="X37" s="45"/>
      <c r="Y37" s="45"/>
      <c r="Z37" s="45"/>
      <c r="AA37" s="45"/>
      <c r="AB37" s="45"/>
      <c r="AC37" s="45"/>
      <c r="AD37" s="45"/>
      <c r="AE37" s="45"/>
      <c r="AF37" s="45"/>
      <c r="AG37" s="45"/>
      <c r="AH37" s="45"/>
      <c r="AI37" s="45"/>
      <c r="AJ37" s="45"/>
      <c r="AK37" s="45"/>
      <c r="AL37" s="45"/>
      <c r="AM37" s="45"/>
      <c r="AN37" s="45"/>
      <c r="AO37" s="45"/>
      <c r="AP37" s="45"/>
      <c r="AQ37" s="45"/>
      <c r="AR37" s="45"/>
      <c r="AS37" s="45"/>
      <c r="AT37" s="45"/>
      <c r="AU37" s="45"/>
      <c r="AV37" s="45"/>
      <c r="AW37" s="45"/>
      <c r="AX37" s="45"/>
      <c r="AY37" s="45"/>
      <c r="AZ37" s="45"/>
      <c r="BA37" s="45"/>
      <c r="BB37" s="45"/>
      <c r="BC37" s="45"/>
      <c r="BD37" s="45"/>
      <c r="BE37" s="45"/>
      <c r="BF37" s="45"/>
      <c r="BG37" s="45"/>
      <c r="BH37" s="45"/>
      <c r="BI37" s="45"/>
      <c r="BJ37" s="45"/>
      <c r="BK37" s="58"/>
    </row>
    <row r="38" spans="2:63" s="3" customFormat="1" ht="15" customHeight="1">
      <c r="B38" s="3">
        <v>3</v>
      </c>
      <c r="C38" s="29" t="str">
        <f>IF(bewijslast!C38="","",bewijslast!C38)</f>
        <v/>
      </c>
      <c r="D38" s="34" t="str">
        <f>IF(bewijslast!D38="","",bewijslast!D38)</f>
        <v/>
      </c>
      <c r="E38" s="34" t="str">
        <f>IF(bewijslast!E38="","",bewijslast!E38)</f>
        <v/>
      </c>
      <c r="F38" s="34" t="str">
        <f>IF(bewijslast!F38="","",bewijslast!F38)</f>
        <v/>
      </c>
      <c r="G38" s="34" t="str">
        <f>IF(bewijslast!G38="","",bewijslast!G38)</f>
        <v/>
      </c>
      <c r="H38" s="34" t="str">
        <f>IF(bewijslast!H38="","",bewijslast!H38)</f>
        <v/>
      </c>
      <c r="I38" s="34" t="str">
        <f>IF(bewijslast!I38="","",bewijslast!I38)</f>
        <v/>
      </c>
      <c r="J38" s="130">
        <f t="shared" si="1"/>
        <v>0</v>
      </c>
      <c r="K38" s="44"/>
      <c r="L38" s="45"/>
      <c r="M38" s="45"/>
      <c r="N38" s="45"/>
      <c r="O38" s="45"/>
      <c r="P38" s="45"/>
      <c r="Q38" s="45"/>
      <c r="R38" s="45"/>
      <c r="S38" s="45"/>
      <c r="T38" s="45"/>
      <c r="U38" s="45"/>
      <c r="V38" s="45"/>
      <c r="W38" s="45"/>
      <c r="X38" s="45"/>
      <c r="Y38" s="45"/>
      <c r="Z38" s="45"/>
      <c r="AA38" s="45"/>
      <c r="AB38" s="45"/>
      <c r="AC38" s="45"/>
      <c r="AD38" s="45"/>
      <c r="AE38" s="45"/>
      <c r="AF38" s="45"/>
      <c r="AG38" s="45"/>
      <c r="AH38" s="45"/>
      <c r="AI38" s="45"/>
      <c r="AJ38" s="45"/>
      <c r="AK38" s="45"/>
      <c r="AL38" s="45"/>
      <c r="AM38" s="45"/>
      <c r="AN38" s="45"/>
      <c r="AO38" s="45"/>
      <c r="AP38" s="45"/>
      <c r="AQ38" s="45"/>
      <c r="AR38" s="45"/>
      <c r="AS38" s="45"/>
      <c r="AT38" s="45"/>
      <c r="AU38" s="45"/>
      <c r="AV38" s="45"/>
      <c r="AW38" s="45"/>
      <c r="AX38" s="45"/>
      <c r="AY38" s="45"/>
      <c r="AZ38" s="45"/>
      <c r="BA38" s="45"/>
      <c r="BB38" s="45"/>
      <c r="BC38" s="45"/>
      <c r="BD38" s="45"/>
      <c r="BE38" s="45"/>
      <c r="BF38" s="45"/>
      <c r="BG38" s="45"/>
      <c r="BH38" s="45"/>
      <c r="BI38" s="45"/>
      <c r="BJ38" s="45"/>
      <c r="BK38" s="58"/>
    </row>
    <row r="39" spans="2:63" s="3" customFormat="1" ht="15" customHeight="1">
      <c r="B39" s="3">
        <v>4</v>
      </c>
      <c r="C39" s="29" t="str">
        <f>IF(bewijslast!C39="","",bewijslast!C39)</f>
        <v/>
      </c>
      <c r="D39" s="34" t="str">
        <f>IF(bewijslast!D39="","",bewijslast!D39)</f>
        <v/>
      </c>
      <c r="E39" s="34" t="str">
        <f>IF(bewijslast!E39="","",bewijslast!E39)</f>
        <v/>
      </c>
      <c r="F39" s="34" t="str">
        <f>IF(bewijslast!F39="","",bewijslast!F39)</f>
        <v/>
      </c>
      <c r="G39" s="34" t="str">
        <f>IF(bewijslast!G39="","",bewijslast!G39)</f>
        <v/>
      </c>
      <c r="H39" s="34" t="str">
        <f>IF(bewijslast!H39="","",bewijslast!H39)</f>
        <v/>
      </c>
      <c r="I39" s="34" t="str">
        <f>IF(bewijslast!I39="","",bewijslast!I39)</f>
        <v/>
      </c>
      <c r="J39" s="130">
        <f t="shared" si="1"/>
        <v>0</v>
      </c>
      <c r="K39" s="44"/>
      <c r="L39" s="45"/>
      <c r="M39" s="45"/>
      <c r="N39" s="45"/>
      <c r="O39" s="45"/>
      <c r="P39" s="45"/>
      <c r="Q39" s="45"/>
      <c r="R39" s="45"/>
      <c r="S39" s="45"/>
      <c r="T39" s="45"/>
      <c r="U39" s="45"/>
      <c r="V39" s="45"/>
      <c r="W39" s="45"/>
      <c r="X39" s="45"/>
      <c r="Y39" s="45"/>
      <c r="Z39" s="45"/>
      <c r="AA39" s="45"/>
      <c r="AB39" s="45"/>
      <c r="AC39" s="45"/>
      <c r="AD39" s="45"/>
      <c r="AE39" s="45"/>
      <c r="AF39" s="45"/>
      <c r="AG39" s="45"/>
      <c r="AH39" s="45"/>
      <c r="AI39" s="45"/>
      <c r="AJ39" s="45"/>
      <c r="AK39" s="45"/>
      <c r="AL39" s="45"/>
      <c r="AM39" s="45"/>
      <c r="AN39" s="45"/>
      <c r="AO39" s="45"/>
      <c r="AP39" s="45"/>
      <c r="AQ39" s="45"/>
      <c r="AR39" s="45"/>
      <c r="AS39" s="45"/>
      <c r="AT39" s="45"/>
      <c r="AU39" s="45"/>
      <c r="AV39" s="45"/>
      <c r="AW39" s="45"/>
      <c r="AX39" s="45"/>
      <c r="AY39" s="45"/>
      <c r="AZ39" s="45"/>
      <c r="BA39" s="45"/>
      <c r="BB39" s="45"/>
      <c r="BC39" s="45"/>
      <c r="BD39" s="45"/>
      <c r="BE39" s="45"/>
      <c r="BF39" s="45"/>
      <c r="BG39" s="45"/>
      <c r="BH39" s="45"/>
      <c r="BI39" s="45"/>
      <c r="BJ39" s="45"/>
      <c r="BK39" s="58"/>
    </row>
    <row r="40" spans="2:63" s="3" customFormat="1" ht="15" customHeight="1">
      <c r="B40" s="3">
        <v>5</v>
      </c>
      <c r="C40" s="29" t="str">
        <f>IF(bewijslast!C40="","",bewijslast!C40)</f>
        <v/>
      </c>
      <c r="D40" s="34" t="str">
        <f>IF(bewijslast!D40="","",bewijslast!D40)</f>
        <v/>
      </c>
      <c r="E40" s="34" t="str">
        <f>IF(bewijslast!E40="","",bewijslast!E40)</f>
        <v/>
      </c>
      <c r="F40" s="34" t="str">
        <f>IF(bewijslast!F40="","",bewijslast!F40)</f>
        <v/>
      </c>
      <c r="G40" s="34" t="str">
        <f>IF(bewijslast!G40="","",bewijslast!G40)</f>
        <v/>
      </c>
      <c r="H40" s="34" t="str">
        <f>IF(bewijslast!H40="","",bewijslast!H40)</f>
        <v/>
      </c>
      <c r="I40" s="34" t="str">
        <f>IF(bewijslast!I40="","",bewijslast!I40)</f>
        <v/>
      </c>
      <c r="J40" s="130">
        <f t="shared" si="1"/>
        <v>0</v>
      </c>
      <c r="K40" s="44"/>
      <c r="L40" s="45"/>
      <c r="M40" s="45"/>
      <c r="N40" s="45"/>
      <c r="O40" s="45"/>
      <c r="P40" s="45"/>
      <c r="Q40" s="45"/>
      <c r="R40" s="45"/>
      <c r="S40" s="45"/>
      <c r="T40" s="45"/>
      <c r="U40" s="45"/>
      <c r="V40" s="45"/>
      <c r="W40" s="45"/>
      <c r="X40" s="45"/>
      <c r="Y40" s="45"/>
      <c r="Z40" s="45"/>
      <c r="AA40" s="45"/>
      <c r="AB40" s="45"/>
      <c r="AC40" s="45"/>
      <c r="AD40" s="45"/>
      <c r="AE40" s="45"/>
      <c r="AF40" s="45"/>
      <c r="AG40" s="45"/>
      <c r="AH40" s="45"/>
      <c r="AI40" s="45"/>
      <c r="AJ40" s="45"/>
      <c r="AK40" s="45"/>
      <c r="AL40" s="45"/>
      <c r="AM40" s="45"/>
      <c r="AN40" s="45"/>
      <c r="AO40" s="45"/>
      <c r="AP40" s="45"/>
      <c r="AQ40" s="45"/>
      <c r="AR40" s="45"/>
      <c r="AS40" s="45"/>
      <c r="AT40" s="45"/>
      <c r="AU40" s="45"/>
      <c r="AV40" s="45"/>
      <c r="AW40" s="45"/>
      <c r="AX40" s="45"/>
      <c r="AY40" s="45"/>
      <c r="AZ40" s="45"/>
      <c r="BA40" s="45"/>
      <c r="BB40" s="45"/>
      <c r="BC40" s="45"/>
      <c r="BD40" s="45"/>
      <c r="BE40" s="45"/>
      <c r="BF40" s="45"/>
      <c r="BG40" s="45"/>
      <c r="BH40" s="45"/>
      <c r="BI40" s="45"/>
      <c r="BJ40" s="45"/>
      <c r="BK40" s="58"/>
    </row>
    <row r="41" spans="2:63" s="3" customFormat="1" ht="15" customHeight="1">
      <c r="B41" s="3">
        <v>6</v>
      </c>
      <c r="C41" s="29" t="str">
        <f>IF(bewijslast!C41="","",bewijslast!C41)</f>
        <v/>
      </c>
      <c r="D41" s="34" t="str">
        <f>IF(bewijslast!D41="","",bewijslast!D41)</f>
        <v/>
      </c>
      <c r="E41" s="34" t="str">
        <f>IF(bewijslast!E41="","",bewijslast!E41)</f>
        <v/>
      </c>
      <c r="F41" s="34" t="str">
        <f>IF(bewijslast!F41="","",bewijslast!F41)</f>
        <v/>
      </c>
      <c r="G41" s="34" t="str">
        <f>IF(bewijslast!G41="","",bewijslast!G41)</f>
        <v/>
      </c>
      <c r="H41" s="34" t="str">
        <f>IF(bewijslast!H41="","",bewijslast!H41)</f>
        <v/>
      </c>
      <c r="I41" s="34" t="str">
        <f>IF(bewijslast!I41="","",bewijslast!I41)</f>
        <v/>
      </c>
      <c r="J41" s="130">
        <f t="shared" si="1"/>
        <v>0</v>
      </c>
      <c r="K41" s="44"/>
      <c r="L41" s="45"/>
      <c r="M41" s="45"/>
      <c r="N41" s="45"/>
      <c r="O41" s="45"/>
      <c r="P41" s="45"/>
      <c r="Q41" s="45"/>
      <c r="R41" s="45"/>
      <c r="S41" s="45"/>
      <c r="T41" s="45"/>
      <c r="U41" s="45"/>
      <c r="V41" s="45"/>
      <c r="W41" s="45"/>
      <c r="X41" s="45"/>
      <c r="Y41" s="45"/>
      <c r="Z41" s="45"/>
      <c r="AA41" s="45"/>
      <c r="AB41" s="45"/>
      <c r="AC41" s="45"/>
      <c r="AD41" s="45"/>
      <c r="AE41" s="45"/>
      <c r="AF41" s="45"/>
      <c r="AG41" s="45"/>
      <c r="AH41" s="45"/>
      <c r="AI41" s="45"/>
      <c r="AJ41" s="45"/>
      <c r="AK41" s="45"/>
      <c r="AL41" s="45"/>
      <c r="AM41" s="45"/>
      <c r="AN41" s="45"/>
      <c r="AO41" s="45"/>
      <c r="AP41" s="45"/>
      <c r="AQ41" s="45"/>
      <c r="AR41" s="45"/>
      <c r="AS41" s="45"/>
      <c r="AT41" s="45"/>
      <c r="AU41" s="45"/>
      <c r="AV41" s="45"/>
      <c r="AW41" s="45"/>
      <c r="AX41" s="45"/>
      <c r="AY41" s="45"/>
      <c r="AZ41" s="45"/>
      <c r="BA41" s="45"/>
      <c r="BB41" s="45"/>
      <c r="BC41" s="45"/>
      <c r="BD41" s="45"/>
      <c r="BE41" s="45"/>
      <c r="BF41" s="45"/>
      <c r="BG41" s="45"/>
      <c r="BH41" s="45"/>
      <c r="BI41" s="45"/>
      <c r="BJ41" s="45"/>
      <c r="BK41" s="58"/>
    </row>
    <row r="42" spans="2:63" s="3" customFormat="1" ht="15" customHeight="1">
      <c r="B42" s="3">
        <v>7</v>
      </c>
      <c r="C42" s="29" t="str">
        <f>IF(bewijslast!C42="","",bewijslast!C42)</f>
        <v/>
      </c>
      <c r="D42" s="34" t="str">
        <f>IF(bewijslast!D42="","",bewijslast!D42)</f>
        <v/>
      </c>
      <c r="E42" s="34" t="str">
        <f>IF(bewijslast!E42="","",bewijslast!E42)</f>
        <v/>
      </c>
      <c r="F42" s="34" t="str">
        <f>IF(bewijslast!F42="","",bewijslast!F42)</f>
        <v/>
      </c>
      <c r="G42" s="34" t="str">
        <f>IF(bewijslast!G42="","",bewijslast!G42)</f>
        <v/>
      </c>
      <c r="H42" s="34" t="str">
        <f>IF(bewijslast!H42="","",bewijslast!H42)</f>
        <v/>
      </c>
      <c r="I42" s="34" t="str">
        <f>IF(bewijslast!I42="","",bewijslast!I42)</f>
        <v/>
      </c>
      <c r="J42" s="130">
        <f t="shared" si="1"/>
        <v>0</v>
      </c>
      <c r="K42" s="44"/>
      <c r="L42" s="45"/>
      <c r="M42" s="45"/>
      <c r="N42" s="45"/>
      <c r="O42" s="45"/>
      <c r="P42" s="45"/>
      <c r="Q42" s="45"/>
      <c r="R42" s="45"/>
      <c r="S42" s="45"/>
      <c r="T42" s="45"/>
      <c r="U42" s="45"/>
      <c r="V42" s="45"/>
      <c r="W42" s="45"/>
      <c r="X42" s="45"/>
      <c r="Y42" s="45"/>
      <c r="Z42" s="45"/>
      <c r="AA42" s="45"/>
      <c r="AB42" s="45"/>
      <c r="AC42" s="45"/>
      <c r="AD42" s="45"/>
      <c r="AE42" s="45"/>
      <c r="AF42" s="45"/>
      <c r="AG42" s="45"/>
      <c r="AH42" s="45"/>
      <c r="AI42" s="45"/>
      <c r="AJ42" s="45"/>
      <c r="AK42" s="45"/>
      <c r="AL42" s="45"/>
      <c r="AM42" s="45"/>
      <c r="AN42" s="45"/>
      <c r="AO42" s="45"/>
      <c r="AP42" s="45"/>
      <c r="AQ42" s="45"/>
      <c r="AR42" s="45"/>
      <c r="AS42" s="45"/>
      <c r="AT42" s="45"/>
      <c r="AU42" s="45"/>
      <c r="AV42" s="45"/>
      <c r="AW42" s="45"/>
      <c r="AX42" s="45"/>
      <c r="AY42" s="45"/>
      <c r="AZ42" s="45"/>
      <c r="BA42" s="45"/>
      <c r="BB42" s="45"/>
      <c r="BC42" s="45"/>
      <c r="BD42" s="45"/>
      <c r="BE42" s="45"/>
      <c r="BF42" s="45"/>
      <c r="BG42" s="45"/>
      <c r="BH42" s="45"/>
      <c r="BI42" s="45"/>
      <c r="BJ42" s="45"/>
      <c r="BK42" s="58"/>
    </row>
    <row r="43" spans="2:63" s="3" customFormat="1" ht="15" customHeight="1">
      <c r="B43" s="3">
        <v>8</v>
      </c>
      <c r="C43" s="29" t="str">
        <f>IF(bewijslast!C43="","",bewijslast!C43)</f>
        <v/>
      </c>
      <c r="D43" s="34" t="str">
        <f>IF(bewijslast!D43="","",bewijslast!D43)</f>
        <v/>
      </c>
      <c r="E43" s="34" t="str">
        <f>IF(bewijslast!E43="","",bewijslast!E43)</f>
        <v/>
      </c>
      <c r="F43" s="34" t="str">
        <f>IF(bewijslast!F43="","",bewijslast!F43)</f>
        <v/>
      </c>
      <c r="G43" s="34" t="str">
        <f>IF(bewijslast!G43="","",bewijslast!G43)</f>
        <v/>
      </c>
      <c r="H43" s="34" t="str">
        <f>IF(bewijslast!H43="","",bewijslast!H43)</f>
        <v/>
      </c>
      <c r="I43" s="34" t="str">
        <f>IF(bewijslast!I43="","",bewijslast!I43)</f>
        <v/>
      </c>
      <c r="J43" s="130">
        <f t="shared" si="1"/>
        <v>0</v>
      </c>
      <c r="K43" s="44"/>
      <c r="L43" s="45"/>
      <c r="M43" s="45"/>
      <c r="N43" s="45"/>
      <c r="O43" s="45"/>
      <c r="P43" s="45"/>
      <c r="Q43" s="45"/>
      <c r="R43" s="45"/>
      <c r="S43" s="45"/>
      <c r="T43" s="45"/>
      <c r="U43" s="45"/>
      <c r="V43" s="45"/>
      <c r="W43" s="45"/>
      <c r="X43" s="45"/>
      <c r="Y43" s="45"/>
      <c r="Z43" s="45"/>
      <c r="AA43" s="45"/>
      <c r="AB43" s="45"/>
      <c r="AC43" s="45"/>
      <c r="AD43" s="45"/>
      <c r="AE43" s="45"/>
      <c r="AF43" s="45"/>
      <c r="AG43" s="45"/>
      <c r="AH43" s="45"/>
      <c r="AI43" s="45"/>
      <c r="AJ43" s="45"/>
      <c r="AK43" s="45"/>
      <c r="AL43" s="45"/>
      <c r="AM43" s="45"/>
      <c r="AN43" s="45"/>
      <c r="AO43" s="45"/>
      <c r="AP43" s="45"/>
      <c r="AQ43" s="45"/>
      <c r="AR43" s="45"/>
      <c r="AS43" s="45"/>
      <c r="AT43" s="45"/>
      <c r="AU43" s="45"/>
      <c r="AV43" s="45"/>
      <c r="AW43" s="45"/>
      <c r="AX43" s="45"/>
      <c r="AY43" s="45"/>
      <c r="AZ43" s="45"/>
      <c r="BA43" s="45"/>
      <c r="BB43" s="45"/>
      <c r="BC43" s="45"/>
      <c r="BD43" s="45"/>
      <c r="BE43" s="45"/>
      <c r="BF43" s="45"/>
      <c r="BG43" s="45"/>
      <c r="BH43" s="45"/>
      <c r="BI43" s="45"/>
      <c r="BJ43" s="45"/>
      <c r="BK43" s="58"/>
    </row>
    <row r="44" spans="2:63" s="3" customFormat="1" ht="15" customHeight="1">
      <c r="B44" s="3">
        <v>9</v>
      </c>
      <c r="C44" s="29" t="str">
        <f>IF(bewijslast!C44="","",bewijslast!C44)</f>
        <v/>
      </c>
      <c r="D44" s="34" t="str">
        <f>IF(bewijslast!D44="","",bewijslast!D44)</f>
        <v/>
      </c>
      <c r="E44" s="34" t="str">
        <f>IF(bewijslast!E44="","",bewijslast!E44)</f>
        <v/>
      </c>
      <c r="F44" s="34" t="str">
        <f>IF(bewijslast!F44="","",bewijslast!F44)</f>
        <v/>
      </c>
      <c r="G44" s="34" t="str">
        <f>IF(bewijslast!G44="","",bewijslast!G44)</f>
        <v/>
      </c>
      <c r="H44" s="34" t="str">
        <f>IF(bewijslast!H44="","",bewijslast!H44)</f>
        <v/>
      </c>
      <c r="I44" s="34" t="str">
        <f>IF(bewijslast!I44="","",bewijslast!I44)</f>
        <v/>
      </c>
      <c r="J44" s="130">
        <f t="shared" si="1"/>
        <v>0</v>
      </c>
      <c r="K44" s="46"/>
      <c r="L44" s="47"/>
      <c r="M44" s="47"/>
      <c r="N44" s="47"/>
      <c r="O44" s="47"/>
      <c r="P44" s="47"/>
      <c r="Q44" s="47"/>
      <c r="R44" s="47"/>
      <c r="S44" s="47"/>
      <c r="T44" s="47"/>
      <c r="U44" s="47"/>
      <c r="V44" s="47"/>
      <c r="W44" s="47"/>
      <c r="X44" s="47"/>
      <c r="Y44" s="47"/>
      <c r="Z44" s="47"/>
      <c r="AA44" s="47"/>
      <c r="AB44" s="47"/>
      <c r="AC44" s="47"/>
      <c r="AD44" s="47"/>
      <c r="AE44" s="47"/>
      <c r="AF44" s="47"/>
      <c r="AG44" s="47"/>
      <c r="AH44" s="47"/>
      <c r="AI44" s="47"/>
      <c r="AJ44" s="47"/>
      <c r="AK44" s="47"/>
      <c r="AL44" s="47"/>
      <c r="AM44" s="47"/>
      <c r="AN44" s="47"/>
      <c r="AO44" s="47"/>
      <c r="AP44" s="47"/>
      <c r="AQ44" s="47"/>
      <c r="AR44" s="47"/>
      <c r="AS44" s="47"/>
      <c r="AT44" s="47"/>
      <c r="AU44" s="47"/>
      <c r="AV44" s="47"/>
      <c r="AW44" s="47"/>
      <c r="AX44" s="47"/>
      <c r="AY44" s="47"/>
      <c r="AZ44" s="47"/>
      <c r="BA44" s="47"/>
      <c r="BB44" s="47"/>
      <c r="BC44" s="47"/>
      <c r="BD44" s="47"/>
      <c r="BE44" s="47"/>
      <c r="BF44" s="47"/>
      <c r="BG44" s="47"/>
      <c r="BH44" s="47"/>
      <c r="BI44" s="47"/>
      <c r="BJ44" s="47"/>
      <c r="BK44" s="48"/>
    </row>
    <row r="45" spans="2:63" s="3" customFormat="1" ht="15" customHeight="1">
      <c r="B45" s="3">
        <v>10</v>
      </c>
      <c r="C45" s="29" t="str">
        <f>IF(bewijslast!C45="","",bewijslast!C45)</f>
        <v/>
      </c>
      <c r="D45" s="34" t="str">
        <f>IF(bewijslast!D45="","",bewijslast!D45)</f>
        <v/>
      </c>
      <c r="E45" s="34" t="str">
        <f>IF(bewijslast!E45="","",bewijslast!E45)</f>
        <v/>
      </c>
      <c r="F45" s="34" t="str">
        <f>IF(bewijslast!F45="","",bewijslast!F45)</f>
        <v/>
      </c>
      <c r="G45" s="34" t="str">
        <f>IF(bewijslast!G45="","",bewijslast!G45)</f>
        <v/>
      </c>
      <c r="H45" s="34" t="str">
        <f>IF(bewijslast!H45="","",bewijslast!H45)</f>
        <v/>
      </c>
      <c r="I45" s="34" t="str">
        <f>IF(bewijslast!I45="","",bewijslast!I45)</f>
        <v/>
      </c>
      <c r="J45" s="130">
        <f t="shared" si="1"/>
        <v>0</v>
      </c>
      <c r="K45" s="46"/>
      <c r="L45" s="47"/>
      <c r="M45" s="47"/>
      <c r="N45" s="47"/>
      <c r="O45" s="47"/>
      <c r="P45" s="47"/>
      <c r="Q45" s="47"/>
      <c r="R45" s="47"/>
      <c r="S45" s="47"/>
      <c r="T45" s="47"/>
      <c r="U45" s="47"/>
      <c r="V45" s="47"/>
      <c r="W45" s="47"/>
      <c r="X45" s="47"/>
      <c r="Y45" s="47"/>
      <c r="Z45" s="47"/>
      <c r="AA45" s="47"/>
      <c r="AB45" s="47"/>
      <c r="AC45" s="47"/>
      <c r="AD45" s="47"/>
      <c r="AE45" s="47"/>
      <c r="AF45" s="47"/>
      <c r="AG45" s="47"/>
      <c r="AH45" s="47"/>
      <c r="AI45" s="47"/>
      <c r="AJ45" s="47"/>
      <c r="AK45" s="47"/>
      <c r="AL45" s="47"/>
      <c r="AM45" s="47"/>
      <c r="AN45" s="47"/>
      <c r="AO45" s="47"/>
      <c r="AP45" s="47"/>
      <c r="AQ45" s="47"/>
      <c r="AR45" s="47"/>
      <c r="AS45" s="47"/>
      <c r="AT45" s="47"/>
      <c r="AU45" s="47"/>
      <c r="AV45" s="47"/>
      <c r="AW45" s="47"/>
      <c r="AX45" s="47"/>
      <c r="AY45" s="47"/>
      <c r="AZ45" s="47"/>
      <c r="BA45" s="47"/>
      <c r="BB45" s="47"/>
      <c r="BC45" s="47"/>
      <c r="BD45" s="47"/>
      <c r="BE45" s="47"/>
      <c r="BF45" s="47"/>
      <c r="BG45" s="47"/>
      <c r="BH45" s="47"/>
      <c r="BI45" s="47"/>
      <c r="BJ45" s="47"/>
      <c r="BK45" s="48"/>
    </row>
    <row r="46" spans="2:63" s="3" customFormat="1" ht="15" customHeight="1">
      <c r="B46" s="3">
        <v>11</v>
      </c>
      <c r="C46" s="29" t="str">
        <f>IF(bewijslast!C46="","",bewijslast!C46)</f>
        <v/>
      </c>
      <c r="D46" s="34" t="str">
        <f>IF(bewijslast!D46="","",bewijslast!D46)</f>
        <v/>
      </c>
      <c r="E46" s="34" t="str">
        <f>IF(bewijslast!E46="","",bewijslast!E46)</f>
        <v/>
      </c>
      <c r="F46" s="34" t="str">
        <f>IF(bewijslast!F46="","",bewijslast!F46)</f>
        <v/>
      </c>
      <c r="G46" s="34" t="str">
        <f>IF(bewijslast!G46="","",bewijslast!G46)</f>
        <v/>
      </c>
      <c r="H46" s="34" t="str">
        <f>IF(bewijslast!H46="","",bewijslast!H46)</f>
        <v/>
      </c>
      <c r="I46" s="34" t="str">
        <f>IF(bewijslast!I46="","",bewijslast!I46)</f>
        <v/>
      </c>
      <c r="J46" s="130">
        <f t="shared" si="1"/>
        <v>0</v>
      </c>
      <c r="K46" s="46"/>
      <c r="L46" s="47"/>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8"/>
    </row>
    <row r="47" spans="2:63" s="3" customFormat="1" ht="15" customHeight="1">
      <c r="B47" s="3">
        <v>12</v>
      </c>
      <c r="C47" s="29" t="str">
        <f>IF(bewijslast!C47="","",bewijslast!C47)</f>
        <v/>
      </c>
      <c r="D47" s="34" t="str">
        <f>IF(bewijslast!D47="","",bewijslast!D47)</f>
        <v/>
      </c>
      <c r="E47" s="34" t="str">
        <f>IF(bewijslast!E47="","",bewijslast!E47)</f>
        <v/>
      </c>
      <c r="F47" s="34" t="str">
        <f>IF(bewijslast!F47="","",bewijslast!F47)</f>
        <v/>
      </c>
      <c r="G47" s="34" t="str">
        <f>IF(bewijslast!G47="","",bewijslast!G47)</f>
        <v/>
      </c>
      <c r="H47" s="34" t="str">
        <f>IF(bewijslast!H47="","",bewijslast!H47)</f>
        <v/>
      </c>
      <c r="I47" s="34" t="str">
        <f>IF(bewijslast!I47="","",bewijslast!I47)</f>
        <v/>
      </c>
      <c r="J47" s="130">
        <f t="shared" si="1"/>
        <v>0</v>
      </c>
      <c r="K47" s="46"/>
      <c r="L47" s="47"/>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8"/>
    </row>
    <row r="48" spans="2:63" s="3" customFormat="1" ht="15" customHeight="1">
      <c r="B48" s="3">
        <v>13</v>
      </c>
      <c r="C48" s="29" t="str">
        <f>IF(bewijslast!C48="","",bewijslast!C48)</f>
        <v/>
      </c>
      <c r="D48" s="34" t="str">
        <f>IF(bewijslast!D48="","",bewijslast!D48)</f>
        <v/>
      </c>
      <c r="E48" s="34" t="str">
        <f>IF(bewijslast!E48="","",bewijslast!E48)</f>
        <v/>
      </c>
      <c r="F48" s="34" t="str">
        <f>IF(bewijslast!F48="","",bewijslast!F48)</f>
        <v/>
      </c>
      <c r="G48" s="34" t="str">
        <f>IF(bewijslast!G48="","",bewijslast!G48)</f>
        <v/>
      </c>
      <c r="H48" s="34" t="str">
        <f>IF(bewijslast!H48="","",bewijslast!H48)</f>
        <v/>
      </c>
      <c r="I48" s="34" t="str">
        <f>IF(bewijslast!I48="","",bewijslast!I48)</f>
        <v/>
      </c>
      <c r="J48" s="130">
        <f t="shared" si="1"/>
        <v>0</v>
      </c>
      <c r="K48" s="46"/>
      <c r="L48" s="47"/>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8"/>
    </row>
    <row r="49" spans="2:63" s="3" customFormat="1" ht="15" customHeight="1">
      <c r="B49" s="3">
        <v>14</v>
      </c>
      <c r="C49" s="29" t="str">
        <f>IF(bewijslast!C49="","",bewijslast!C49)</f>
        <v/>
      </c>
      <c r="D49" s="34" t="str">
        <f>IF(bewijslast!D49="","",bewijslast!D49)</f>
        <v/>
      </c>
      <c r="E49" s="34" t="str">
        <f>IF(bewijslast!E49="","",bewijslast!E49)</f>
        <v/>
      </c>
      <c r="F49" s="34" t="str">
        <f>IF(bewijslast!F49="","",bewijslast!F49)</f>
        <v/>
      </c>
      <c r="G49" s="34" t="str">
        <f>IF(bewijslast!G49="","",bewijslast!G49)</f>
        <v/>
      </c>
      <c r="H49" s="34" t="str">
        <f>IF(bewijslast!H49="","",bewijslast!H49)</f>
        <v/>
      </c>
      <c r="I49" s="34" t="str">
        <f>IF(bewijslast!I49="","",bewijslast!I49)</f>
        <v/>
      </c>
      <c r="J49" s="130">
        <f t="shared" si="1"/>
        <v>0</v>
      </c>
      <c r="K49" s="46"/>
      <c r="L49" s="47"/>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8"/>
    </row>
    <row r="50" spans="2:63" s="3" customFormat="1" ht="15" customHeight="1">
      <c r="B50" s="3">
        <v>15</v>
      </c>
      <c r="C50" s="29" t="str">
        <f>IF(bewijslast!C50="","",bewijslast!C50)</f>
        <v/>
      </c>
      <c r="D50" s="34" t="str">
        <f>IF(bewijslast!D50="","",bewijslast!D50)</f>
        <v/>
      </c>
      <c r="E50" s="34" t="str">
        <f>IF(bewijslast!E50="","",bewijslast!E50)</f>
        <v/>
      </c>
      <c r="F50" s="34" t="str">
        <f>IF(bewijslast!F50="","",bewijslast!F50)</f>
        <v/>
      </c>
      <c r="G50" s="34" t="str">
        <f>IF(bewijslast!G50="","",bewijslast!G50)</f>
        <v/>
      </c>
      <c r="H50" s="34" t="str">
        <f>IF(bewijslast!H50="","",bewijslast!H50)</f>
        <v/>
      </c>
      <c r="I50" s="34" t="str">
        <f>IF(bewijslast!I50="","",bewijslast!I50)</f>
        <v/>
      </c>
      <c r="J50" s="130">
        <f t="shared" si="1"/>
        <v>0</v>
      </c>
      <c r="K50" s="46"/>
      <c r="L50" s="47"/>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8"/>
    </row>
    <row r="51" spans="2:63" s="3" customFormat="1" ht="15" customHeight="1">
      <c r="B51" s="3">
        <v>16</v>
      </c>
      <c r="C51" s="29" t="str">
        <f>IF(bewijslast!C51="","",bewijslast!C51)</f>
        <v/>
      </c>
      <c r="D51" s="34" t="str">
        <f>IF(bewijslast!D51="","",bewijslast!D51)</f>
        <v/>
      </c>
      <c r="E51" s="34" t="str">
        <f>IF(bewijslast!E51="","",bewijslast!E51)</f>
        <v/>
      </c>
      <c r="F51" s="34" t="str">
        <f>IF(bewijslast!F51="","",bewijslast!F51)</f>
        <v/>
      </c>
      <c r="G51" s="34" t="str">
        <f>IF(bewijslast!G51="","",bewijslast!G51)</f>
        <v/>
      </c>
      <c r="H51" s="34" t="str">
        <f>IF(bewijslast!H51="","",bewijslast!H51)</f>
        <v/>
      </c>
      <c r="I51" s="34" t="str">
        <f>IF(bewijslast!I51="","",bewijslast!I51)</f>
        <v/>
      </c>
      <c r="J51" s="130">
        <f t="shared" si="1"/>
        <v>0</v>
      </c>
      <c r="K51" s="46"/>
      <c r="L51" s="47"/>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8"/>
    </row>
    <row r="52" spans="2:63" s="3" customFormat="1" ht="15" customHeight="1">
      <c r="B52" s="3">
        <v>17</v>
      </c>
      <c r="C52" s="29" t="str">
        <f>IF(bewijslast!C52="","",bewijslast!C52)</f>
        <v/>
      </c>
      <c r="D52" s="34" t="str">
        <f>IF(bewijslast!D52="","",bewijslast!D52)</f>
        <v/>
      </c>
      <c r="E52" s="34" t="str">
        <f>IF(bewijslast!E52="","",bewijslast!E52)</f>
        <v/>
      </c>
      <c r="F52" s="34" t="str">
        <f>IF(bewijslast!F52="","",bewijslast!F52)</f>
        <v/>
      </c>
      <c r="G52" s="34" t="str">
        <f>IF(bewijslast!G52="","",bewijslast!G52)</f>
        <v/>
      </c>
      <c r="H52" s="34" t="str">
        <f>IF(bewijslast!H52="","",bewijslast!H52)</f>
        <v/>
      </c>
      <c r="I52" s="34" t="str">
        <f>IF(bewijslast!I52="","",bewijslast!I52)</f>
        <v/>
      </c>
      <c r="J52" s="130">
        <f t="shared" si="1"/>
        <v>0</v>
      </c>
      <c r="K52" s="46"/>
      <c r="L52" s="47"/>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8"/>
    </row>
    <row r="53" spans="2:63" s="3" customFormat="1" ht="15" customHeight="1">
      <c r="B53" s="3">
        <v>18</v>
      </c>
      <c r="C53" s="29" t="str">
        <f>IF(bewijslast!C53="","",bewijslast!C53)</f>
        <v/>
      </c>
      <c r="D53" s="34" t="str">
        <f>IF(bewijslast!D53="","",bewijslast!D53)</f>
        <v/>
      </c>
      <c r="E53" s="34" t="str">
        <f>IF(bewijslast!E53="","",bewijslast!E53)</f>
        <v/>
      </c>
      <c r="F53" s="34" t="str">
        <f>IF(bewijslast!F53="","",bewijslast!F53)</f>
        <v/>
      </c>
      <c r="G53" s="34" t="str">
        <f>IF(bewijslast!G53="","",bewijslast!G53)</f>
        <v/>
      </c>
      <c r="H53" s="34" t="str">
        <f>IF(bewijslast!H53="","",bewijslast!H53)</f>
        <v/>
      </c>
      <c r="I53" s="34" t="str">
        <f>IF(bewijslast!I53="","",bewijslast!I53)</f>
        <v/>
      </c>
      <c r="J53" s="130">
        <f t="shared" si="1"/>
        <v>0</v>
      </c>
      <c r="K53" s="46"/>
      <c r="L53" s="47"/>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8"/>
    </row>
    <row r="54" spans="2:63" s="3" customFormat="1" ht="15" customHeight="1">
      <c r="B54" s="3">
        <v>19</v>
      </c>
      <c r="C54" s="29" t="str">
        <f>IF(bewijslast!C54="","",bewijslast!C54)</f>
        <v/>
      </c>
      <c r="D54" s="34" t="str">
        <f>IF(bewijslast!D54="","",bewijslast!D54)</f>
        <v/>
      </c>
      <c r="E54" s="34" t="str">
        <f>IF(bewijslast!E54="","",bewijslast!E54)</f>
        <v/>
      </c>
      <c r="F54" s="34" t="str">
        <f>IF(bewijslast!F54="","",bewijslast!F54)</f>
        <v/>
      </c>
      <c r="G54" s="34" t="str">
        <f>IF(bewijslast!G54="","",bewijslast!G54)</f>
        <v/>
      </c>
      <c r="H54" s="34" t="str">
        <f>IF(bewijslast!H54="","",bewijslast!H54)</f>
        <v/>
      </c>
      <c r="I54" s="34" t="str">
        <f>IF(bewijslast!I54="","",bewijslast!I54)</f>
        <v/>
      </c>
      <c r="J54" s="130">
        <f t="shared" si="1"/>
        <v>0</v>
      </c>
      <c r="K54" s="49"/>
      <c r="L54" s="50"/>
      <c r="M54" s="50"/>
      <c r="N54" s="50"/>
      <c r="O54" s="50"/>
      <c r="P54" s="50"/>
      <c r="Q54" s="50"/>
      <c r="R54" s="50"/>
      <c r="S54" s="50"/>
      <c r="T54" s="50"/>
      <c r="U54" s="50"/>
      <c r="V54" s="50"/>
      <c r="W54" s="50"/>
      <c r="X54" s="50"/>
      <c r="Y54" s="50"/>
      <c r="Z54" s="50"/>
      <c r="AA54" s="50"/>
      <c r="AB54" s="50"/>
      <c r="AC54" s="50"/>
      <c r="AD54" s="50"/>
      <c r="AE54" s="50"/>
      <c r="AF54" s="50"/>
      <c r="AG54" s="50"/>
      <c r="AH54" s="50"/>
      <c r="AI54" s="50"/>
      <c r="AJ54" s="50"/>
      <c r="AK54" s="50"/>
      <c r="AL54" s="50"/>
      <c r="AM54" s="50"/>
      <c r="AN54" s="50"/>
      <c r="AO54" s="50"/>
      <c r="AP54" s="50"/>
      <c r="AQ54" s="50"/>
      <c r="AR54" s="50"/>
      <c r="AS54" s="50"/>
      <c r="AT54" s="50"/>
      <c r="AU54" s="50"/>
      <c r="AV54" s="50"/>
      <c r="AW54" s="50"/>
      <c r="AX54" s="50"/>
      <c r="AY54" s="50"/>
      <c r="AZ54" s="50"/>
      <c r="BA54" s="50"/>
      <c r="BB54" s="50"/>
      <c r="BC54" s="50"/>
      <c r="BD54" s="50"/>
      <c r="BE54" s="50"/>
      <c r="BF54" s="50"/>
      <c r="BG54" s="50"/>
      <c r="BH54" s="50"/>
      <c r="BI54" s="50"/>
      <c r="BJ54" s="50"/>
      <c r="BK54" s="51"/>
    </row>
    <row r="55" spans="2:63" s="3" customFormat="1" ht="15" customHeight="1" thickBot="1">
      <c r="B55" s="3">
        <v>20</v>
      </c>
      <c r="C55" s="32" t="str">
        <f>IF(bewijslast!C55="","",bewijslast!C55)</f>
        <v/>
      </c>
      <c r="D55" s="35" t="str">
        <f>IF(bewijslast!D55="","",bewijslast!D55)</f>
        <v/>
      </c>
      <c r="E55" s="35" t="str">
        <f>IF(bewijslast!E55="","",bewijslast!E55)</f>
        <v/>
      </c>
      <c r="F55" s="35" t="str">
        <f>IF(bewijslast!F55="","",bewijslast!F55)</f>
        <v/>
      </c>
      <c r="G55" s="35" t="str">
        <f>IF(bewijslast!G55="","",bewijslast!G55)</f>
        <v/>
      </c>
      <c r="H55" s="35" t="str">
        <f>IF(bewijslast!H55="","",bewijslast!H55)</f>
        <v/>
      </c>
      <c r="I55" s="35" t="str">
        <f>IF(bewijslast!I55="","",bewijslast!I55)</f>
        <v/>
      </c>
      <c r="J55" s="131">
        <f t="shared" si="1"/>
        <v>0</v>
      </c>
      <c r="K55" s="52"/>
      <c r="L55" s="53"/>
      <c r="M55" s="53"/>
      <c r="N55" s="53"/>
      <c r="O55" s="53"/>
      <c r="P55" s="53"/>
      <c r="Q55" s="53"/>
      <c r="R55" s="53"/>
      <c r="S55" s="53"/>
      <c r="T55" s="53"/>
      <c r="U55" s="53"/>
      <c r="V55" s="53"/>
      <c r="W55" s="53"/>
      <c r="X55" s="53"/>
      <c r="Y55" s="53"/>
      <c r="Z55" s="53"/>
      <c r="AA55" s="53"/>
      <c r="AB55" s="53"/>
      <c r="AC55" s="53"/>
      <c r="AD55" s="53"/>
      <c r="AE55" s="53"/>
      <c r="AF55" s="53"/>
      <c r="AG55" s="53"/>
      <c r="AH55" s="53"/>
      <c r="AI55" s="53"/>
      <c r="AJ55" s="53"/>
      <c r="AK55" s="53"/>
      <c r="AL55" s="53"/>
      <c r="AM55" s="53"/>
      <c r="AN55" s="53"/>
      <c r="AO55" s="53"/>
      <c r="AP55" s="53"/>
      <c r="AQ55" s="53"/>
      <c r="AR55" s="53"/>
      <c r="AS55" s="53"/>
      <c r="AT55" s="53"/>
      <c r="AU55" s="53"/>
      <c r="AV55" s="53"/>
      <c r="AW55" s="53"/>
      <c r="AX55" s="53"/>
      <c r="AY55" s="53"/>
      <c r="AZ55" s="53"/>
      <c r="BA55" s="53"/>
      <c r="BB55" s="53"/>
      <c r="BC55" s="53"/>
      <c r="BD55" s="53"/>
      <c r="BE55" s="53"/>
      <c r="BF55" s="53"/>
      <c r="BG55" s="53"/>
      <c r="BH55" s="53"/>
      <c r="BI55" s="53"/>
      <c r="BJ55" s="53"/>
      <c r="BK55" s="54"/>
    </row>
    <row r="56" spans="2:63" s="16" customFormat="1">
      <c r="C56" s="3"/>
      <c r="D56" s="3"/>
      <c r="E56" s="3"/>
      <c r="F56" s="3"/>
      <c r="G56" s="3"/>
      <c r="H56" s="3"/>
      <c r="I56" s="3"/>
      <c r="J56" s="4"/>
      <c r="K56" s="3"/>
      <c r="L56" s="4"/>
      <c r="M56" s="3"/>
      <c r="N56" s="3"/>
      <c r="O56" s="3"/>
      <c r="P56" s="3"/>
      <c r="Q56" s="3"/>
    </row>
    <row r="57" spans="2:63" s="3" customFormat="1">
      <c r="L57" s="4"/>
    </row>
  </sheetData>
  <sheetProtection selectLockedCells="1"/>
  <mergeCells count="3">
    <mergeCell ref="C8:D8"/>
    <mergeCell ref="K10:BK10"/>
    <mergeCell ref="K34:BK34"/>
  </mergeCells>
  <conditionalFormatting sqref="J12:J31">
    <cfRule type="cellIs" dxfId="5" priority="4" operator="greaterThan">
      <formula>0</formula>
    </cfRule>
  </conditionalFormatting>
  <conditionalFormatting sqref="J36:J55">
    <cfRule type="cellIs" dxfId="4" priority="3" operator="greaterThan">
      <formula>0</formula>
    </cfRule>
  </conditionalFormatting>
  <pageMargins left="0.7" right="0.7" top="0.75" bottom="0.75" header="0.3" footer="0.3"/>
  <pageSetup paperSize="9" scale="54"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91DD7F-6848-4234-A4CF-CAFBF3D1637E}">
  <sheetPr codeName="Blad9">
    <tabColor rgb="FF00B050"/>
    <pageSetUpPr fitToPage="1"/>
  </sheetPr>
  <dimension ref="B1:BR57"/>
  <sheetViews>
    <sheetView showGridLines="0" zoomScale="85" zoomScaleNormal="85" workbookViewId="0">
      <selection activeCell="F5" sqref="F5"/>
    </sheetView>
  </sheetViews>
  <sheetFormatPr defaultColWidth="9.1796875" defaultRowHeight="14.5"/>
  <cols>
    <col min="1" max="1" width="1.26953125" customWidth="1"/>
    <col min="2" max="2" width="3.1796875" bestFit="1" customWidth="1"/>
    <col min="3" max="3" width="30.6328125" customWidth="1"/>
    <col min="4" max="5" width="17.6328125" style="8" customWidth="1"/>
    <col min="6" max="6" width="18.36328125" style="8" customWidth="1"/>
    <col min="7" max="7" width="17.6328125" style="8" customWidth="1"/>
    <col min="8" max="9" width="17.6328125" customWidth="1"/>
    <col min="10" max="10" width="17.6328125" style="9" customWidth="1"/>
    <col min="11" max="12" width="4.1796875" style="9" bestFit="1" customWidth="1"/>
    <col min="13" max="63" width="4.1796875" bestFit="1" customWidth="1"/>
  </cols>
  <sheetData>
    <row r="1" spans="2:70" s="1" customFormat="1" ht="18.5">
      <c r="C1" s="2" t="str">
        <f>invulformulier!B1</f>
        <v>Eiken Processierups Eindhoven Perceel 2</v>
      </c>
    </row>
    <row r="2" spans="2:70" s="3" customFormat="1" ht="18.5">
      <c r="C2" s="2" t="s">
        <v>124</v>
      </c>
      <c r="J2" s="4"/>
      <c r="L2" s="4"/>
      <c r="M2" s="4"/>
      <c r="Q2" s="4"/>
      <c r="R2" s="4"/>
    </row>
    <row r="3" spans="2:70" s="3" customFormat="1" ht="8.5" customHeight="1">
      <c r="C3" s="2"/>
      <c r="J3" s="4"/>
      <c r="L3" s="4"/>
      <c r="M3" s="4"/>
      <c r="Q3" s="4"/>
      <c r="R3" s="4"/>
    </row>
    <row r="4" spans="2:70" s="3" customFormat="1" ht="15.5">
      <c r="C4" s="21" t="s">
        <v>24</v>
      </c>
      <c r="D4"/>
      <c r="E4"/>
      <c r="F4" t="s">
        <v>133</v>
      </c>
      <c r="G4"/>
      <c r="J4" s="4"/>
      <c r="L4" s="4"/>
      <c r="M4" s="4"/>
      <c r="Q4" s="4"/>
      <c r="R4" s="4"/>
    </row>
    <row r="5" spans="2:70" s="3" customFormat="1">
      <c r="C5" s="172" t="s">
        <v>135</v>
      </c>
      <c r="D5"/>
      <c r="F5" s="174"/>
      <c r="G5"/>
      <c r="J5" s="4"/>
      <c r="L5" s="4"/>
      <c r="M5" s="4"/>
      <c r="Q5" s="4"/>
      <c r="R5" s="4"/>
    </row>
    <row r="6" spans="2:70" s="3" customFormat="1" ht="6" customHeight="1">
      <c r="D6"/>
      <c r="E6"/>
      <c r="F6"/>
      <c r="G6"/>
      <c r="M6" s="5"/>
      <c r="Q6" s="4"/>
      <c r="R6" s="4"/>
    </row>
    <row r="7" spans="2:70" s="3" customFormat="1" ht="15.5">
      <c r="C7" s="21" t="s">
        <v>10</v>
      </c>
      <c r="E7"/>
      <c r="F7"/>
      <c r="G7"/>
      <c r="M7" s="5"/>
      <c r="Q7" s="4"/>
      <c r="R7" s="4"/>
    </row>
    <row r="8" spans="2:70" s="3" customFormat="1">
      <c r="C8" s="230" t="str">
        <f>IF(invulformulier!B5="","",invulformulier!B5)</f>
        <v/>
      </c>
      <c r="D8" s="230"/>
      <c r="E8"/>
      <c r="F8"/>
      <c r="G8"/>
      <c r="M8" s="5"/>
      <c r="Q8" s="4"/>
      <c r="R8" s="4"/>
    </row>
    <row r="9" spans="2:70" s="3" customFormat="1" ht="15" customHeight="1" thickBot="1">
      <c r="C9"/>
      <c r="D9" s="10"/>
      <c r="E9" s="10"/>
      <c r="F9" s="10"/>
      <c r="G9" s="10"/>
      <c r="H9" s="10"/>
      <c r="I9" s="10"/>
      <c r="J9" s="10"/>
      <c r="K9" s="10"/>
      <c r="L9" s="10"/>
      <c r="M9" s="5"/>
      <c r="Q9" s="4"/>
      <c r="R9" s="4"/>
    </row>
    <row r="10" spans="2:70" s="3" customFormat="1" ht="42.75" customHeight="1" thickBot="1">
      <c r="C10" s="19" t="s">
        <v>17</v>
      </c>
      <c r="D10" s="20"/>
      <c r="E10" s="20"/>
      <c r="F10" s="20"/>
      <c r="G10" s="20"/>
      <c r="H10" s="20"/>
      <c r="I10" s="132"/>
      <c r="J10" s="56" t="s">
        <v>113</v>
      </c>
      <c r="K10" s="231" t="s">
        <v>38</v>
      </c>
      <c r="L10" s="232"/>
      <c r="M10" s="232"/>
      <c r="N10" s="232"/>
      <c r="O10" s="232"/>
      <c r="P10" s="232"/>
      <c r="Q10" s="232"/>
      <c r="R10" s="232"/>
      <c r="S10" s="232"/>
      <c r="T10" s="232"/>
      <c r="U10" s="232"/>
      <c r="V10" s="232"/>
      <c r="W10" s="232"/>
      <c r="X10" s="232"/>
      <c r="Y10" s="232"/>
      <c r="Z10" s="232"/>
      <c r="AA10" s="232"/>
      <c r="AB10" s="232"/>
      <c r="AC10" s="232"/>
      <c r="AD10" s="232"/>
      <c r="AE10" s="232"/>
      <c r="AF10" s="232"/>
      <c r="AG10" s="232"/>
      <c r="AH10" s="232"/>
      <c r="AI10" s="232"/>
      <c r="AJ10" s="232"/>
      <c r="AK10" s="232"/>
      <c r="AL10" s="232"/>
      <c r="AM10" s="232"/>
      <c r="AN10" s="232"/>
      <c r="AO10" s="232"/>
      <c r="AP10" s="232"/>
      <c r="AQ10" s="232"/>
      <c r="AR10" s="232"/>
      <c r="AS10" s="232"/>
      <c r="AT10" s="232"/>
      <c r="AU10" s="232"/>
      <c r="AV10" s="232"/>
      <c r="AW10" s="232"/>
      <c r="AX10" s="232"/>
      <c r="AY10" s="232"/>
      <c r="AZ10" s="232"/>
      <c r="BA10" s="232"/>
      <c r="BB10" s="232"/>
      <c r="BC10" s="232"/>
      <c r="BD10" s="232"/>
      <c r="BE10" s="232"/>
      <c r="BF10" s="232"/>
      <c r="BG10" s="232"/>
      <c r="BH10" s="232"/>
      <c r="BI10" s="232"/>
      <c r="BJ10" s="232"/>
      <c r="BK10" s="233"/>
    </row>
    <row r="11" spans="2:70" s="6" customFormat="1" ht="38.5" customHeight="1" thickBot="1">
      <c r="C11" s="30" t="s">
        <v>37</v>
      </c>
      <c r="D11" s="31" t="s">
        <v>26</v>
      </c>
      <c r="E11" s="31" t="s">
        <v>36</v>
      </c>
      <c r="F11" s="31" t="s">
        <v>108</v>
      </c>
      <c r="G11" s="31" t="s">
        <v>33</v>
      </c>
      <c r="H11" s="31" t="s">
        <v>34</v>
      </c>
      <c r="I11" s="23" t="s">
        <v>1</v>
      </c>
      <c r="J11" s="169" t="s">
        <v>115</v>
      </c>
      <c r="K11" s="39" t="s">
        <v>39</v>
      </c>
      <c r="L11" s="40" t="s">
        <v>40</v>
      </c>
      <c r="M11" s="40" t="s">
        <v>41</v>
      </c>
      <c r="N11" s="40" t="s">
        <v>42</v>
      </c>
      <c r="O11" s="40" t="s">
        <v>43</v>
      </c>
      <c r="P11" s="40" t="s">
        <v>44</v>
      </c>
      <c r="Q11" s="40" t="s">
        <v>45</v>
      </c>
      <c r="R11" s="40" t="s">
        <v>46</v>
      </c>
      <c r="S11" s="40" t="s">
        <v>47</v>
      </c>
      <c r="T11" s="40" t="s">
        <v>48</v>
      </c>
      <c r="U11" s="40" t="s">
        <v>49</v>
      </c>
      <c r="V11" s="40" t="s">
        <v>50</v>
      </c>
      <c r="W11" s="40" t="s">
        <v>51</v>
      </c>
      <c r="X11" s="40" t="s">
        <v>52</v>
      </c>
      <c r="Y11" s="40" t="s">
        <v>53</v>
      </c>
      <c r="Z11" s="40" t="s">
        <v>54</v>
      </c>
      <c r="AA11" s="40" t="s">
        <v>55</v>
      </c>
      <c r="AB11" s="40" t="s">
        <v>56</v>
      </c>
      <c r="AC11" s="40" t="s">
        <v>57</v>
      </c>
      <c r="AD11" s="40" t="s">
        <v>58</v>
      </c>
      <c r="AE11" s="40" t="s">
        <v>59</v>
      </c>
      <c r="AF11" s="40" t="s">
        <v>60</v>
      </c>
      <c r="AG11" s="40" t="s">
        <v>61</v>
      </c>
      <c r="AH11" s="40" t="s">
        <v>62</v>
      </c>
      <c r="AI11" s="40" t="s">
        <v>63</v>
      </c>
      <c r="AJ11" s="40" t="s">
        <v>64</v>
      </c>
      <c r="AK11" s="40" t="s">
        <v>65</v>
      </c>
      <c r="AL11" s="40" t="s">
        <v>66</v>
      </c>
      <c r="AM11" s="40" t="s">
        <v>67</v>
      </c>
      <c r="AN11" s="40" t="s">
        <v>68</v>
      </c>
      <c r="AO11" s="40" t="s">
        <v>69</v>
      </c>
      <c r="AP11" s="40" t="s">
        <v>70</v>
      </c>
      <c r="AQ11" s="40" t="s">
        <v>71</v>
      </c>
      <c r="AR11" s="40" t="s">
        <v>72</v>
      </c>
      <c r="AS11" s="40" t="s">
        <v>73</v>
      </c>
      <c r="AT11" s="40" t="s">
        <v>74</v>
      </c>
      <c r="AU11" s="40" t="s">
        <v>75</v>
      </c>
      <c r="AV11" s="40" t="s">
        <v>76</v>
      </c>
      <c r="AW11" s="40" t="s">
        <v>77</v>
      </c>
      <c r="AX11" s="40" t="s">
        <v>78</v>
      </c>
      <c r="AY11" s="40" t="s">
        <v>79</v>
      </c>
      <c r="AZ11" s="40" t="s">
        <v>80</v>
      </c>
      <c r="BA11" s="40" t="s">
        <v>81</v>
      </c>
      <c r="BB11" s="40" t="s">
        <v>82</v>
      </c>
      <c r="BC11" s="40" t="s">
        <v>83</v>
      </c>
      <c r="BD11" s="40" t="s">
        <v>84</v>
      </c>
      <c r="BE11" s="40" t="s">
        <v>85</v>
      </c>
      <c r="BF11" s="40" t="s">
        <v>86</v>
      </c>
      <c r="BG11" s="40" t="s">
        <v>87</v>
      </c>
      <c r="BH11" s="40" t="s">
        <v>88</v>
      </c>
      <c r="BI11" s="40" t="s">
        <v>89</v>
      </c>
      <c r="BJ11" s="40" t="s">
        <v>90</v>
      </c>
      <c r="BK11" s="41" t="s">
        <v>91</v>
      </c>
      <c r="BL11" s="3"/>
      <c r="BM11" s="3"/>
      <c r="BN11" s="3"/>
      <c r="BO11" s="3"/>
      <c r="BP11" s="3"/>
      <c r="BQ11" s="3"/>
      <c r="BR11" s="3"/>
    </row>
    <row r="12" spans="2:70" s="3" customFormat="1" ht="15" customHeight="1">
      <c r="B12" s="3">
        <v>1</v>
      </c>
      <c r="C12" s="28" t="str">
        <f>IF(bewijslast!C12="","",bewijslast!C12)</f>
        <v/>
      </c>
      <c r="D12" s="33" t="str">
        <f>IF(bewijslast!D12="","",bewijslast!D12)</f>
        <v/>
      </c>
      <c r="E12" s="33" t="str">
        <f>IF(bewijslast!E12="","",bewijslast!E12)</f>
        <v/>
      </c>
      <c r="F12" s="33" t="str">
        <f>IF(bewijslast!F12="","",bewijslast!F12)</f>
        <v/>
      </c>
      <c r="G12" s="33" t="str">
        <f>IF(bewijslast!G12="","",bewijslast!G12)</f>
        <v/>
      </c>
      <c r="H12" s="33" t="str">
        <f>IF(bewijslast!H12="","",bewijslast!H12)</f>
        <v/>
      </c>
      <c r="I12" s="33" t="str">
        <f>IF(bewijslast!I12="","",bewijslast!I12)</f>
        <v/>
      </c>
      <c r="J12" s="123">
        <f>SUM(K12:BK12)</f>
        <v>0</v>
      </c>
      <c r="K12" s="42"/>
      <c r="L12" s="43"/>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3"/>
      <c r="AM12" s="43"/>
      <c r="AN12" s="43"/>
      <c r="AO12" s="43"/>
      <c r="AP12" s="43"/>
      <c r="AQ12" s="43"/>
      <c r="AR12" s="43"/>
      <c r="AS12" s="43"/>
      <c r="AT12" s="43"/>
      <c r="AU12" s="43"/>
      <c r="AV12" s="43"/>
      <c r="AW12" s="43"/>
      <c r="AX12" s="43"/>
      <c r="AY12" s="43"/>
      <c r="AZ12" s="43"/>
      <c r="BA12" s="43"/>
      <c r="BB12" s="43"/>
      <c r="BC12" s="43"/>
      <c r="BD12" s="43"/>
      <c r="BE12" s="43"/>
      <c r="BF12" s="43"/>
      <c r="BG12" s="43"/>
      <c r="BH12" s="43"/>
      <c r="BI12" s="43"/>
      <c r="BJ12" s="43"/>
      <c r="BK12" s="57"/>
    </row>
    <row r="13" spans="2:70" s="3" customFormat="1" ht="15" customHeight="1">
      <c r="B13" s="3">
        <v>2</v>
      </c>
      <c r="C13" s="29" t="str">
        <f>IF(bewijslast!C13="","",bewijslast!C13)</f>
        <v/>
      </c>
      <c r="D13" s="34" t="str">
        <f>IF(bewijslast!D13="","",bewijslast!D13)</f>
        <v/>
      </c>
      <c r="E13" s="34" t="str">
        <f>IF(bewijslast!E13="","",bewijslast!E13)</f>
        <v/>
      </c>
      <c r="F13" s="34" t="str">
        <f>IF(bewijslast!F13="","",bewijslast!F13)</f>
        <v/>
      </c>
      <c r="G13" s="34" t="str">
        <f>IF(bewijslast!G13="","",bewijslast!G13)</f>
        <v/>
      </c>
      <c r="H13" s="34" t="str">
        <f>IF(bewijslast!H13="","",bewijslast!H13)</f>
        <v/>
      </c>
      <c r="I13" s="34" t="str">
        <f>IF(bewijslast!I13="","",bewijslast!I13)</f>
        <v/>
      </c>
      <c r="J13" s="124">
        <f t="shared" ref="J13:J31" si="0">SUM(K13:BK13)</f>
        <v>0</v>
      </c>
      <c r="K13" s="44"/>
      <c r="L13" s="45"/>
      <c r="M13" s="45"/>
      <c r="N13" s="45"/>
      <c r="O13" s="45"/>
      <c r="P13" s="45"/>
      <c r="Q13" s="45"/>
      <c r="R13" s="45"/>
      <c r="S13" s="45"/>
      <c r="T13" s="45"/>
      <c r="U13" s="45"/>
      <c r="V13" s="45"/>
      <c r="W13" s="45"/>
      <c r="X13" s="45"/>
      <c r="Y13" s="45"/>
      <c r="Z13" s="45"/>
      <c r="AA13" s="45"/>
      <c r="AB13" s="45"/>
      <c r="AC13" s="45"/>
      <c r="AD13" s="45"/>
      <c r="AE13" s="45"/>
      <c r="AF13" s="45"/>
      <c r="AG13" s="45"/>
      <c r="AH13" s="45"/>
      <c r="AI13" s="45"/>
      <c r="AJ13" s="45"/>
      <c r="AK13" s="45"/>
      <c r="AL13" s="45"/>
      <c r="AM13" s="45"/>
      <c r="AN13" s="45"/>
      <c r="AO13" s="45"/>
      <c r="AP13" s="45"/>
      <c r="AQ13" s="45"/>
      <c r="AR13" s="45"/>
      <c r="AS13" s="45"/>
      <c r="AT13" s="45"/>
      <c r="AU13" s="45"/>
      <c r="AV13" s="45"/>
      <c r="AW13" s="45"/>
      <c r="AX13" s="45"/>
      <c r="AY13" s="45"/>
      <c r="AZ13" s="45"/>
      <c r="BA13" s="45"/>
      <c r="BB13" s="45"/>
      <c r="BC13" s="45"/>
      <c r="BD13" s="45"/>
      <c r="BE13" s="45"/>
      <c r="BF13" s="45"/>
      <c r="BG13" s="45"/>
      <c r="BH13" s="45"/>
      <c r="BI13" s="45"/>
      <c r="BJ13" s="45"/>
      <c r="BK13" s="58"/>
    </row>
    <row r="14" spans="2:70" s="3" customFormat="1" ht="15.5">
      <c r="B14" s="3">
        <v>3</v>
      </c>
      <c r="C14" s="29" t="str">
        <f>IF(bewijslast!C14="","",bewijslast!C14)</f>
        <v/>
      </c>
      <c r="D14" s="34" t="str">
        <f>IF(bewijslast!D14="","",bewijslast!D14)</f>
        <v/>
      </c>
      <c r="E14" s="34" t="str">
        <f>IF(bewijslast!E14="","",bewijslast!E14)</f>
        <v/>
      </c>
      <c r="F14" s="34" t="str">
        <f>IF(bewijslast!F14="","",bewijslast!F14)</f>
        <v/>
      </c>
      <c r="G14" s="34" t="str">
        <f>IF(bewijslast!G14="","",bewijslast!G14)</f>
        <v/>
      </c>
      <c r="H14" s="34" t="str">
        <f>IF(bewijslast!H14="","",bewijslast!H14)</f>
        <v/>
      </c>
      <c r="I14" s="34" t="str">
        <f>IF(bewijslast!I14="","",bewijslast!I14)</f>
        <v/>
      </c>
      <c r="J14" s="124">
        <f t="shared" si="0"/>
        <v>0</v>
      </c>
      <c r="K14" s="44"/>
      <c r="L14" s="45"/>
      <c r="M14" s="45"/>
      <c r="N14" s="45"/>
      <c r="O14" s="45"/>
      <c r="P14" s="45"/>
      <c r="Q14" s="45"/>
      <c r="R14" s="45"/>
      <c r="S14" s="45"/>
      <c r="T14" s="45"/>
      <c r="U14" s="45"/>
      <c r="V14" s="45"/>
      <c r="W14" s="45"/>
      <c r="X14" s="45"/>
      <c r="Y14" s="45"/>
      <c r="Z14" s="45"/>
      <c r="AA14" s="45"/>
      <c r="AB14" s="45"/>
      <c r="AC14" s="45"/>
      <c r="AD14" s="45"/>
      <c r="AE14" s="45"/>
      <c r="AF14" s="45"/>
      <c r="AG14" s="45"/>
      <c r="AH14" s="45"/>
      <c r="AI14" s="45"/>
      <c r="AJ14" s="45"/>
      <c r="AK14" s="45"/>
      <c r="AL14" s="45"/>
      <c r="AM14" s="45"/>
      <c r="AN14" s="45"/>
      <c r="AO14" s="45"/>
      <c r="AP14" s="45"/>
      <c r="AQ14" s="45"/>
      <c r="AR14" s="45"/>
      <c r="AS14" s="45"/>
      <c r="AT14" s="45"/>
      <c r="AU14" s="45"/>
      <c r="AV14" s="45"/>
      <c r="AW14" s="45"/>
      <c r="AX14" s="45"/>
      <c r="AY14" s="45"/>
      <c r="AZ14" s="45"/>
      <c r="BA14" s="45"/>
      <c r="BB14" s="45"/>
      <c r="BC14" s="45"/>
      <c r="BD14" s="45"/>
      <c r="BE14" s="45"/>
      <c r="BF14" s="45"/>
      <c r="BG14" s="45"/>
      <c r="BH14" s="45"/>
      <c r="BI14" s="45"/>
      <c r="BJ14" s="45"/>
      <c r="BK14" s="58"/>
    </row>
    <row r="15" spans="2:70" s="3" customFormat="1" ht="15.5">
      <c r="B15" s="3">
        <v>4</v>
      </c>
      <c r="C15" s="29" t="str">
        <f>IF(bewijslast!C15="","",bewijslast!C15)</f>
        <v/>
      </c>
      <c r="D15" s="34" t="str">
        <f>IF(bewijslast!D15="","",bewijslast!D15)</f>
        <v/>
      </c>
      <c r="E15" s="34" t="str">
        <f>IF(bewijslast!E15="","",bewijslast!E15)</f>
        <v/>
      </c>
      <c r="F15" s="34" t="str">
        <f>IF(bewijslast!F15="","",bewijslast!F15)</f>
        <v/>
      </c>
      <c r="G15" s="34" t="str">
        <f>IF(bewijslast!G15="","",bewijslast!G15)</f>
        <v/>
      </c>
      <c r="H15" s="34" t="str">
        <f>IF(bewijslast!H15="","",bewijslast!H15)</f>
        <v/>
      </c>
      <c r="I15" s="34" t="str">
        <f>IF(bewijslast!I15="","",bewijslast!I15)</f>
        <v/>
      </c>
      <c r="J15" s="124">
        <f t="shared" si="0"/>
        <v>0</v>
      </c>
      <c r="K15" s="44"/>
      <c r="L15" s="45"/>
      <c r="M15" s="45"/>
      <c r="N15" s="45"/>
      <c r="O15" s="45"/>
      <c r="P15" s="45"/>
      <c r="Q15" s="45"/>
      <c r="R15" s="45"/>
      <c r="S15" s="45"/>
      <c r="T15" s="45"/>
      <c r="U15" s="45"/>
      <c r="V15" s="45"/>
      <c r="W15" s="45"/>
      <c r="X15" s="45"/>
      <c r="Y15" s="45"/>
      <c r="Z15" s="45"/>
      <c r="AA15" s="45"/>
      <c r="AB15" s="45"/>
      <c r="AC15" s="45"/>
      <c r="AD15" s="45"/>
      <c r="AE15" s="45"/>
      <c r="AF15" s="45"/>
      <c r="AG15" s="45"/>
      <c r="AH15" s="45"/>
      <c r="AI15" s="45"/>
      <c r="AJ15" s="45"/>
      <c r="AK15" s="45"/>
      <c r="AL15" s="45"/>
      <c r="AM15" s="45"/>
      <c r="AN15" s="45"/>
      <c r="AO15" s="45"/>
      <c r="AP15" s="45"/>
      <c r="AQ15" s="45"/>
      <c r="AR15" s="45"/>
      <c r="AS15" s="45"/>
      <c r="AT15" s="45"/>
      <c r="AU15" s="45"/>
      <c r="AV15" s="45"/>
      <c r="AW15" s="45"/>
      <c r="AX15" s="45"/>
      <c r="AY15" s="45"/>
      <c r="AZ15" s="45"/>
      <c r="BA15" s="45"/>
      <c r="BB15" s="45"/>
      <c r="BC15" s="45"/>
      <c r="BD15" s="45"/>
      <c r="BE15" s="45"/>
      <c r="BF15" s="45"/>
      <c r="BG15" s="45"/>
      <c r="BH15" s="45"/>
      <c r="BI15" s="45"/>
      <c r="BJ15" s="45"/>
      <c r="BK15" s="58"/>
    </row>
    <row r="16" spans="2:70" s="3" customFormat="1" ht="15" customHeight="1">
      <c r="B16" s="3">
        <v>5</v>
      </c>
      <c r="C16" s="29" t="str">
        <f>IF(bewijslast!C16="","",bewijslast!C16)</f>
        <v/>
      </c>
      <c r="D16" s="34" t="str">
        <f>IF(bewijslast!D16="","",bewijslast!D16)</f>
        <v/>
      </c>
      <c r="E16" s="34" t="str">
        <f>IF(bewijslast!E16="","",bewijslast!E16)</f>
        <v/>
      </c>
      <c r="F16" s="34" t="str">
        <f>IF(bewijslast!F16="","",bewijslast!F16)</f>
        <v/>
      </c>
      <c r="G16" s="34" t="str">
        <f>IF(bewijslast!G16="","",bewijslast!G16)</f>
        <v/>
      </c>
      <c r="H16" s="34" t="str">
        <f>IF(bewijslast!H16="","",bewijslast!H16)</f>
        <v/>
      </c>
      <c r="I16" s="34" t="str">
        <f>IF(bewijslast!I16="","",bewijslast!I16)</f>
        <v/>
      </c>
      <c r="J16" s="124">
        <f t="shared" si="0"/>
        <v>0</v>
      </c>
      <c r="K16" s="44"/>
      <c r="L16" s="45"/>
      <c r="M16" s="45"/>
      <c r="N16" s="45"/>
      <c r="O16" s="45"/>
      <c r="P16" s="45"/>
      <c r="Q16" s="45"/>
      <c r="R16" s="45"/>
      <c r="S16" s="45"/>
      <c r="T16" s="45"/>
      <c r="U16" s="45"/>
      <c r="V16" s="45"/>
      <c r="W16" s="45"/>
      <c r="X16" s="45"/>
      <c r="Y16" s="45"/>
      <c r="Z16" s="45"/>
      <c r="AA16" s="45"/>
      <c r="AB16" s="45"/>
      <c r="AC16" s="45"/>
      <c r="AD16" s="45"/>
      <c r="AE16" s="45"/>
      <c r="AF16" s="45"/>
      <c r="AG16" s="45"/>
      <c r="AH16" s="45"/>
      <c r="AI16" s="45"/>
      <c r="AJ16" s="45"/>
      <c r="AK16" s="45"/>
      <c r="AL16" s="45"/>
      <c r="AM16" s="45"/>
      <c r="AN16" s="45"/>
      <c r="AO16" s="45"/>
      <c r="AP16" s="45"/>
      <c r="AQ16" s="45"/>
      <c r="AR16" s="45"/>
      <c r="AS16" s="45"/>
      <c r="AT16" s="45"/>
      <c r="AU16" s="45"/>
      <c r="AV16" s="45"/>
      <c r="AW16" s="45"/>
      <c r="AX16" s="45"/>
      <c r="AY16" s="45"/>
      <c r="AZ16" s="45"/>
      <c r="BA16" s="45"/>
      <c r="BB16" s="45"/>
      <c r="BC16" s="45"/>
      <c r="BD16" s="45"/>
      <c r="BE16" s="45"/>
      <c r="BF16" s="45"/>
      <c r="BG16" s="45"/>
      <c r="BH16" s="45"/>
      <c r="BI16" s="45"/>
      <c r="BJ16" s="45"/>
      <c r="BK16" s="58"/>
    </row>
    <row r="17" spans="2:63" s="3" customFormat="1" ht="15" customHeight="1">
      <c r="B17" s="3">
        <v>6</v>
      </c>
      <c r="C17" s="29" t="str">
        <f>IF(bewijslast!C17="","",bewijslast!C17)</f>
        <v/>
      </c>
      <c r="D17" s="34" t="str">
        <f>IF(bewijslast!D17="","",bewijslast!D17)</f>
        <v/>
      </c>
      <c r="E17" s="34" t="str">
        <f>IF(bewijslast!E17="","",bewijslast!E17)</f>
        <v/>
      </c>
      <c r="F17" s="34" t="str">
        <f>IF(bewijslast!F17="","",bewijslast!F17)</f>
        <v/>
      </c>
      <c r="G17" s="34" t="str">
        <f>IF(bewijslast!G17="","",bewijslast!G17)</f>
        <v/>
      </c>
      <c r="H17" s="34" t="str">
        <f>IF(bewijslast!H17="","",bewijslast!H17)</f>
        <v/>
      </c>
      <c r="I17" s="34" t="str">
        <f>IF(bewijslast!I17="","",bewijslast!I17)</f>
        <v/>
      </c>
      <c r="J17" s="124">
        <f t="shared" si="0"/>
        <v>0</v>
      </c>
      <c r="K17" s="44"/>
      <c r="L17" s="45"/>
      <c r="M17" s="45"/>
      <c r="N17" s="45"/>
      <c r="O17" s="45"/>
      <c r="P17" s="45"/>
      <c r="Q17" s="45"/>
      <c r="R17" s="45"/>
      <c r="S17" s="45"/>
      <c r="T17" s="45"/>
      <c r="U17" s="45"/>
      <c r="V17" s="45"/>
      <c r="W17" s="45"/>
      <c r="X17" s="45"/>
      <c r="Y17" s="45"/>
      <c r="Z17" s="45"/>
      <c r="AA17" s="45"/>
      <c r="AB17" s="45"/>
      <c r="AC17" s="45"/>
      <c r="AD17" s="45"/>
      <c r="AE17" s="45"/>
      <c r="AF17" s="45"/>
      <c r="AG17" s="45"/>
      <c r="AH17" s="45"/>
      <c r="AI17" s="45"/>
      <c r="AJ17" s="45"/>
      <c r="AK17" s="45"/>
      <c r="AL17" s="45"/>
      <c r="AM17" s="45"/>
      <c r="AN17" s="45"/>
      <c r="AO17" s="45"/>
      <c r="AP17" s="45"/>
      <c r="AQ17" s="45"/>
      <c r="AR17" s="45"/>
      <c r="AS17" s="45"/>
      <c r="AT17" s="45"/>
      <c r="AU17" s="45"/>
      <c r="AV17" s="45"/>
      <c r="AW17" s="45"/>
      <c r="AX17" s="45"/>
      <c r="AY17" s="45"/>
      <c r="AZ17" s="45"/>
      <c r="BA17" s="45"/>
      <c r="BB17" s="45"/>
      <c r="BC17" s="45"/>
      <c r="BD17" s="45"/>
      <c r="BE17" s="45"/>
      <c r="BF17" s="45"/>
      <c r="BG17" s="45"/>
      <c r="BH17" s="45"/>
      <c r="BI17" s="45"/>
      <c r="BJ17" s="45"/>
      <c r="BK17" s="58"/>
    </row>
    <row r="18" spans="2:63" s="3" customFormat="1" ht="15" customHeight="1">
      <c r="B18" s="3">
        <v>7</v>
      </c>
      <c r="C18" s="29" t="str">
        <f>IF(bewijslast!C18="","",bewijslast!C18)</f>
        <v/>
      </c>
      <c r="D18" s="34" t="str">
        <f>IF(bewijslast!D18="","",bewijslast!D18)</f>
        <v/>
      </c>
      <c r="E18" s="34" t="str">
        <f>IF(bewijslast!E18="","",bewijslast!E18)</f>
        <v/>
      </c>
      <c r="F18" s="34" t="str">
        <f>IF(bewijslast!F18="","",bewijslast!F18)</f>
        <v/>
      </c>
      <c r="G18" s="34" t="str">
        <f>IF(bewijslast!G18="","",bewijslast!G18)</f>
        <v/>
      </c>
      <c r="H18" s="34" t="str">
        <f>IF(bewijslast!H18="","",bewijslast!H18)</f>
        <v/>
      </c>
      <c r="I18" s="34" t="str">
        <f>IF(bewijslast!I18="","",bewijslast!I18)</f>
        <v/>
      </c>
      <c r="J18" s="124">
        <f t="shared" si="0"/>
        <v>0</v>
      </c>
      <c r="K18" s="44"/>
      <c r="L18" s="45"/>
      <c r="M18" s="45"/>
      <c r="N18" s="45"/>
      <c r="O18" s="45"/>
      <c r="P18" s="45"/>
      <c r="Q18" s="45"/>
      <c r="R18" s="45"/>
      <c r="S18" s="45"/>
      <c r="T18" s="45"/>
      <c r="U18" s="45"/>
      <c r="V18" s="45"/>
      <c r="W18" s="45"/>
      <c r="X18" s="45"/>
      <c r="Y18" s="45"/>
      <c r="Z18" s="45"/>
      <c r="AA18" s="45"/>
      <c r="AB18" s="45"/>
      <c r="AC18" s="45"/>
      <c r="AD18" s="45"/>
      <c r="AE18" s="45"/>
      <c r="AF18" s="45"/>
      <c r="AG18" s="45"/>
      <c r="AH18" s="45"/>
      <c r="AI18" s="45"/>
      <c r="AJ18" s="45"/>
      <c r="AK18" s="45"/>
      <c r="AL18" s="45"/>
      <c r="AM18" s="45"/>
      <c r="AN18" s="45"/>
      <c r="AO18" s="45"/>
      <c r="AP18" s="45"/>
      <c r="AQ18" s="45"/>
      <c r="AR18" s="45"/>
      <c r="AS18" s="45"/>
      <c r="AT18" s="45"/>
      <c r="AU18" s="45"/>
      <c r="AV18" s="45"/>
      <c r="AW18" s="45"/>
      <c r="AX18" s="45"/>
      <c r="AY18" s="45"/>
      <c r="AZ18" s="45"/>
      <c r="BA18" s="45"/>
      <c r="BB18" s="45"/>
      <c r="BC18" s="45"/>
      <c r="BD18" s="45"/>
      <c r="BE18" s="45"/>
      <c r="BF18" s="45"/>
      <c r="BG18" s="45"/>
      <c r="BH18" s="45"/>
      <c r="BI18" s="45"/>
      <c r="BJ18" s="45"/>
      <c r="BK18" s="58"/>
    </row>
    <row r="19" spans="2:63" s="3" customFormat="1" ht="15" customHeight="1">
      <c r="B19" s="3">
        <v>8</v>
      </c>
      <c r="C19" s="29" t="str">
        <f>IF(bewijslast!C19="","",bewijslast!C19)</f>
        <v/>
      </c>
      <c r="D19" s="34" t="str">
        <f>IF(bewijslast!D19="","",bewijslast!D19)</f>
        <v/>
      </c>
      <c r="E19" s="34" t="str">
        <f>IF(bewijslast!E19="","",bewijslast!E19)</f>
        <v/>
      </c>
      <c r="F19" s="34" t="str">
        <f>IF(bewijslast!F19="","",bewijslast!F19)</f>
        <v/>
      </c>
      <c r="G19" s="34" t="str">
        <f>IF(bewijslast!G19="","",bewijslast!G19)</f>
        <v/>
      </c>
      <c r="H19" s="34" t="str">
        <f>IF(bewijslast!H19="","",bewijslast!H19)</f>
        <v/>
      </c>
      <c r="I19" s="34" t="str">
        <f>IF(bewijslast!I19="","",bewijslast!I19)</f>
        <v/>
      </c>
      <c r="J19" s="124">
        <f t="shared" si="0"/>
        <v>0</v>
      </c>
      <c r="K19" s="44"/>
      <c r="L19" s="45"/>
      <c r="M19" s="45"/>
      <c r="N19" s="45"/>
      <c r="O19" s="45"/>
      <c r="P19" s="45"/>
      <c r="Q19" s="45"/>
      <c r="R19" s="45"/>
      <c r="S19" s="45"/>
      <c r="T19" s="45"/>
      <c r="U19" s="45"/>
      <c r="V19" s="45"/>
      <c r="W19" s="45"/>
      <c r="X19" s="45"/>
      <c r="Y19" s="45"/>
      <c r="Z19" s="45"/>
      <c r="AA19" s="45"/>
      <c r="AB19" s="45"/>
      <c r="AC19" s="45"/>
      <c r="AD19" s="45"/>
      <c r="AE19" s="45"/>
      <c r="AF19" s="45"/>
      <c r="AG19" s="45"/>
      <c r="AH19" s="45"/>
      <c r="AI19" s="45"/>
      <c r="AJ19" s="45"/>
      <c r="AK19" s="45"/>
      <c r="AL19" s="45"/>
      <c r="AM19" s="45"/>
      <c r="AN19" s="45"/>
      <c r="AO19" s="45"/>
      <c r="AP19" s="45"/>
      <c r="AQ19" s="45"/>
      <c r="AR19" s="45"/>
      <c r="AS19" s="45"/>
      <c r="AT19" s="45"/>
      <c r="AU19" s="45"/>
      <c r="AV19" s="45"/>
      <c r="AW19" s="45"/>
      <c r="AX19" s="45"/>
      <c r="AY19" s="45"/>
      <c r="AZ19" s="45"/>
      <c r="BA19" s="45"/>
      <c r="BB19" s="45"/>
      <c r="BC19" s="45"/>
      <c r="BD19" s="45"/>
      <c r="BE19" s="45"/>
      <c r="BF19" s="45"/>
      <c r="BG19" s="45"/>
      <c r="BH19" s="45"/>
      <c r="BI19" s="45"/>
      <c r="BJ19" s="45"/>
      <c r="BK19" s="58"/>
    </row>
    <row r="20" spans="2:63" s="16" customFormat="1" ht="15.5">
      <c r="B20" s="3">
        <v>9</v>
      </c>
      <c r="C20" s="29" t="str">
        <f>IF(bewijslast!C20="","",bewijslast!C20)</f>
        <v/>
      </c>
      <c r="D20" s="34" t="str">
        <f>IF(bewijslast!D20="","",bewijslast!D20)</f>
        <v/>
      </c>
      <c r="E20" s="34" t="str">
        <f>IF(bewijslast!E20="","",bewijslast!E20)</f>
        <v/>
      </c>
      <c r="F20" s="34" t="str">
        <f>IF(bewijslast!F20="","",bewijslast!F20)</f>
        <v/>
      </c>
      <c r="G20" s="34" t="str">
        <f>IF(bewijslast!G20="","",bewijslast!G20)</f>
        <v/>
      </c>
      <c r="H20" s="34" t="str">
        <f>IF(bewijslast!H20="","",bewijslast!H20)</f>
        <v/>
      </c>
      <c r="I20" s="34" t="str">
        <f>IF(bewijslast!I20="","",bewijslast!I20)</f>
        <v/>
      </c>
      <c r="J20" s="124">
        <f t="shared" si="0"/>
        <v>0</v>
      </c>
      <c r="K20" s="46"/>
      <c r="L20" s="47"/>
      <c r="M20" s="47"/>
      <c r="N20" s="47"/>
      <c r="O20" s="47"/>
      <c r="P20" s="47"/>
      <c r="Q20" s="47"/>
      <c r="R20" s="47"/>
      <c r="S20" s="47"/>
      <c r="T20" s="47"/>
      <c r="U20" s="47"/>
      <c r="V20" s="47"/>
      <c r="W20" s="47"/>
      <c r="X20" s="47"/>
      <c r="Y20" s="47"/>
      <c r="Z20" s="47"/>
      <c r="AA20" s="47"/>
      <c r="AB20" s="47"/>
      <c r="AC20" s="47"/>
      <c r="AD20" s="47"/>
      <c r="AE20" s="47"/>
      <c r="AF20" s="47"/>
      <c r="AG20" s="47"/>
      <c r="AH20" s="47"/>
      <c r="AI20" s="47"/>
      <c r="AJ20" s="47"/>
      <c r="AK20" s="47"/>
      <c r="AL20" s="47"/>
      <c r="AM20" s="47"/>
      <c r="AN20" s="47"/>
      <c r="AO20" s="47"/>
      <c r="AP20" s="47"/>
      <c r="AQ20" s="47"/>
      <c r="AR20" s="47"/>
      <c r="AS20" s="47"/>
      <c r="AT20" s="47"/>
      <c r="AU20" s="47"/>
      <c r="AV20" s="47"/>
      <c r="AW20" s="47"/>
      <c r="AX20" s="47"/>
      <c r="AY20" s="47"/>
      <c r="AZ20" s="47"/>
      <c r="BA20" s="47"/>
      <c r="BB20" s="47"/>
      <c r="BC20" s="47"/>
      <c r="BD20" s="47"/>
      <c r="BE20" s="47"/>
      <c r="BF20" s="47"/>
      <c r="BG20" s="47"/>
      <c r="BH20" s="47"/>
      <c r="BI20" s="47"/>
      <c r="BJ20" s="47"/>
      <c r="BK20" s="48"/>
    </row>
    <row r="21" spans="2:63" s="16" customFormat="1" ht="15.5">
      <c r="B21" s="3">
        <v>10</v>
      </c>
      <c r="C21" s="29" t="str">
        <f>IF(bewijslast!C21="","",bewijslast!C21)</f>
        <v/>
      </c>
      <c r="D21" s="34" t="str">
        <f>IF(bewijslast!D21="","",bewijslast!D21)</f>
        <v/>
      </c>
      <c r="E21" s="34" t="str">
        <f>IF(bewijslast!E21="","",bewijslast!E21)</f>
        <v/>
      </c>
      <c r="F21" s="34" t="str">
        <f>IF(bewijslast!F21="","",bewijslast!F21)</f>
        <v/>
      </c>
      <c r="G21" s="34" t="str">
        <f>IF(bewijslast!G21="","",bewijslast!G21)</f>
        <v/>
      </c>
      <c r="H21" s="34" t="str">
        <f>IF(bewijslast!H21="","",bewijslast!H21)</f>
        <v/>
      </c>
      <c r="I21" s="34" t="str">
        <f>IF(bewijslast!I21="","",bewijslast!I21)</f>
        <v/>
      </c>
      <c r="J21" s="124">
        <f t="shared" si="0"/>
        <v>0</v>
      </c>
      <c r="K21" s="46"/>
      <c r="L21" s="47"/>
      <c r="M21" s="47"/>
      <c r="N21" s="47"/>
      <c r="O21" s="47"/>
      <c r="P21" s="47"/>
      <c r="Q21" s="47"/>
      <c r="R21" s="47"/>
      <c r="S21" s="47"/>
      <c r="T21" s="47"/>
      <c r="U21" s="47"/>
      <c r="V21" s="47"/>
      <c r="W21" s="47"/>
      <c r="X21" s="47"/>
      <c r="Y21" s="47"/>
      <c r="Z21" s="47"/>
      <c r="AA21" s="47"/>
      <c r="AB21" s="47"/>
      <c r="AC21" s="47"/>
      <c r="AD21" s="47"/>
      <c r="AE21" s="47"/>
      <c r="AF21" s="47"/>
      <c r="AG21" s="47"/>
      <c r="AH21" s="47"/>
      <c r="AI21" s="47"/>
      <c r="AJ21" s="47"/>
      <c r="AK21" s="47"/>
      <c r="AL21" s="47"/>
      <c r="AM21" s="47"/>
      <c r="AN21" s="47"/>
      <c r="AO21" s="47"/>
      <c r="AP21" s="47"/>
      <c r="AQ21" s="47"/>
      <c r="AR21" s="47"/>
      <c r="AS21" s="47"/>
      <c r="AT21" s="47"/>
      <c r="AU21" s="47"/>
      <c r="AV21" s="47"/>
      <c r="AW21" s="47"/>
      <c r="AX21" s="47"/>
      <c r="AY21" s="47"/>
      <c r="AZ21" s="47"/>
      <c r="BA21" s="47"/>
      <c r="BB21" s="47"/>
      <c r="BC21" s="47"/>
      <c r="BD21" s="47"/>
      <c r="BE21" s="47"/>
      <c r="BF21" s="47"/>
      <c r="BG21" s="47"/>
      <c r="BH21" s="47"/>
      <c r="BI21" s="47"/>
      <c r="BJ21" s="47"/>
      <c r="BK21" s="48"/>
    </row>
    <row r="22" spans="2:63" s="16" customFormat="1" ht="15.5">
      <c r="B22" s="3">
        <v>11</v>
      </c>
      <c r="C22" s="29" t="str">
        <f>IF(bewijslast!C22="","",bewijslast!C22)</f>
        <v/>
      </c>
      <c r="D22" s="34" t="str">
        <f>IF(bewijslast!D22="","",bewijslast!D22)</f>
        <v/>
      </c>
      <c r="E22" s="34" t="str">
        <f>IF(bewijslast!E22="","",bewijslast!E22)</f>
        <v/>
      </c>
      <c r="F22" s="34" t="str">
        <f>IF(bewijslast!F22="","",bewijslast!F22)</f>
        <v/>
      </c>
      <c r="G22" s="34" t="str">
        <f>IF(bewijslast!G22="","",bewijslast!G22)</f>
        <v/>
      </c>
      <c r="H22" s="34" t="str">
        <f>IF(bewijslast!H22="","",bewijslast!H22)</f>
        <v/>
      </c>
      <c r="I22" s="34" t="str">
        <f>IF(bewijslast!I22="","",bewijslast!I22)</f>
        <v/>
      </c>
      <c r="J22" s="124">
        <f t="shared" si="0"/>
        <v>0</v>
      </c>
      <c r="K22" s="46"/>
      <c r="L22" s="47"/>
      <c r="M22" s="47"/>
      <c r="N22" s="47"/>
      <c r="O22" s="47"/>
      <c r="P22" s="47"/>
      <c r="Q22" s="47"/>
      <c r="R22" s="47"/>
      <c r="S22" s="47"/>
      <c r="T22" s="47"/>
      <c r="U22" s="47"/>
      <c r="V22" s="47"/>
      <c r="W22" s="47"/>
      <c r="X22" s="47"/>
      <c r="Y22" s="47"/>
      <c r="Z22" s="47"/>
      <c r="AA22" s="47"/>
      <c r="AB22" s="47"/>
      <c r="AC22" s="47"/>
      <c r="AD22" s="47"/>
      <c r="AE22" s="47"/>
      <c r="AF22" s="47"/>
      <c r="AG22" s="47"/>
      <c r="AH22" s="47"/>
      <c r="AI22" s="47"/>
      <c r="AJ22" s="47"/>
      <c r="AK22" s="47"/>
      <c r="AL22" s="47"/>
      <c r="AM22" s="47"/>
      <c r="AN22" s="47"/>
      <c r="AO22" s="47"/>
      <c r="AP22" s="47"/>
      <c r="AQ22" s="47"/>
      <c r="AR22" s="47"/>
      <c r="AS22" s="47"/>
      <c r="AT22" s="47"/>
      <c r="AU22" s="47"/>
      <c r="AV22" s="47"/>
      <c r="AW22" s="47"/>
      <c r="AX22" s="47"/>
      <c r="AY22" s="47"/>
      <c r="AZ22" s="47"/>
      <c r="BA22" s="47"/>
      <c r="BB22" s="47"/>
      <c r="BC22" s="47"/>
      <c r="BD22" s="47"/>
      <c r="BE22" s="47"/>
      <c r="BF22" s="47"/>
      <c r="BG22" s="47"/>
      <c r="BH22" s="47"/>
      <c r="BI22" s="47"/>
      <c r="BJ22" s="47"/>
      <c r="BK22" s="48"/>
    </row>
    <row r="23" spans="2:63" s="16" customFormat="1" ht="15.5">
      <c r="B23" s="3">
        <v>12</v>
      </c>
      <c r="C23" s="29" t="str">
        <f>IF(bewijslast!C23="","",bewijslast!C23)</f>
        <v/>
      </c>
      <c r="D23" s="34" t="str">
        <f>IF(bewijslast!D23="","",bewijslast!D23)</f>
        <v/>
      </c>
      <c r="E23" s="34" t="str">
        <f>IF(bewijslast!E23="","",bewijslast!E23)</f>
        <v/>
      </c>
      <c r="F23" s="34" t="str">
        <f>IF(bewijslast!F23="","",bewijslast!F23)</f>
        <v/>
      </c>
      <c r="G23" s="34" t="str">
        <f>IF(bewijslast!G23="","",bewijslast!G23)</f>
        <v/>
      </c>
      <c r="H23" s="34" t="str">
        <f>IF(bewijslast!H23="","",bewijslast!H23)</f>
        <v/>
      </c>
      <c r="I23" s="34" t="str">
        <f>IF(bewijslast!I23="","",bewijslast!I23)</f>
        <v/>
      </c>
      <c r="J23" s="124">
        <f t="shared" si="0"/>
        <v>0</v>
      </c>
      <c r="K23" s="46"/>
      <c r="L23" s="47"/>
      <c r="M23" s="47"/>
      <c r="N23" s="47"/>
      <c r="O23" s="47"/>
      <c r="P23" s="47"/>
      <c r="Q23" s="47"/>
      <c r="R23" s="47"/>
      <c r="S23" s="47"/>
      <c r="T23" s="47"/>
      <c r="U23" s="47"/>
      <c r="V23" s="47"/>
      <c r="W23" s="47"/>
      <c r="X23" s="47"/>
      <c r="Y23" s="47"/>
      <c r="Z23" s="47"/>
      <c r="AA23" s="47"/>
      <c r="AB23" s="47"/>
      <c r="AC23" s="47"/>
      <c r="AD23" s="47"/>
      <c r="AE23" s="47"/>
      <c r="AF23" s="47"/>
      <c r="AG23" s="47"/>
      <c r="AH23" s="47"/>
      <c r="AI23" s="47"/>
      <c r="AJ23" s="47"/>
      <c r="AK23" s="47"/>
      <c r="AL23" s="47"/>
      <c r="AM23" s="47"/>
      <c r="AN23" s="47"/>
      <c r="AO23" s="47"/>
      <c r="AP23" s="47"/>
      <c r="AQ23" s="47"/>
      <c r="AR23" s="47"/>
      <c r="AS23" s="47"/>
      <c r="AT23" s="47"/>
      <c r="AU23" s="47"/>
      <c r="AV23" s="47"/>
      <c r="AW23" s="47"/>
      <c r="AX23" s="47"/>
      <c r="AY23" s="47"/>
      <c r="AZ23" s="47"/>
      <c r="BA23" s="47"/>
      <c r="BB23" s="47"/>
      <c r="BC23" s="47"/>
      <c r="BD23" s="47"/>
      <c r="BE23" s="47"/>
      <c r="BF23" s="47"/>
      <c r="BG23" s="47"/>
      <c r="BH23" s="47"/>
      <c r="BI23" s="47"/>
      <c r="BJ23" s="47"/>
      <c r="BK23" s="48"/>
    </row>
    <row r="24" spans="2:63" s="16" customFormat="1" ht="15.5">
      <c r="B24" s="3">
        <v>13</v>
      </c>
      <c r="C24" s="29" t="str">
        <f>IF(bewijslast!C24="","",bewijslast!C24)</f>
        <v/>
      </c>
      <c r="D24" s="34" t="str">
        <f>IF(bewijslast!D24="","",bewijslast!D24)</f>
        <v/>
      </c>
      <c r="E24" s="34" t="str">
        <f>IF(bewijslast!E24="","",bewijslast!E24)</f>
        <v/>
      </c>
      <c r="F24" s="34" t="str">
        <f>IF(bewijslast!F24="","",bewijslast!F24)</f>
        <v/>
      </c>
      <c r="G24" s="34" t="str">
        <f>IF(bewijslast!G24="","",bewijslast!G24)</f>
        <v/>
      </c>
      <c r="H24" s="34" t="str">
        <f>IF(bewijslast!H24="","",bewijslast!H24)</f>
        <v/>
      </c>
      <c r="I24" s="34" t="str">
        <f>IF(bewijslast!I24="","",bewijslast!I24)</f>
        <v/>
      </c>
      <c r="J24" s="124">
        <f t="shared" si="0"/>
        <v>0</v>
      </c>
      <c r="K24" s="46"/>
      <c r="L24" s="47"/>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8"/>
    </row>
    <row r="25" spans="2:63" s="16" customFormat="1" ht="15.5">
      <c r="B25" s="3">
        <v>14</v>
      </c>
      <c r="C25" s="29" t="str">
        <f>IF(bewijslast!C25="","",bewijslast!C25)</f>
        <v/>
      </c>
      <c r="D25" s="34" t="str">
        <f>IF(bewijslast!D25="","",bewijslast!D25)</f>
        <v/>
      </c>
      <c r="E25" s="34" t="str">
        <f>IF(bewijslast!E25="","",bewijslast!E25)</f>
        <v/>
      </c>
      <c r="F25" s="34" t="str">
        <f>IF(bewijslast!F25="","",bewijslast!F25)</f>
        <v/>
      </c>
      <c r="G25" s="34" t="str">
        <f>IF(bewijslast!G25="","",bewijslast!G25)</f>
        <v/>
      </c>
      <c r="H25" s="34" t="str">
        <f>IF(bewijslast!H25="","",bewijslast!H25)</f>
        <v/>
      </c>
      <c r="I25" s="34" t="str">
        <f>IF(bewijslast!I25="","",bewijslast!I25)</f>
        <v/>
      </c>
      <c r="J25" s="124">
        <f t="shared" si="0"/>
        <v>0</v>
      </c>
      <c r="K25" s="46"/>
      <c r="L25" s="47"/>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8"/>
    </row>
    <row r="26" spans="2:63" s="16" customFormat="1" ht="15.5">
      <c r="B26" s="3">
        <v>15</v>
      </c>
      <c r="C26" s="29" t="str">
        <f>IF(bewijslast!C26="","",bewijslast!C26)</f>
        <v/>
      </c>
      <c r="D26" s="34" t="str">
        <f>IF(bewijslast!D26="","",bewijslast!D26)</f>
        <v/>
      </c>
      <c r="E26" s="34" t="str">
        <f>IF(bewijslast!E26="","",bewijslast!E26)</f>
        <v/>
      </c>
      <c r="F26" s="34" t="str">
        <f>IF(bewijslast!F26="","",bewijslast!F26)</f>
        <v/>
      </c>
      <c r="G26" s="34" t="str">
        <f>IF(bewijslast!G26="","",bewijslast!G26)</f>
        <v/>
      </c>
      <c r="H26" s="34" t="str">
        <f>IF(bewijslast!H26="","",bewijslast!H26)</f>
        <v/>
      </c>
      <c r="I26" s="34" t="str">
        <f>IF(bewijslast!I26="","",bewijslast!I26)</f>
        <v/>
      </c>
      <c r="J26" s="124">
        <f t="shared" si="0"/>
        <v>0</v>
      </c>
      <c r="K26" s="46"/>
      <c r="L26" s="47"/>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8"/>
    </row>
    <row r="27" spans="2:63" s="16" customFormat="1" ht="15.5">
      <c r="B27" s="3">
        <v>16</v>
      </c>
      <c r="C27" s="29" t="str">
        <f>IF(bewijslast!C27="","",bewijslast!C27)</f>
        <v/>
      </c>
      <c r="D27" s="34" t="str">
        <f>IF(bewijslast!D27="","",bewijslast!D27)</f>
        <v/>
      </c>
      <c r="E27" s="34" t="str">
        <f>IF(bewijslast!E27="","",bewijslast!E27)</f>
        <v/>
      </c>
      <c r="F27" s="34" t="str">
        <f>IF(bewijslast!F27="","",bewijslast!F27)</f>
        <v/>
      </c>
      <c r="G27" s="34" t="str">
        <f>IF(bewijslast!G27="","",bewijslast!G27)</f>
        <v/>
      </c>
      <c r="H27" s="34" t="str">
        <f>IF(bewijslast!H27="","",bewijslast!H27)</f>
        <v/>
      </c>
      <c r="I27" s="34" t="str">
        <f>IF(bewijslast!I27="","",bewijslast!I27)</f>
        <v/>
      </c>
      <c r="J27" s="124">
        <f t="shared" si="0"/>
        <v>0</v>
      </c>
      <c r="K27" s="46"/>
      <c r="L27" s="47"/>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8"/>
    </row>
    <row r="28" spans="2:63" s="16" customFormat="1" ht="15.5">
      <c r="B28" s="3">
        <v>17</v>
      </c>
      <c r="C28" s="29" t="str">
        <f>IF(bewijslast!C28="","",bewijslast!C28)</f>
        <v/>
      </c>
      <c r="D28" s="34" t="str">
        <f>IF(bewijslast!D28="","",bewijslast!D28)</f>
        <v/>
      </c>
      <c r="E28" s="34" t="str">
        <f>IF(bewijslast!E28="","",bewijslast!E28)</f>
        <v/>
      </c>
      <c r="F28" s="34" t="str">
        <f>IF(bewijslast!F28="","",bewijslast!F28)</f>
        <v/>
      </c>
      <c r="G28" s="34" t="str">
        <f>IF(bewijslast!G28="","",bewijslast!G28)</f>
        <v/>
      </c>
      <c r="H28" s="34" t="str">
        <f>IF(bewijslast!H28="","",bewijslast!H28)</f>
        <v/>
      </c>
      <c r="I28" s="34" t="str">
        <f>IF(bewijslast!I28="","",bewijslast!I28)</f>
        <v/>
      </c>
      <c r="J28" s="124">
        <f t="shared" si="0"/>
        <v>0</v>
      </c>
      <c r="K28" s="46"/>
      <c r="L28" s="47"/>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8"/>
    </row>
    <row r="29" spans="2:63" s="16" customFormat="1" ht="15.5">
      <c r="B29" s="3">
        <v>18</v>
      </c>
      <c r="C29" s="29" t="str">
        <f>IF(bewijslast!C29="","",bewijslast!C29)</f>
        <v/>
      </c>
      <c r="D29" s="34" t="str">
        <f>IF(bewijslast!D29="","",bewijslast!D29)</f>
        <v/>
      </c>
      <c r="E29" s="34" t="str">
        <f>IF(bewijslast!E29="","",bewijslast!E29)</f>
        <v/>
      </c>
      <c r="F29" s="34" t="str">
        <f>IF(bewijslast!F29="","",bewijslast!F29)</f>
        <v/>
      </c>
      <c r="G29" s="34" t="str">
        <f>IF(bewijslast!G29="","",bewijslast!G29)</f>
        <v/>
      </c>
      <c r="H29" s="34" t="str">
        <f>IF(bewijslast!H29="","",bewijslast!H29)</f>
        <v/>
      </c>
      <c r="I29" s="34" t="str">
        <f>IF(bewijslast!I29="","",bewijslast!I29)</f>
        <v/>
      </c>
      <c r="J29" s="124">
        <f t="shared" si="0"/>
        <v>0</v>
      </c>
      <c r="K29" s="46"/>
      <c r="L29" s="47"/>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8"/>
    </row>
    <row r="30" spans="2:63" s="16" customFormat="1" ht="15.5">
      <c r="B30" s="3">
        <v>19</v>
      </c>
      <c r="C30" s="29" t="str">
        <f>IF(bewijslast!C30="","",bewijslast!C30)</f>
        <v/>
      </c>
      <c r="D30" s="34" t="str">
        <f>IF(bewijslast!D30="","",bewijslast!D30)</f>
        <v/>
      </c>
      <c r="E30" s="34" t="str">
        <f>IF(bewijslast!E30="","",bewijslast!E30)</f>
        <v/>
      </c>
      <c r="F30" s="34" t="str">
        <f>IF(bewijslast!F30="","",bewijslast!F30)</f>
        <v/>
      </c>
      <c r="G30" s="34" t="str">
        <f>IF(bewijslast!G30="","",bewijslast!G30)</f>
        <v/>
      </c>
      <c r="H30" s="34" t="str">
        <f>IF(bewijslast!H30="","",bewijslast!H30)</f>
        <v/>
      </c>
      <c r="I30" s="34" t="str">
        <f>IF(bewijslast!I30="","",bewijslast!I30)</f>
        <v/>
      </c>
      <c r="J30" s="124">
        <f t="shared" si="0"/>
        <v>0</v>
      </c>
      <c r="K30" s="49"/>
      <c r="L30" s="50"/>
      <c r="M30" s="50"/>
      <c r="N30" s="50"/>
      <c r="O30" s="50"/>
      <c r="P30" s="50"/>
      <c r="Q30" s="50"/>
      <c r="R30" s="50"/>
      <c r="S30" s="50"/>
      <c r="T30" s="50"/>
      <c r="U30" s="50"/>
      <c r="V30" s="50"/>
      <c r="W30" s="50"/>
      <c r="X30" s="50"/>
      <c r="Y30" s="50"/>
      <c r="Z30" s="50"/>
      <c r="AA30" s="50"/>
      <c r="AB30" s="50"/>
      <c r="AC30" s="50"/>
      <c r="AD30" s="50"/>
      <c r="AE30" s="50"/>
      <c r="AF30" s="50"/>
      <c r="AG30" s="50"/>
      <c r="AH30" s="50"/>
      <c r="AI30" s="50"/>
      <c r="AJ30" s="50"/>
      <c r="AK30" s="50"/>
      <c r="AL30" s="50"/>
      <c r="AM30" s="50"/>
      <c r="AN30" s="50"/>
      <c r="AO30" s="50"/>
      <c r="AP30" s="50"/>
      <c r="AQ30" s="50"/>
      <c r="AR30" s="50"/>
      <c r="AS30" s="50"/>
      <c r="AT30" s="50"/>
      <c r="AU30" s="50"/>
      <c r="AV30" s="50"/>
      <c r="AW30" s="50"/>
      <c r="AX30" s="50"/>
      <c r="AY30" s="50"/>
      <c r="AZ30" s="50"/>
      <c r="BA30" s="50"/>
      <c r="BB30" s="50"/>
      <c r="BC30" s="50"/>
      <c r="BD30" s="50"/>
      <c r="BE30" s="50"/>
      <c r="BF30" s="50"/>
      <c r="BG30" s="50"/>
      <c r="BH30" s="50"/>
      <c r="BI30" s="50"/>
      <c r="BJ30" s="50"/>
      <c r="BK30" s="51"/>
    </row>
    <row r="31" spans="2:63" s="3" customFormat="1" ht="16" thickBot="1">
      <c r="B31" s="3">
        <v>20</v>
      </c>
      <c r="C31" s="32" t="str">
        <f>IF(bewijslast!C31="","",bewijslast!C31)</f>
        <v/>
      </c>
      <c r="D31" s="35" t="str">
        <f>IF(bewijslast!D31="","",bewijslast!D31)</f>
        <v/>
      </c>
      <c r="E31" s="35" t="str">
        <f>IF(bewijslast!E31="","",bewijslast!E31)</f>
        <v/>
      </c>
      <c r="F31" s="35" t="str">
        <f>IF(bewijslast!F31="","",bewijslast!F31)</f>
        <v/>
      </c>
      <c r="G31" s="35" t="str">
        <f>IF(bewijslast!G31="","",bewijslast!G31)</f>
        <v/>
      </c>
      <c r="H31" s="35" t="str">
        <f>IF(bewijslast!H31="","",bewijslast!H31)</f>
        <v/>
      </c>
      <c r="I31" s="35" t="str">
        <f>IF(bewijslast!I31="","",bewijslast!I31)</f>
        <v/>
      </c>
      <c r="J31" s="125">
        <f t="shared" si="0"/>
        <v>0</v>
      </c>
      <c r="K31" s="52"/>
      <c r="L31" s="53"/>
      <c r="M31" s="53"/>
      <c r="N31" s="53"/>
      <c r="O31" s="53"/>
      <c r="P31" s="53"/>
      <c r="Q31" s="53"/>
      <c r="R31" s="53"/>
      <c r="S31" s="53"/>
      <c r="T31" s="53"/>
      <c r="U31" s="53"/>
      <c r="V31" s="53"/>
      <c r="W31" s="53"/>
      <c r="X31" s="53"/>
      <c r="Y31" s="53"/>
      <c r="Z31" s="53"/>
      <c r="AA31" s="53"/>
      <c r="AB31" s="53"/>
      <c r="AC31" s="53"/>
      <c r="AD31" s="53"/>
      <c r="AE31" s="53"/>
      <c r="AF31" s="53"/>
      <c r="AG31" s="53"/>
      <c r="AH31" s="53"/>
      <c r="AI31" s="53"/>
      <c r="AJ31" s="53"/>
      <c r="AK31" s="53"/>
      <c r="AL31" s="53"/>
      <c r="AM31" s="53"/>
      <c r="AN31" s="53"/>
      <c r="AO31" s="53"/>
      <c r="AP31" s="53"/>
      <c r="AQ31" s="53"/>
      <c r="AR31" s="53"/>
      <c r="AS31" s="53"/>
      <c r="AT31" s="53"/>
      <c r="AU31" s="53"/>
      <c r="AV31" s="53"/>
      <c r="AW31" s="53"/>
      <c r="AX31" s="53"/>
      <c r="AY31" s="53"/>
      <c r="AZ31" s="53"/>
      <c r="BA31" s="53"/>
      <c r="BB31" s="53"/>
      <c r="BC31" s="53"/>
      <c r="BD31" s="53"/>
      <c r="BE31" s="53"/>
      <c r="BF31" s="53"/>
      <c r="BG31" s="53"/>
      <c r="BH31" s="53"/>
      <c r="BI31" s="53"/>
      <c r="BJ31" s="53"/>
      <c r="BK31" s="54"/>
    </row>
    <row r="32" spans="2:63" s="3" customFormat="1">
      <c r="J32" s="4"/>
      <c r="K32" s="15"/>
      <c r="L32" s="4"/>
    </row>
    <row r="33" spans="2:63" s="3" customFormat="1" ht="15" thickBot="1">
      <c r="H33" s="12"/>
      <c r="I33" s="12"/>
      <c r="J33" s="4"/>
      <c r="L33" s="4"/>
    </row>
    <row r="34" spans="2:63" s="6" customFormat="1" ht="42.75" customHeight="1" thickBot="1">
      <c r="C34" s="19" t="s">
        <v>18</v>
      </c>
      <c r="D34" s="20"/>
      <c r="E34" s="20"/>
      <c r="F34" s="20"/>
      <c r="G34" s="20"/>
      <c r="H34" s="20"/>
      <c r="I34" s="132"/>
      <c r="J34" s="56" t="s">
        <v>113</v>
      </c>
      <c r="K34" s="231" t="s">
        <v>38</v>
      </c>
      <c r="L34" s="232"/>
      <c r="M34" s="232"/>
      <c r="N34" s="232"/>
      <c r="O34" s="232"/>
      <c r="P34" s="232"/>
      <c r="Q34" s="232"/>
      <c r="R34" s="232"/>
      <c r="S34" s="232"/>
      <c r="T34" s="232"/>
      <c r="U34" s="232"/>
      <c r="V34" s="232"/>
      <c r="W34" s="232"/>
      <c r="X34" s="232"/>
      <c r="Y34" s="232"/>
      <c r="Z34" s="232"/>
      <c r="AA34" s="232"/>
      <c r="AB34" s="232"/>
      <c r="AC34" s="232"/>
      <c r="AD34" s="232"/>
      <c r="AE34" s="232"/>
      <c r="AF34" s="232"/>
      <c r="AG34" s="232"/>
      <c r="AH34" s="232"/>
      <c r="AI34" s="232"/>
      <c r="AJ34" s="232"/>
      <c r="AK34" s="232"/>
      <c r="AL34" s="232"/>
      <c r="AM34" s="232"/>
      <c r="AN34" s="232"/>
      <c r="AO34" s="232"/>
      <c r="AP34" s="232"/>
      <c r="AQ34" s="232"/>
      <c r="AR34" s="232"/>
      <c r="AS34" s="232"/>
      <c r="AT34" s="232"/>
      <c r="AU34" s="232"/>
      <c r="AV34" s="232"/>
      <c r="AW34" s="232"/>
      <c r="AX34" s="232"/>
      <c r="AY34" s="232"/>
      <c r="AZ34" s="232"/>
      <c r="BA34" s="232"/>
      <c r="BB34" s="232"/>
      <c r="BC34" s="232"/>
      <c r="BD34" s="232"/>
      <c r="BE34" s="232"/>
      <c r="BF34" s="232"/>
      <c r="BG34" s="232"/>
      <c r="BH34" s="232"/>
      <c r="BI34" s="232"/>
      <c r="BJ34" s="232"/>
      <c r="BK34" s="233"/>
    </row>
    <row r="35" spans="2:63" s="3" customFormat="1" ht="38.5" customHeight="1" thickBot="1">
      <c r="C35" s="30" t="s">
        <v>37</v>
      </c>
      <c r="D35" s="23" t="s">
        <v>26</v>
      </c>
      <c r="E35" s="23" t="s">
        <v>25</v>
      </c>
      <c r="F35" s="25" t="s">
        <v>98</v>
      </c>
      <c r="G35" s="25" t="s">
        <v>33</v>
      </c>
      <c r="H35" s="23" t="s">
        <v>34</v>
      </c>
      <c r="I35" s="23" t="s">
        <v>1</v>
      </c>
      <c r="J35" s="170" t="s">
        <v>114</v>
      </c>
      <c r="K35" s="39" t="s">
        <v>39</v>
      </c>
      <c r="L35" s="40" t="s">
        <v>40</v>
      </c>
      <c r="M35" s="40" t="s">
        <v>41</v>
      </c>
      <c r="N35" s="40" t="s">
        <v>42</v>
      </c>
      <c r="O35" s="40" t="s">
        <v>43</v>
      </c>
      <c r="P35" s="40" t="s">
        <v>44</v>
      </c>
      <c r="Q35" s="40" t="s">
        <v>45</v>
      </c>
      <c r="R35" s="40" t="s">
        <v>46</v>
      </c>
      <c r="S35" s="40" t="s">
        <v>47</v>
      </c>
      <c r="T35" s="40" t="s">
        <v>48</v>
      </c>
      <c r="U35" s="40" t="s">
        <v>49</v>
      </c>
      <c r="V35" s="40" t="s">
        <v>50</v>
      </c>
      <c r="W35" s="40" t="s">
        <v>51</v>
      </c>
      <c r="X35" s="40" t="s">
        <v>52</v>
      </c>
      <c r="Y35" s="40" t="s">
        <v>53</v>
      </c>
      <c r="Z35" s="40" t="s">
        <v>54</v>
      </c>
      <c r="AA35" s="40" t="s">
        <v>55</v>
      </c>
      <c r="AB35" s="40" t="s">
        <v>56</v>
      </c>
      <c r="AC35" s="40" t="s">
        <v>57</v>
      </c>
      <c r="AD35" s="40" t="s">
        <v>58</v>
      </c>
      <c r="AE35" s="40" t="s">
        <v>59</v>
      </c>
      <c r="AF35" s="40" t="s">
        <v>60</v>
      </c>
      <c r="AG35" s="40" t="s">
        <v>61</v>
      </c>
      <c r="AH35" s="40" t="s">
        <v>62</v>
      </c>
      <c r="AI35" s="40" t="s">
        <v>63</v>
      </c>
      <c r="AJ35" s="40" t="s">
        <v>64</v>
      </c>
      <c r="AK35" s="40" t="s">
        <v>65</v>
      </c>
      <c r="AL35" s="40" t="s">
        <v>66</v>
      </c>
      <c r="AM35" s="40" t="s">
        <v>67</v>
      </c>
      <c r="AN35" s="40" t="s">
        <v>68</v>
      </c>
      <c r="AO35" s="40" t="s">
        <v>69</v>
      </c>
      <c r="AP35" s="40" t="s">
        <v>70</v>
      </c>
      <c r="AQ35" s="40" t="s">
        <v>71</v>
      </c>
      <c r="AR35" s="40" t="s">
        <v>72</v>
      </c>
      <c r="AS35" s="40" t="s">
        <v>73</v>
      </c>
      <c r="AT35" s="40" t="s">
        <v>74</v>
      </c>
      <c r="AU35" s="40" t="s">
        <v>75</v>
      </c>
      <c r="AV35" s="40" t="s">
        <v>76</v>
      </c>
      <c r="AW35" s="40" t="s">
        <v>77</v>
      </c>
      <c r="AX35" s="40" t="s">
        <v>78</v>
      </c>
      <c r="AY35" s="40" t="s">
        <v>79</v>
      </c>
      <c r="AZ35" s="40" t="s">
        <v>80</v>
      </c>
      <c r="BA35" s="40" t="s">
        <v>81</v>
      </c>
      <c r="BB35" s="40" t="s">
        <v>82</v>
      </c>
      <c r="BC35" s="40" t="s">
        <v>83</v>
      </c>
      <c r="BD35" s="40" t="s">
        <v>84</v>
      </c>
      <c r="BE35" s="40" t="s">
        <v>85</v>
      </c>
      <c r="BF35" s="40" t="s">
        <v>86</v>
      </c>
      <c r="BG35" s="40" t="s">
        <v>87</v>
      </c>
      <c r="BH35" s="40" t="s">
        <v>88</v>
      </c>
      <c r="BI35" s="40" t="s">
        <v>89</v>
      </c>
      <c r="BJ35" s="40" t="s">
        <v>90</v>
      </c>
      <c r="BK35" s="41" t="s">
        <v>91</v>
      </c>
    </row>
    <row r="36" spans="2:63" s="3" customFormat="1" ht="15" customHeight="1">
      <c r="B36" s="3">
        <v>1</v>
      </c>
      <c r="C36" s="28" t="str">
        <f>IF(bewijslast!C36="","",bewijslast!C36)</f>
        <v/>
      </c>
      <c r="D36" s="33" t="str">
        <f>IF(bewijslast!D36="","",bewijslast!D36)</f>
        <v/>
      </c>
      <c r="E36" s="33" t="str">
        <f>IF(bewijslast!E36="","",bewijslast!E36)</f>
        <v/>
      </c>
      <c r="F36" s="33" t="str">
        <f>IF(bewijslast!F36="","",bewijslast!F36)</f>
        <v/>
      </c>
      <c r="G36" s="33" t="str">
        <f>IF(bewijslast!G36="","",bewijslast!G36)</f>
        <v/>
      </c>
      <c r="H36" s="33" t="str">
        <f>IF(bewijslast!H36="","",bewijslast!H36)</f>
        <v/>
      </c>
      <c r="I36" s="33" t="str">
        <f>IF(bewijslast!I36="","",bewijslast!I36)</f>
        <v/>
      </c>
      <c r="J36" s="123">
        <f>SUM(K36:BK36)</f>
        <v>0</v>
      </c>
      <c r="K36" s="42"/>
      <c r="L36" s="43"/>
      <c r="M36" s="43"/>
      <c r="N36" s="43"/>
      <c r="O36" s="43"/>
      <c r="P36" s="43"/>
      <c r="Q36" s="43"/>
      <c r="R36" s="43"/>
      <c r="S36" s="43"/>
      <c r="T36" s="43"/>
      <c r="U36" s="43"/>
      <c r="V36" s="43"/>
      <c r="W36" s="43"/>
      <c r="X36" s="43"/>
      <c r="Y36" s="43"/>
      <c r="Z36" s="43"/>
      <c r="AA36" s="43"/>
      <c r="AB36" s="43"/>
      <c r="AC36" s="43"/>
      <c r="AD36" s="43"/>
      <c r="AE36" s="43"/>
      <c r="AF36" s="43"/>
      <c r="AG36" s="43"/>
      <c r="AH36" s="43"/>
      <c r="AI36" s="43"/>
      <c r="AJ36" s="43"/>
      <c r="AK36" s="43"/>
      <c r="AL36" s="43"/>
      <c r="AM36" s="43"/>
      <c r="AN36" s="43"/>
      <c r="AO36" s="43"/>
      <c r="AP36" s="43"/>
      <c r="AQ36" s="43"/>
      <c r="AR36" s="43"/>
      <c r="AS36" s="43"/>
      <c r="AT36" s="43"/>
      <c r="AU36" s="43"/>
      <c r="AV36" s="43"/>
      <c r="AW36" s="43"/>
      <c r="AX36" s="43"/>
      <c r="AY36" s="43"/>
      <c r="AZ36" s="43"/>
      <c r="BA36" s="43"/>
      <c r="BB36" s="43"/>
      <c r="BC36" s="43"/>
      <c r="BD36" s="43"/>
      <c r="BE36" s="43"/>
      <c r="BF36" s="43"/>
      <c r="BG36" s="43"/>
      <c r="BH36" s="43"/>
      <c r="BI36" s="43"/>
      <c r="BJ36" s="43"/>
      <c r="BK36" s="57"/>
    </row>
    <row r="37" spans="2:63" s="3" customFormat="1" ht="15" customHeight="1">
      <c r="B37" s="3">
        <v>2</v>
      </c>
      <c r="C37" s="29" t="str">
        <f>IF(bewijslast!C37="","",bewijslast!C37)</f>
        <v/>
      </c>
      <c r="D37" s="34" t="str">
        <f>IF(bewijslast!D37="","",bewijslast!D37)</f>
        <v/>
      </c>
      <c r="E37" s="34" t="str">
        <f>IF(bewijslast!E37="","",bewijslast!E37)</f>
        <v/>
      </c>
      <c r="F37" s="34" t="str">
        <f>IF(bewijslast!F37="","",bewijslast!F37)</f>
        <v/>
      </c>
      <c r="G37" s="34" t="str">
        <f>IF(bewijslast!G37="","",bewijslast!G37)</f>
        <v/>
      </c>
      <c r="H37" s="34" t="str">
        <f>IF(bewijslast!H37="","",bewijslast!H37)</f>
        <v/>
      </c>
      <c r="I37" s="34" t="str">
        <f>IF(bewijslast!I37="","",bewijslast!I37)</f>
        <v/>
      </c>
      <c r="J37" s="124">
        <f t="shared" ref="J37:J55" si="1">SUM(K37:BK37)</f>
        <v>0</v>
      </c>
      <c r="K37" s="44"/>
      <c r="L37" s="45"/>
      <c r="M37" s="45"/>
      <c r="N37" s="45"/>
      <c r="O37" s="45"/>
      <c r="P37" s="45"/>
      <c r="Q37" s="45"/>
      <c r="R37" s="45"/>
      <c r="S37" s="45"/>
      <c r="T37" s="45"/>
      <c r="U37" s="45"/>
      <c r="V37" s="45"/>
      <c r="W37" s="45"/>
      <c r="X37" s="45"/>
      <c r="Y37" s="45"/>
      <c r="Z37" s="45"/>
      <c r="AA37" s="45"/>
      <c r="AB37" s="45"/>
      <c r="AC37" s="45"/>
      <c r="AD37" s="45"/>
      <c r="AE37" s="45"/>
      <c r="AF37" s="45"/>
      <c r="AG37" s="45"/>
      <c r="AH37" s="45"/>
      <c r="AI37" s="45"/>
      <c r="AJ37" s="45"/>
      <c r="AK37" s="45"/>
      <c r="AL37" s="45"/>
      <c r="AM37" s="45"/>
      <c r="AN37" s="45"/>
      <c r="AO37" s="45"/>
      <c r="AP37" s="45"/>
      <c r="AQ37" s="45"/>
      <c r="AR37" s="45"/>
      <c r="AS37" s="45"/>
      <c r="AT37" s="45"/>
      <c r="AU37" s="45"/>
      <c r="AV37" s="45"/>
      <c r="AW37" s="45"/>
      <c r="AX37" s="45"/>
      <c r="AY37" s="45"/>
      <c r="AZ37" s="45"/>
      <c r="BA37" s="45"/>
      <c r="BB37" s="45"/>
      <c r="BC37" s="45"/>
      <c r="BD37" s="45"/>
      <c r="BE37" s="45"/>
      <c r="BF37" s="45"/>
      <c r="BG37" s="45"/>
      <c r="BH37" s="45"/>
      <c r="BI37" s="45"/>
      <c r="BJ37" s="45"/>
      <c r="BK37" s="58"/>
    </row>
    <row r="38" spans="2:63" s="3" customFormat="1" ht="15" customHeight="1">
      <c r="B38" s="3">
        <v>3</v>
      </c>
      <c r="C38" s="29" t="str">
        <f>IF(bewijslast!C38="","",bewijslast!C38)</f>
        <v/>
      </c>
      <c r="D38" s="34" t="str">
        <f>IF(bewijslast!D38="","",bewijslast!D38)</f>
        <v/>
      </c>
      <c r="E38" s="34" t="str">
        <f>IF(bewijslast!E38="","",bewijslast!E38)</f>
        <v/>
      </c>
      <c r="F38" s="34" t="str">
        <f>IF(bewijslast!F38="","",bewijslast!F38)</f>
        <v/>
      </c>
      <c r="G38" s="34" t="str">
        <f>IF(bewijslast!G38="","",bewijslast!G38)</f>
        <v/>
      </c>
      <c r="H38" s="34" t="str">
        <f>IF(bewijslast!H38="","",bewijslast!H38)</f>
        <v/>
      </c>
      <c r="I38" s="34" t="str">
        <f>IF(bewijslast!I38="","",bewijslast!I38)</f>
        <v/>
      </c>
      <c r="J38" s="124">
        <f t="shared" si="1"/>
        <v>0</v>
      </c>
      <c r="K38" s="44"/>
      <c r="L38" s="45"/>
      <c r="M38" s="45"/>
      <c r="N38" s="45"/>
      <c r="O38" s="45"/>
      <c r="P38" s="45"/>
      <c r="Q38" s="45"/>
      <c r="R38" s="45"/>
      <c r="S38" s="45"/>
      <c r="T38" s="45"/>
      <c r="U38" s="45"/>
      <c r="V38" s="45"/>
      <c r="W38" s="45"/>
      <c r="X38" s="45"/>
      <c r="Y38" s="45"/>
      <c r="Z38" s="45"/>
      <c r="AA38" s="45"/>
      <c r="AB38" s="45"/>
      <c r="AC38" s="45"/>
      <c r="AD38" s="45"/>
      <c r="AE38" s="45"/>
      <c r="AF38" s="45"/>
      <c r="AG38" s="45"/>
      <c r="AH38" s="45"/>
      <c r="AI38" s="45"/>
      <c r="AJ38" s="45"/>
      <c r="AK38" s="45"/>
      <c r="AL38" s="45"/>
      <c r="AM38" s="45"/>
      <c r="AN38" s="45"/>
      <c r="AO38" s="45"/>
      <c r="AP38" s="45"/>
      <c r="AQ38" s="45"/>
      <c r="AR38" s="45"/>
      <c r="AS38" s="45"/>
      <c r="AT38" s="45"/>
      <c r="AU38" s="45"/>
      <c r="AV38" s="45"/>
      <c r="AW38" s="45"/>
      <c r="AX38" s="45"/>
      <c r="AY38" s="45"/>
      <c r="AZ38" s="45"/>
      <c r="BA38" s="45"/>
      <c r="BB38" s="45"/>
      <c r="BC38" s="45"/>
      <c r="BD38" s="45"/>
      <c r="BE38" s="45"/>
      <c r="BF38" s="45"/>
      <c r="BG38" s="45"/>
      <c r="BH38" s="45"/>
      <c r="BI38" s="45"/>
      <c r="BJ38" s="45"/>
      <c r="BK38" s="58"/>
    </row>
    <row r="39" spans="2:63" s="3" customFormat="1" ht="15" customHeight="1">
      <c r="B39" s="3">
        <v>4</v>
      </c>
      <c r="C39" s="29" t="str">
        <f>IF(bewijslast!C39="","",bewijslast!C39)</f>
        <v/>
      </c>
      <c r="D39" s="34" t="str">
        <f>IF(bewijslast!D39="","",bewijslast!D39)</f>
        <v/>
      </c>
      <c r="E39" s="34" t="str">
        <f>IF(bewijslast!E39="","",bewijslast!E39)</f>
        <v/>
      </c>
      <c r="F39" s="34" t="str">
        <f>IF(bewijslast!F39="","",bewijslast!F39)</f>
        <v/>
      </c>
      <c r="G39" s="34" t="str">
        <f>IF(bewijslast!G39="","",bewijslast!G39)</f>
        <v/>
      </c>
      <c r="H39" s="34" t="str">
        <f>IF(bewijslast!H39="","",bewijslast!H39)</f>
        <v/>
      </c>
      <c r="I39" s="34" t="str">
        <f>IF(bewijslast!I39="","",bewijslast!I39)</f>
        <v/>
      </c>
      <c r="J39" s="124">
        <f t="shared" si="1"/>
        <v>0</v>
      </c>
      <c r="K39" s="44"/>
      <c r="L39" s="45"/>
      <c r="M39" s="45"/>
      <c r="N39" s="45"/>
      <c r="O39" s="45"/>
      <c r="P39" s="45"/>
      <c r="Q39" s="45"/>
      <c r="R39" s="45"/>
      <c r="S39" s="45"/>
      <c r="T39" s="45"/>
      <c r="U39" s="45"/>
      <c r="V39" s="45"/>
      <c r="W39" s="45"/>
      <c r="X39" s="45"/>
      <c r="Y39" s="45"/>
      <c r="Z39" s="45"/>
      <c r="AA39" s="45"/>
      <c r="AB39" s="45"/>
      <c r="AC39" s="45"/>
      <c r="AD39" s="45"/>
      <c r="AE39" s="45"/>
      <c r="AF39" s="45"/>
      <c r="AG39" s="45"/>
      <c r="AH39" s="45"/>
      <c r="AI39" s="45"/>
      <c r="AJ39" s="45"/>
      <c r="AK39" s="45"/>
      <c r="AL39" s="45"/>
      <c r="AM39" s="45"/>
      <c r="AN39" s="45"/>
      <c r="AO39" s="45"/>
      <c r="AP39" s="45"/>
      <c r="AQ39" s="45"/>
      <c r="AR39" s="45"/>
      <c r="AS39" s="45"/>
      <c r="AT39" s="45"/>
      <c r="AU39" s="45"/>
      <c r="AV39" s="45"/>
      <c r="AW39" s="45"/>
      <c r="AX39" s="45"/>
      <c r="AY39" s="45"/>
      <c r="AZ39" s="45"/>
      <c r="BA39" s="45"/>
      <c r="BB39" s="45"/>
      <c r="BC39" s="45"/>
      <c r="BD39" s="45"/>
      <c r="BE39" s="45"/>
      <c r="BF39" s="45"/>
      <c r="BG39" s="45"/>
      <c r="BH39" s="45"/>
      <c r="BI39" s="45"/>
      <c r="BJ39" s="45"/>
      <c r="BK39" s="58"/>
    </row>
    <row r="40" spans="2:63" s="3" customFormat="1" ht="15" customHeight="1">
      <c r="B40" s="3">
        <v>5</v>
      </c>
      <c r="C40" s="29" t="str">
        <f>IF(bewijslast!C40="","",bewijslast!C40)</f>
        <v/>
      </c>
      <c r="D40" s="34" t="str">
        <f>IF(bewijslast!D40="","",bewijslast!D40)</f>
        <v/>
      </c>
      <c r="E40" s="34" t="str">
        <f>IF(bewijslast!E40="","",bewijslast!E40)</f>
        <v/>
      </c>
      <c r="F40" s="34" t="str">
        <f>IF(bewijslast!F40="","",bewijslast!F40)</f>
        <v/>
      </c>
      <c r="G40" s="34" t="str">
        <f>IF(bewijslast!G40="","",bewijslast!G40)</f>
        <v/>
      </c>
      <c r="H40" s="34" t="str">
        <f>IF(bewijslast!H40="","",bewijslast!H40)</f>
        <v/>
      </c>
      <c r="I40" s="34" t="str">
        <f>IF(bewijslast!I40="","",bewijslast!I40)</f>
        <v/>
      </c>
      <c r="J40" s="124">
        <f t="shared" si="1"/>
        <v>0</v>
      </c>
      <c r="K40" s="44"/>
      <c r="L40" s="45"/>
      <c r="M40" s="45"/>
      <c r="N40" s="45"/>
      <c r="O40" s="45"/>
      <c r="P40" s="45"/>
      <c r="Q40" s="45"/>
      <c r="R40" s="45"/>
      <c r="S40" s="45"/>
      <c r="T40" s="45"/>
      <c r="U40" s="45"/>
      <c r="V40" s="45"/>
      <c r="W40" s="45"/>
      <c r="X40" s="45"/>
      <c r="Y40" s="45"/>
      <c r="Z40" s="45"/>
      <c r="AA40" s="45"/>
      <c r="AB40" s="45"/>
      <c r="AC40" s="45"/>
      <c r="AD40" s="45"/>
      <c r="AE40" s="45"/>
      <c r="AF40" s="45"/>
      <c r="AG40" s="45"/>
      <c r="AH40" s="45"/>
      <c r="AI40" s="45"/>
      <c r="AJ40" s="45"/>
      <c r="AK40" s="45"/>
      <c r="AL40" s="45"/>
      <c r="AM40" s="45"/>
      <c r="AN40" s="45"/>
      <c r="AO40" s="45"/>
      <c r="AP40" s="45"/>
      <c r="AQ40" s="45"/>
      <c r="AR40" s="45"/>
      <c r="AS40" s="45"/>
      <c r="AT40" s="45"/>
      <c r="AU40" s="45"/>
      <c r="AV40" s="45"/>
      <c r="AW40" s="45"/>
      <c r="AX40" s="45"/>
      <c r="AY40" s="45"/>
      <c r="AZ40" s="45"/>
      <c r="BA40" s="45"/>
      <c r="BB40" s="45"/>
      <c r="BC40" s="45"/>
      <c r="BD40" s="45"/>
      <c r="BE40" s="45"/>
      <c r="BF40" s="45"/>
      <c r="BG40" s="45"/>
      <c r="BH40" s="45"/>
      <c r="BI40" s="45"/>
      <c r="BJ40" s="45"/>
      <c r="BK40" s="58"/>
    </row>
    <row r="41" spans="2:63" s="3" customFormat="1" ht="15" customHeight="1">
      <c r="B41" s="3">
        <v>6</v>
      </c>
      <c r="C41" s="29" t="str">
        <f>IF(bewijslast!C41="","",bewijslast!C41)</f>
        <v/>
      </c>
      <c r="D41" s="34" t="str">
        <f>IF(bewijslast!D41="","",bewijslast!D41)</f>
        <v/>
      </c>
      <c r="E41" s="34" t="str">
        <f>IF(bewijslast!E41="","",bewijslast!E41)</f>
        <v/>
      </c>
      <c r="F41" s="34" t="str">
        <f>IF(bewijslast!F41="","",bewijslast!F41)</f>
        <v/>
      </c>
      <c r="G41" s="34" t="str">
        <f>IF(bewijslast!G41="","",bewijslast!G41)</f>
        <v/>
      </c>
      <c r="H41" s="34" t="str">
        <f>IF(bewijslast!H41="","",bewijslast!H41)</f>
        <v/>
      </c>
      <c r="I41" s="34" t="str">
        <f>IF(bewijslast!I41="","",bewijslast!I41)</f>
        <v/>
      </c>
      <c r="J41" s="124">
        <f t="shared" si="1"/>
        <v>0</v>
      </c>
      <c r="K41" s="44"/>
      <c r="L41" s="45"/>
      <c r="M41" s="45"/>
      <c r="N41" s="45"/>
      <c r="O41" s="45"/>
      <c r="P41" s="45"/>
      <c r="Q41" s="45"/>
      <c r="R41" s="45"/>
      <c r="S41" s="45"/>
      <c r="T41" s="45"/>
      <c r="U41" s="45"/>
      <c r="V41" s="45"/>
      <c r="W41" s="45"/>
      <c r="X41" s="45"/>
      <c r="Y41" s="45"/>
      <c r="Z41" s="45"/>
      <c r="AA41" s="45"/>
      <c r="AB41" s="45"/>
      <c r="AC41" s="45"/>
      <c r="AD41" s="45"/>
      <c r="AE41" s="45"/>
      <c r="AF41" s="45"/>
      <c r="AG41" s="45"/>
      <c r="AH41" s="45"/>
      <c r="AI41" s="45"/>
      <c r="AJ41" s="45"/>
      <c r="AK41" s="45"/>
      <c r="AL41" s="45"/>
      <c r="AM41" s="45"/>
      <c r="AN41" s="45"/>
      <c r="AO41" s="45"/>
      <c r="AP41" s="45"/>
      <c r="AQ41" s="45"/>
      <c r="AR41" s="45"/>
      <c r="AS41" s="45"/>
      <c r="AT41" s="45"/>
      <c r="AU41" s="45"/>
      <c r="AV41" s="45"/>
      <c r="AW41" s="45"/>
      <c r="AX41" s="45"/>
      <c r="AY41" s="45"/>
      <c r="AZ41" s="45"/>
      <c r="BA41" s="45"/>
      <c r="BB41" s="45"/>
      <c r="BC41" s="45"/>
      <c r="BD41" s="45"/>
      <c r="BE41" s="45"/>
      <c r="BF41" s="45"/>
      <c r="BG41" s="45"/>
      <c r="BH41" s="45"/>
      <c r="BI41" s="45"/>
      <c r="BJ41" s="45"/>
      <c r="BK41" s="58"/>
    </row>
    <row r="42" spans="2:63" s="3" customFormat="1" ht="15" customHeight="1">
      <c r="B42" s="3">
        <v>7</v>
      </c>
      <c r="C42" s="29" t="str">
        <f>IF(bewijslast!C42="","",bewijslast!C42)</f>
        <v/>
      </c>
      <c r="D42" s="34" t="str">
        <f>IF(bewijslast!D42="","",bewijslast!D42)</f>
        <v/>
      </c>
      <c r="E42" s="34" t="str">
        <f>IF(bewijslast!E42="","",bewijslast!E42)</f>
        <v/>
      </c>
      <c r="F42" s="34" t="str">
        <f>IF(bewijslast!F42="","",bewijslast!F42)</f>
        <v/>
      </c>
      <c r="G42" s="34" t="str">
        <f>IF(bewijslast!G42="","",bewijslast!G42)</f>
        <v/>
      </c>
      <c r="H42" s="34" t="str">
        <f>IF(bewijslast!H42="","",bewijslast!H42)</f>
        <v/>
      </c>
      <c r="I42" s="34" t="str">
        <f>IF(bewijslast!I42="","",bewijslast!I42)</f>
        <v/>
      </c>
      <c r="J42" s="124">
        <f t="shared" si="1"/>
        <v>0</v>
      </c>
      <c r="K42" s="44"/>
      <c r="L42" s="45"/>
      <c r="M42" s="45"/>
      <c r="N42" s="45"/>
      <c r="O42" s="45"/>
      <c r="P42" s="45"/>
      <c r="Q42" s="45"/>
      <c r="R42" s="45"/>
      <c r="S42" s="45"/>
      <c r="T42" s="45"/>
      <c r="U42" s="45"/>
      <c r="V42" s="45"/>
      <c r="W42" s="45"/>
      <c r="X42" s="45"/>
      <c r="Y42" s="45"/>
      <c r="Z42" s="45"/>
      <c r="AA42" s="45"/>
      <c r="AB42" s="45"/>
      <c r="AC42" s="45"/>
      <c r="AD42" s="45"/>
      <c r="AE42" s="45"/>
      <c r="AF42" s="45"/>
      <c r="AG42" s="45"/>
      <c r="AH42" s="45"/>
      <c r="AI42" s="45"/>
      <c r="AJ42" s="45"/>
      <c r="AK42" s="45"/>
      <c r="AL42" s="45"/>
      <c r="AM42" s="45"/>
      <c r="AN42" s="45"/>
      <c r="AO42" s="45"/>
      <c r="AP42" s="45"/>
      <c r="AQ42" s="45"/>
      <c r="AR42" s="45"/>
      <c r="AS42" s="45"/>
      <c r="AT42" s="45"/>
      <c r="AU42" s="45"/>
      <c r="AV42" s="45"/>
      <c r="AW42" s="45"/>
      <c r="AX42" s="45"/>
      <c r="AY42" s="45"/>
      <c r="AZ42" s="45"/>
      <c r="BA42" s="45"/>
      <c r="BB42" s="45"/>
      <c r="BC42" s="45"/>
      <c r="BD42" s="45"/>
      <c r="BE42" s="45"/>
      <c r="BF42" s="45"/>
      <c r="BG42" s="45"/>
      <c r="BH42" s="45"/>
      <c r="BI42" s="45"/>
      <c r="BJ42" s="45"/>
      <c r="BK42" s="58"/>
    </row>
    <row r="43" spans="2:63" s="3" customFormat="1" ht="15" customHeight="1">
      <c r="B43" s="3">
        <v>8</v>
      </c>
      <c r="C43" s="29" t="str">
        <f>IF(bewijslast!C43="","",bewijslast!C43)</f>
        <v/>
      </c>
      <c r="D43" s="34" t="str">
        <f>IF(bewijslast!D43="","",bewijslast!D43)</f>
        <v/>
      </c>
      <c r="E43" s="34" t="str">
        <f>IF(bewijslast!E43="","",bewijslast!E43)</f>
        <v/>
      </c>
      <c r="F43" s="34" t="str">
        <f>IF(bewijslast!F43="","",bewijslast!F43)</f>
        <v/>
      </c>
      <c r="G43" s="34" t="str">
        <f>IF(bewijslast!G43="","",bewijslast!G43)</f>
        <v/>
      </c>
      <c r="H43" s="34" t="str">
        <f>IF(bewijslast!H43="","",bewijslast!H43)</f>
        <v/>
      </c>
      <c r="I43" s="34" t="str">
        <f>IF(bewijslast!I43="","",bewijslast!I43)</f>
        <v/>
      </c>
      <c r="J43" s="124">
        <f t="shared" si="1"/>
        <v>0</v>
      </c>
      <c r="K43" s="44"/>
      <c r="L43" s="45"/>
      <c r="M43" s="45"/>
      <c r="N43" s="45"/>
      <c r="O43" s="45"/>
      <c r="P43" s="45"/>
      <c r="Q43" s="45"/>
      <c r="R43" s="45"/>
      <c r="S43" s="45"/>
      <c r="T43" s="45"/>
      <c r="U43" s="45"/>
      <c r="V43" s="45"/>
      <c r="W43" s="45"/>
      <c r="X43" s="45"/>
      <c r="Y43" s="45"/>
      <c r="Z43" s="45"/>
      <c r="AA43" s="45"/>
      <c r="AB43" s="45"/>
      <c r="AC43" s="45"/>
      <c r="AD43" s="45"/>
      <c r="AE43" s="45"/>
      <c r="AF43" s="45"/>
      <c r="AG43" s="45"/>
      <c r="AH43" s="45"/>
      <c r="AI43" s="45"/>
      <c r="AJ43" s="45"/>
      <c r="AK43" s="45"/>
      <c r="AL43" s="45"/>
      <c r="AM43" s="45"/>
      <c r="AN43" s="45"/>
      <c r="AO43" s="45"/>
      <c r="AP43" s="45"/>
      <c r="AQ43" s="45"/>
      <c r="AR43" s="45"/>
      <c r="AS43" s="45"/>
      <c r="AT43" s="45"/>
      <c r="AU43" s="45"/>
      <c r="AV43" s="45"/>
      <c r="AW43" s="45"/>
      <c r="AX43" s="45"/>
      <c r="AY43" s="45"/>
      <c r="AZ43" s="45"/>
      <c r="BA43" s="45"/>
      <c r="BB43" s="45"/>
      <c r="BC43" s="45"/>
      <c r="BD43" s="45"/>
      <c r="BE43" s="45"/>
      <c r="BF43" s="45"/>
      <c r="BG43" s="45"/>
      <c r="BH43" s="45"/>
      <c r="BI43" s="45"/>
      <c r="BJ43" s="45"/>
      <c r="BK43" s="58"/>
    </row>
    <row r="44" spans="2:63" s="3" customFormat="1" ht="15" customHeight="1">
      <c r="B44" s="3">
        <v>9</v>
      </c>
      <c r="C44" s="29" t="str">
        <f>IF(bewijslast!C44="","",bewijslast!C44)</f>
        <v/>
      </c>
      <c r="D44" s="34" t="str">
        <f>IF(bewijslast!D44="","",bewijslast!D44)</f>
        <v/>
      </c>
      <c r="E44" s="34" t="str">
        <f>IF(bewijslast!E44="","",bewijslast!E44)</f>
        <v/>
      </c>
      <c r="F44" s="34" t="str">
        <f>IF(bewijslast!F44="","",bewijslast!F44)</f>
        <v/>
      </c>
      <c r="G44" s="34" t="str">
        <f>IF(bewijslast!G44="","",bewijslast!G44)</f>
        <v/>
      </c>
      <c r="H44" s="34" t="str">
        <f>IF(bewijslast!H44="","",bewijslast!H44)</f>
        <v/>
      </c>
      <c r="I44" s="34" t="str">
        <f>IF(bewijslast!I44="","",bewijslast!I44)</f>
        <v/>
      </c>
      <c r="J44" s="124">
        <f t="shared" si="1"/>
        <v>0</v>
      </c>
      <c r="K44" s="46"/>
      <c r="L44" s="47"/>
      <c r="M44" s="47"/>
      <c r="N44" s="47"/>
      <c r="O44" s="47"/>
      <c r="P44" s="47"/>
      <c r="Q44" s="47"/>
      <c r="R44" s="47"/>
      <c r="S44" s="47"/>
      <c r="T44" s="47"/>
      <c r="U44" s="47"/>
      <c r="V44" s="47"/>
      <c r="W44" s="47"/>
      <c r="X44" s="47"/>
      <c r="Y44" s="47"/>
      <c r="Z44" s="47"/>
      <c r="AA44" s="47"/>
      <c r="AB44" s="47"/>
      <c r="AC44" s="47"/>
      <c r="AD44" s="47"/>
      <c r="AE44" s="47"/>
      <c r="AF44" s="47"/>
      <c r="AG44" s="47"/>
      <c r="AH44" s="47"/>
      <c r="AI44" s="47"/>
      <c r="AJ44" s="47"/>
      <c r="AK44" s="47"/>
      <c r="AL44" s="47"/>
      <c r="AM44" s="47"/>
      <c r="AN44" s="47"/>
      <c r="AO44" s="47"/>
      <c r="AP44" s="47"/>
      <c r="AQ44" s="47"/>
      <c r="AR44" s="47"/>
      <c r="AS44" s="47"/>
      <c r="AT44" s="47"/>
      <c r="AU44" s="47"/>
      <c r="AV44" s="47"/>
      <c r="AW44" s="47"/>
      <c r="AX44" s="47"/>
      <c r="AY44" s="47"/>
      <c r="AZ44" s="47"/>
      <c r="BA44" s="47"/>
      <c r="BB44" s="47"/>
      <c r="BC44" s="47"/>
      <c r="BD44" s="47"/>
      <c r="BE44" s="47"/>
      <c r="BF44" s="47"/>
      <c r="BG44" s="47"/>
      <c r="BH44" s="47"/>
      <c r="BI44" s="47"/>
      <c r="BJ44" s="47"/>
      <c r="BK44" s="48"/>
    </row>
    <row r="45" spans="2:63" s="3" customFormat="1" ht="15" customHeight="1">
      <c r="B45" s="3">
        <v>10</v>
      </c>
      <c r="C45" s="29" t="str">
        <f>IF(bewijslast!C45="","",bewijslast!C45)</f>
        <v/>
      </c>
      <c r="D45" s="34" t="str">
        <f>IF(bewijslast!D45="","",bewijslast!D45)</f>
        <v/>
      </c>
      <c r="E45" s="34" t="str">
        <f>IF(bewijslast!E45="","",bewijslast!E45)</f>
        <v/>
      </c>
      <c r="F45" s="34" t="str">
        <f>IF(bewijslast!F45="","",bewijslast!F45)</f>
        <v/>
      </c>
      <c r="G45" s="34" t="str">
        <f>IF(bewijslast!G45="","",bewijslast!G45)</f>
        <v/>
      </c>
      <c r="H45" s="34" t="str">
        <f>IF(bewijslast!H45="","",bewijslast!H45)</f>
        <v/>
      </c>
      <c r="I45" s="34" t="str">
        <f>IF(bewijslast!I45="","",bewijslast!I45)</f>
        <v/>
      </c>
      <c r="J45" s="124">
        <f t="shared" si="1"/>
        <v>0</v>
      </c>
      <c r="K45" s="46"/>
      <c r="L45" s="47"/>
      <c r="M45" s="47"/>
      <c r="N45" s="47"/>
      <c r="O45" s="47"/>
      <c r="P45" s="47"/>
      <c r="Q45" s="47"/>
      <c r="R45" s="47"/>
      <c r="S45" s="47"/>
      <c r="T45" s="47"/>
      <c r="U45" s="47"/>
      <c r="V45" s="47"/>
      <c r="W45" s="47"/>
      <c r="X45" s="47"/>
      <c r="Y45" s="47"/>
      <c r="Z45" s="47"/>
      <c r="AA45" s="47"/>
      <c r="AB45" s="47"/>
      <c r="AC45" s="47"/>
      <c r="AD45" s="47"/>
      <c r="AE45" s="47"/>
      <c r="AF45" s="47"/>
      <c r="AG45" s="47"/>
      <c r="AH45" s="47"/>
      <c r="AI45" s="47"/>
      <c r="AJ45" s="47"/>
      <c r="AK45" s="47"/>
      <c r="AL45" s="47"/>
      <c r="AM45" s="47"/>
      <c r="AN45" s="47"/>
      <c r="AO45" s="47"/>
      <c r="AP45" s="47"/>
      <c r="AQ45" s="47"/>
      <c r="AR45" s="47"/>
      <c r="AS45" s="47"/>
      <c r="AT45" s="47"/>
      <c r="AU45" s="47"/>
      <c r="AV45" s="47"/>
      <c r="AW45" s="47"/>
      <c r="AX45" s="47"/>
      <c r="AY45" s="47"/>
      <c r="AZ45" s="47"/>
      <c r="BA45" s="47"/>
      <c r="BB45" s="47"/>
      <c r="BC45" s="47"/>
      <c r="BD45" s="47"/>
      <c r="BE45" s="47"/>
      <c r="BF45" s="47"/>
      <c r="BG45" s="47"/>
      <c r="BH45" s="47"/>
      <c r="BI45" s="47"/>
      <c r="BJ45" s="47"/>
      <c r="BK45" s="48"/>
    </row>
    <row r="46" spans="2:63" s="3" customFormat="1" ht="15" customHeight="1">
      <c r="B46" s="3">
        <v>11</v>
      </c>
      <c r="C46" s="29" t="str">
        <f>IF(bewijslast!C46="","",bewijslast!C46)</f>
        <v/>
      </c>
      <c r="D46" s="34" t="str">
        <f>IF(bewijslast!D46="","",bewijslast!D46)</f>
        <v/>
      </c>
      <c r="E46" s="34" t="str">
        <f>IF(bewijslast!E46="","",bewijslast!E46)</f>
        <v/>
      </c>
      <c r="F46" s="34" t="str">
        <f>IF(bewijslast!F46="","",bewijslast!F46)</f>
        <v/>
      </c>
      <c r="G46" s="34" t="str">
        <f>IF(bewijslast!G46="","",bewijslast!G46)</f>
        <v/>
      </c>
      <c r="H46" s="34" t="str">
        <f>IF(bewijslast!H46="","",bewijslast!H46)</f>
        <v/>
      </c>
      <c r="I46" s="34" t="str">
        <f>IF(bewijslast!I46="","",bewijslast!I46)</f>
        <v/>
      </c>
      <c r="J46" s="124">
        <f t="shared" si="1"/>
        <v>0</v>
      </c>
      <c r="K46" s="46"/>
      <c r="L46" s="47"/>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8"/>
    </row>
    <row r="47" spans="2:63" s="3" customFormat="1" ht="15" customHeight="1">
      <c r="B47" s="3">
        <v>12</v>
      </c>
      <c r="C47" s="29" t="str">
        <f>IF(bewijslast!C47="","",bewijslast!C47)</f>
        <v/>
      </c>
      <c r="D47" s="34" t="str">
        <f>IF(bewijslast!D47="","",bewijslast!D47)</f>
        <v/>
      </c>
      <c r="E47" s="34" t="str">
        <f>IF(bewijslast!E47="","",bewijslast!E47)</f>
        <v/>
      </c>
      <c r="F47" s="34" t="str">
        <f>IF(bewijslast!F47="","",bewijslast!F47)</f>
        <v/>
      </c>
      <c r="G47" s="34" t="str">
        <f>IF(bewijslast!G47="","",bewijslast!G47)</f>
        <v/>
      </c>
      <c r="H47" s="34" t="str">
        <f>IF(bewijslast!H47="","",bewijslast!H47)</f>
        <v/>
      </c>
      <c r="I47" s="34" t="str">
        <f>IF(bewijslast!I47="","",bewijslast!I47)</f>
        <v/>
      </c>
      <c r="J47" s="124">
        <f t="shared" si="1"/>
        <v>0</v>
      </c>
      <c r="K47" s="46"/>
      <c r="L47" s="47"/>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8"/>
    </row>
    <row r="48" spans="2:63" s="3" customFormat="1" ht="15" customHeight="1">
      <c r="B48" s="3">
        <v>13</v>
      </c>
      <c r="C48" s="29" t="str">
        <f>IF(bewijslast!C48="","",bewijslast!C48)</f>
        <v/>
      </c>
      <c r="D48" s="34" t="str">
        <f>IF(bewijslast!D48="","",bewijslast!D48)</f>
        <v/>
      </c>
      <c r="E48" s="34" t="str">
        <f>IF(bewijslast!E48="","",bewijslast!E48)</f>
        <v/>
      </c>
      <c r="F48" s="34" t="str">
        <f>IF(bewijslast!F48="","",bewijslast!F48)</f>
        <v/>
      </c>
      <c r="G48" s="34" t="str">
        <f>IF(bewijslast!G48="","",bewijslast!G48)</f>
        <v/>
      </c>
      <c r="H48" s="34" t="str">
        <f>IF(bewijslast!H48="","",bewijslast!H48)</f>
        <v/>
      </c>
      <c r="I48" s="34" t="str">
        <f>IF(bewijslast!I48="","",bewijslast!I48)</f>
        <v/>
      </c>
      <c r="J48" s="124">
        <f t="shared" si="1"/>
        <v>0</v>
      </c>
      <c r="K48" s="46"/>
      <c r="L48" s="47"/>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8"/>
    </row>
    <row r="49" spans="2:63" s="3" customFormat="1" ht="15" customHeight="1">
      <c r="B49" s="3">
        <v>14</v>
      </c>
      <c r="C49" s="29" t="str">
        <f>IF(bewijslast!C49="","",bewijslast!C49)</f>
        <v/>
      </c>
      <c r="D49" s="34" t="str">
        <f>IF(bewijslast!D49="","",bewijslast!D49)</f>
        <v/>
      </c>
      <c r="E49" s="34" t="str">
        <f>IF(bewijslast!E49="","",bewijslast!E49)</f>
        <v/>
      </c>
      <c r="F49" s="34" t="str">
        <f>IF(bewijslast!F49="","",bewijslast!F49)</f>
        <v/>
      </c>
      <c r="G49" s="34" t="str">
        <f>IF(bewijslast!G49="","",bewijslast!G49)</f>
        <v/>
      </c>
      <c r="H49" s="34" t="str">
        <f>IF(bewijslast!H49="","",bewijslast!H49)</f>
        <v/>
      </c>
      <c r="I49" s="34" t="str">
        <f>IF(bewijslast!I49="","",bewijslast!I49)</f>
        <v/>
      </c>
      <c r="J49" s="124">
        <f t="shared" si="1"/>
        <v>0</v>
      </c>
      <c r="K49" s="46"/>
      <c r="L49" s="47"/>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8"/>
    </row>
    <row r="50" spans="2:63" s="3" customFormat="1" ht="15" customHeight="1">
      <c r="B50" s="3">
        <v>15</v>
      </c>
      <c r="C50" s="29" t="str">
        <f>IF(bewijslast!C50="","",bewijslast!C50)</f>
        <v/>
      </c>
      <c r="D50" s="34" t="str">
        <f>IF(bewijslast!D50="","",bewijslast!D50)</f>
        <v/>
      </c>
      <c r="E50" s="34" t="str">
        <f>IF(bewijslast!E50="","",bewijslast!E50)</f>
        <v/>
      </c>
      <c r="F50" s="34" t="str">
        <f>IF(bewijslast!F50="","",bewijslast!F50)</f>
        <v/>
      </c>
      <c r="G50" s="34" t="str">
        <f>IF(bewijslast!G50="","",bewijslast!G50)</f>
        <v/>
      </c>
      <c r="H50" s="34" t="str">
        <f>IF(bewijslast!H50="","",bewijslast!H50)</f>
        <v/>
      </c>
      <c r="I50" s="34" t="str">
        <f>IF(bewijslast!I50="","",bewijslast!I50)</f>
        <v/>
      </c>
      <c r="J50" s="124">
        <f t="shared" si="1"/>
        <v>0</v>
      </c>
      <c r="K50" s="46"/>
      <c r="L50" s="47"/>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8"/>
    </row>
    <row r="51" spans="2:63" s="3" customFormat="1" ht="15" customHeight="1">
      <c r="B51" s="3">
        <v>16</v>
      </c>
      <c r="C51" s="29" t="str">
        <f>IF(bewijslast!C51="","",bewijslast!C51)</f>
        <v/>
      </c>
      <c r="D51" s="34" t="str">
        <f>IF(bewijslast!D51="","",bewijslast!D51)</f>
        <v/>
      </c>
      <c r="E51" s="34" t="str">
        <f>IF(bewijslast!E51="","",bewijslast!E51)</f>
        <v/>
      </c>
      <c r="F51" s="34" t="str">
        <f>IF(bewijslast!F51="","",bewijslast!F51)</f>
        <v/>
      </c>
      <c r="G51" s="34" t="str">
        <f>IF(bewijslast!G51="","",bewijslast!G51)</f>
        <v/>
      </c>
      <c r="H51" s="34" t="str">
        <f>IF(bewijslast!H51="","",bewijslast!H51)</f>
        <v/>
      </c>
      <c r="I51" s="34" t="str">
        <f>IF(bewijslast!I51="","",bewijslast!I51)</f>
        <v/>
      </c>
      <c r="J51" s="124">
        <f t="shared" si="1"/>
        <v>0</v>
      </c>
      <c r="K51" s="46"/>
      <c r="L51" s="47"/>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8"/>
    </row>
    <row r="52" spans="2:63" s="3" customFormat="1" ht="15" customHeight="1">
      <c r="B52" s="3">
        <v>17</v>
      </c>
      <c r="C52" s="29" t="str">
        <f>IF(bewijslast!C52="","",bewijslast!C52)</f>
        <v/>
      </c>
      <c r="D52" s="34" t="str">
        <f>IF(bewijslast!D52="","",bewijslast!D52)</f>
        <v/>
      </c>
      <c r="E52" s="34" t="str">
        <f>IF(bewijslast!E52="","",bewijslast!E52)</f>
        <v/>
      </c>
      <c r="F52" s="34" t="str">
        <f>IF(bewijslast!F52="","",bewijslast!F52)</f>
        <v/>
      </c>
      <c r="G52" s="34" t="str">
        <f>IF(bewijslast!G52="","",bewijslast!G52)</f>
        <v/>
      </c>
      <c r="H52" s="34" t="str">
        <f>IF(bewijslast!H52="","",bewijslast!H52)</f>
        <v/>
      </c>
      <c r="I52" s="34" t="str">
        <f>IF(bewijslast!I52="","",bewijslast!I52)</f>
        <v/>
      </c>
      <c r="J52" s="124">
        <f t="shared" si="1"/>
        <v>0</v>
      </c>
      <c r="K52" s="46"/>
      <c r="L52" s="47"/>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8"/>
    </row>
    <row r="53" spans="2:63" s="3" customFormat="1" ht="15" customHeight="1">
      <c r="B53" s="3">
        <v>18</v>
      </c>
      <c r="C53" s="29" t="str">
        <f>IF(bewijslast!C53="","",bewijslast!C53)</f>
        <v/>
      </c>
      <c r="D53" s="34" t="str">
        <f>IF(bewijslast!D53="","",bewijslast!D53)</f>
        <v/>
      </c>
      <c r="E53" s="34" t="str">
        <f>IF(bewijslast!E53="","",bewijslast!E53)</f>
        <v/>
      </c>
      <c r="F53" s="34" t="str">
        <f>IF(bewijslast!F53="","",bewijslast!F53)</f>
        <v/>
      </c>
      <c r="G53" s="34" t="str">
        <f>IF(bewijslast!G53="","",bewijslast!G53)</f>
        <v/>
      </c>
      <c r="H53" s="34" t="str">
        <f>IF(bewijslast!H53="","",bewijslast!H53)</f>
        <v/>
      </c>
      <c r="I53" s="34" t="str">
        <f>IF(bewijslast!I53="","",bewijslast!I53)</f>
        <v/>
      </c>
      <c r="J53" s="124">
        <f t="shared" si="1"/>
        <v>0</v>
      </c>
      <c r="K53" s="46"/>
      <c r="L53" s="47"/>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8"/>
    </row>
    <row r="54" spans="2:63" s="3" customFormat="1" ht="15" customHeight="1">
      <c r="B54" s="3">
        <v>19</v>
      </c>
      <c r="C54" s="29" t="str">
        <f>IF(bewijslast!C54="","",bewijslast!C54)</f>
        <v/>
      </c>
      <c r="D54" s="34" t="str">
        <f>IF(bewijslast!D54="","",bewijslast!D54)</f>
        <v/>
      </c>
      <c r="E54" s="34" t="str">
        <f>IF(bewijslast!E54="","",bewijslast!E54)</f>
        <v/>
      </c>
      <c r="F54" s="34" t="str">
        <f>IF(bewijslast!F54="","",bewijslast!F54)</f>
        <v/>
      </c>
      <c r="G54" s="34" t="str">
        <f>IF(bewijslast!G54="","",bewijslast!G54)</f>
        <v/>
      </c>
      <c r="H54" s="34" t="str">
        <f>IF(bewijslast!H54="","",bewijslast!H54)</f>
        <v/>
      </c>
      <c r="I54" s="34" t="str">
        <f>IF(bewijslast!I54="","",bewijslast!I54)</f>
        <v/>
      </c>
      <c r="J54" s="124">
        <f t="shared" si="1"/>
        <v>0</v>
      </c>
      <c r="K54" s="49"/>
      <c r="L54" s="50"/>
      <c r="M54" s="50"/>
      <c r="N54" s="50"/>
      <c r="O54" s="50"/>
      <c r="P54" s="50"/>
      <c r="Q54" s="50"/>
      <c r="R54" s="50"/>
      <c r="S54" s="50"/>
      <c r="T54" s="50"/>
      <c r="U54" s="50"/>
      <c r="V54" s="50"/>
      <c r="W54" s="50"/>
      <c r="X54" s="50"/>
      <c r="Y54" s="50"/>
      <c r="Z54" s="50"/>
      <c r="AA54" s="50"/>
      <c r="AB54" s="50"/>
      <c r="AC54" s="50"/>
      <c r="AD54" s="50"/>
      <c r="AE54" s="50"/>
      <c r="AF54" s="50"/>
      <c r="AG54" s="50"/>
      <c r="AH54" s="50"/>
      <c r="AI54" s="50"/>
      <c r="AJ54" s="50"/>
      <c r="AK54" s="50"/>
      <c r="AL54" s="50"/>
      <c r="AM54" s="50"/>
      <c r="AN54" s="50"/>
      <c r="AO54" s="50"/>
      <c r="AP54" s="50"/>
      <c r="AQ54" s="50"/>
      <c r="AR54" s="50"/>
      <c r="AS54" s="50"/>
      <c r="AT54" s="50"/>
      <c r="AU54" s="50"/>
      <c r="AV54" s="50"/>
      <c r="AW54" s="50"/>
      <c r="AX54" s="50"/>
      <c r="AY54" s="50"/>
      <c r="AZ54" s="50"/>
      <c r="BA54" s="50"/>
      <c r="BB54" s="50"/>
      <c r="BC54" s="50"/>
      <c r="BD54" s="50"/>
      <c r="BE54" s="50"/>
      <c r="BF54" s="50"/>
      <c r="BG54" s="50"/>
      <c r="BH54" s="50"/>
      <c r="BI54" s="50"/>
      <c r="BJ54" s="50"/>
      <c r="BK54" s="51"/>
    </row>
    <row r="55" spans="2:63" s="3" customFormat="1" ht="15" customHeight="1" thickBot="1">
      <c r="B55" s="3">
        <v>20</v>
      </c>
      <c r="C55" s="32" t="str">
        <f>IF(bewijslast!C55="","",bewijslast!C55)</f>
        <v/>
      </c>
      <c r="D55" s="35" t="str">
        <f>IF(bewijslast!D55="","",bewijslast!D55)</f>
        <v/>
      </c>
      <c r="E55" s="35" t="str">
        <f>IF(bewijslast!E55="","",bewijslast!E55)</f>
        <v/>
      </c>
      <c r="F55" s="35" t="str">
        <f>IF(bewijslast!F55="","",bewijslast!F55)</f>
        <v/>
      </c>
      <c r="G55" s="35" t="str">
        <f>IF(bewijslast!G55="","",bewijslast!G55)</f>
        <v/>
      </c>
      <c r="H55" s="35" t="str">
        <f>IF(bewijslast!H55="","",bewijslast!H55)</f>
        <v/>
      </c>
      <c r="I55" s="35" t="str">
        <f>IF(bewijslast!I55="","",bewijslast!I55)</f>
        <v/>
      </c>
      <c r="J55" s="125">
        <f t="shared" si="1"/>
        <v>0</v>
      </c>
      <c r="K55" s="52"/>
      <c r="L55" s="53"/>
      <c r="M55" s="53"/>
      <c r="N55" s="53"/>
      <c r="O55" s="53"/>
      <c r="P55" s="53"/>
      <c r="Q55" s="53"/>
      <c r="R55" s="53"/>
      <c r="S55" s="53"/>
      <c r="T55" s="53"/>
      <c r="U55" s="53"/>
      <c r="V55" s="53"/>
      <c r="W55" s="53"/>
      <c r="X55" s="53"/>
      <c r="Y55" s="53"/>
      <c r="Z55" s="53"/>
      <c r="AA55" s="53"/>
      <c r="AB55" s="53"/>
      <c r="AC55" s="53"/>
      <c r="AD55" s="53"/>
      <c r="AE55" s="53"/>
      <c r="AF55" s="53"/>
      <c r="AG55" s="53"/>
      <c r="AH55" s="53"/>
      <c r="AI55" s="53"/>
      <c r="AJ55" s="53"/>
      <c r="AK55" s="53"/>
      <c r="AL55" s="53"/>
      <c r="AM55" s="53"/>
      <c r="AN55" s="53"/>
      <c r="AO55" s="53"/>
      <c r="AP55" s="53"/>
      <c r="AQ55" s="53"/>
      <c r="AR55" s="53"/>
      <c r="AS55" s="53"/>
      <c r="AT55" s="53"/>
      <c r="AU55" s="53"/>
      <c r="AV55" s="53"/>
      <c r="AW55" s="53"/>
      <c r="AX55" s="53"/>
      <c r="AY55" s="53"/>
      <c r="AZ55" s="53"/>
      <c r="BA55" s="53"/>
      <c r="BB55" s="53"/>
      <c r="BC55" s="53"/>
      <c r="BD55" s="53"/>
      <c r="BE55" s="53"/>
      <c r="BF55" s="53"/>
      <c r="BG55" s="53"/>
      <c r="BH55" s="53"/>
      <c r="BI55" s="53"/>
      <c r="BJ55" s="53"/>
      <c r="BK55" s="54"/>
    </row>
    <row r="56" spans="2:63" s="16" customFormat="1">
      <c r="C56" s="3"/>
      <c r="D56" s="3"/>
      <c r="E56" s="3"/>
      <c r="F56" s="3"/>
      <c r="G56" s="3"/>
      <c r="H56" s="3"/>
      <c r="I56" s="3"/>
      <c r="J56" s="4"/>
      <c r="K56" s="3"/>
      <c r="L56" s="4"/>
      <c r="M56" s="3"/>
      <c r="N56" s="3"/>
      <c r="O56" s="3"/>
      <c r="P56" s="3"/>
      <c r="Q56" s="3"/>
    </row>
    <row r="57" spans="2:63" s="3" customFormat="1">
      <c r="L57" s="4"/>
    </row>
  </sheetData>
  <sheetProtection selectLockedCells="1"/>
  <mergeCells count="3">
    <mergeCell ref="C8:D8"/>
    <mergeCell ref="K10:BK10"/>
    <mergeCell ref="K34:BK34"/>
  </mergeCells>
  <conditionalFormatting sqref="J12:J31">
    <cfRule type="cellIs" dxfId="3" priority="2" operator="greaterThan">
      <formula>0</formula>
    </cfRule>
  </conditionalFormatting>
  <conditionalFormatting sqref="J36:J55">
    <cfRule type="cellIs" dxfId="2" priority="1" operator="greaterThan">
      <formula>0</formula>
    </cfRule>
  </conditionalFormatting>
  <pageMargins left="0.7" right="0.7" top="0.75" bottom="0.75" header="0.3" footer="0.3"/>
  <pageSetup paperSize="9" scale="54"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F8D1EE-08BA-4746-9DC6-335A34332B77}">
  <sheetPr codeName="Blad10">
    <tabColor rgb="FF00B050"/>
    <pageSetUpPr fitToPage="1"/>
  </sheetPr>
  <dimension ref="B1:BR57"/>
  <sheetViews>
    <sheetView showGridLines="0" zoomScale="85" zoomScaleNormal="85" workbookViewId="0">
      <selection activeCell="F5" sqref="F5"/>
    </sheetView>
  </sheetViews>
  <sheetFormatPr defaultColWidth="9.1796875" defaultRowHeight="14.5"/>
  <cols>
    <col min="1" max="1" width="1.26953125" customWidth="1"/>
    <col min="2" max="2" width="3.1796875" bestFit="1" customWidth="1"/>
    <col min="3" max="3" width="30.6328125" customWidth="1"/>
    <col min="4" max="5" width="17.6328125" style="8" customWidth="1"/>
    <col min="6" max="6" width="18.36328125" style="8" customWidth="1"/>
    <col min="7" max="7" width="17.6328125" style="8" customWidth="1"/>
    <col min="8" max="9" width="17.6328125" customWidth="1"/>
    <col min="10" max="10" width="17.6328125" style="9" customWidth="1"/>
    <col min="11" max="12" width="4.1796875" style="9" bestFit="1" customWidth="1"/>
    <col min="13" max="63" width="4.1796875" bestFit="1" customWidth="1"/>
  </cols>
  <sheetData>
    <row r="1" spans="2:70" s="1" customFormat="1" ht="18.5">
      <c r="C1" s="2" t="str">
        <f>invulformulier!B1</f>
        <v>Eiken Processierups Eindhoven Perceel 2</v>
      </c>
    </row>
    <row r="2" spans="2:70" s="3" customFormat="1" ht="18.5">
      <c r="C2" s="2" t="s">
        <v>124</v>
      </c>
      <c r="J2" s="4"/>
      <c r="L2" s="4"/>
      <c r="M2" s="4"/>
      <c r="Q2" s="4"/>
      <c r="R2" s="4"/>
    </row>
    <row r="3" spans="2:70" s="3" customFormat="1" ht="8.5" customHeight="1">
      <c r="C3" s="2"/>
      <c r="J3" s="4"/>
      <c r="L3" s="4"/>
      <c r="M3" s="4"/>
      <c r="Q3" s="4"/>
      <c r="R3" s="4"/>
    </row>
    <row r="4" spans="2:70" s="3" customFormat="1" ht="15.5">
      <c r="C4" s="21" t="s">
        <v>24</v>
      </c>
      <c r="D4"/>
      <c r="E4"/>
      <c r="F4" t="s">
        <v>134</v>
      </c>
      <c r="G4"/>
      <c r="J4" s="4"/>
      <c r="L4" s="4"/>
      <c r="M4" s="4"/>
      <c r="Q4" s="4"/>
      <c r="R4" s="4"/>
    </row>
    <row r="5" spans="2:70" s="3" customFormat="1">
      <c r="C5" s="172" t="s">
        <v>135</v>
      </c>
      <c r="D5"/>
      <c r="F5" s="174"/>
      <c r="G5"/>
      <c r="J5" s="4"/>
      <c r="L5" s="4"/>
      <c r="M5" s="4"/>
      <c r="Q5" s="4"/>
      <c r="R5" s="4"/>
    </row>
    <row r="6" spans="2:70" s="3" customFormat="1" ht="6" customHeight="1">
      <c r="D6" s="7"/>
      <c r="E6"/>
      <c r="F6"/>
      <c r="G6"/>
      <c r="M6" s="5"/>
      <c r="Q6" s="4"/>
      <c r="R6" s="4"/>
    </row>
    <row r="7" spans="2:70" s="3" customFormat="1" ht="15.5">
      <c r="C7" s="21" t="s">
        <v>10</v>
      </c>
      <c r="E7"/>
      <c r="F7"/>
      <c r="G7"/>
      <c r="M7" s="5"/>
      <c r="Q7" s="4"/>
      <c r="R7" s="4"/>
    </row>
    <row r="8" spans="2:70" s="3" customFormat="1">
      <c r="C8" s="230" t="str">
        <f>IF(invulformulier!B5="","",invulformulier!B5)</f>
        <v/>
      </c>
      <c r="D8" s="230"/>
      <c r="E8"/>
      <c r="F8"/>
      <c r="G8"/>
      <c r="M8" s="5"/>
      <c r="Q8" s="4"/>
      <c r="R8" s="4"/>
    </row>
    <row r="9" spans="2:70" s="3" customFormat="1" ht="15" customHeight="1" thickBot="1">
      <c r="C9"/>
      <c r="D9" s="10"/>
      <c r="E9" s="10"/>
      <c r="F9" s="10"/>
      <c r="G9" s="10"/>
      <c r="H9" s="10"/>
      <c r="I9" s="10"/>
      <c r="J9" s="10"/>
      <c r="K9" s="10"/>
      <c r="L9" s="10"/>
      <c r="M9" s="5"/>
      <c r="Q9" s="4"/>
      <c r="R9" s="4"/>
    </row>
    <row r="10" spans="2:70" s="3" customFormat="1" ht="42.75" customHeight="1" thickBot="1">
      <c r="C10" s="19" t="s">
        <v>17</v>
      </c>
      <c r="D10" s="20"/>
      <c r="E10" s="20"/>
      <c r="F10" s="20"/>
      <c r="G10" s="20"/>
      <c r="H10" s="20"/>
      <c r="I10" s="132"/>
      <c r="J10" s="56" t="s">
        <v>113</v>
      </c>
      <c r="K10" s="231" t="s">
        <v>38</v>
      </c>
      <c r="L10" s="232"/>
      <c r="M10" s="232"/>
      <c r="N10" s="232"/>
      <c r="O10" s="232"/>
      <c r="P10" s="232"/>
      <c r="Q10" s="232"/>
      <c r="R10" s="232"/>
      <c r="S10" s="232"/>
      <c r="T10" s="232"/>
      <c r="U10" s="232"/>
      <c r="V10" s="232"/>
      <c r="W10" s="232"/>
      <c r="X10" s="232"/>
      <c r="Y10" s="232"/>
      <c r="Z10" s="232"/>
      <c r="AA10" s="232"/>
      <c r="AB10" s="232"/>
      <c r="AC10" s="232"/>
      <c r="AD10" s="232"/>
      <c r="AE10" s="232"/>
      <c r="AF10" s="232"/>
      <c r="AG10" s="232"/>
      <c r="AH10" s="232"/>
      <c r="AI10" s="232"/>
      <c r="AJ10" s="232"/>
      <c r="AK10" s="232"/>
      <c r="AL10" s="232"/>
      <c r="AM10" s="232"/>
      <c r="AN10" s="232"/>
      <c r="AO10" s="232"/>
      <c r="AP10" s="232"/>
      <c r="AQ10" s="232"/>
      <c r="AR10" s="232"/>
      <c r="AS10" s="232"/>
      <c r="AT10" s="232"/>
      <c r="AU10" s="232"/>
      <c r="AV10" s="232"/>
      <c r="AW10" s="232"/>
      <c r="AX10" s="232"/>
      <c r="AY10" s="232"/>
      <c r="AZ10" s="232"/>
      <c r="BA10" s="232"/>
      <c r="BB10" s="232"/>
      <c r="BC10" s="232"/>
      <c r="BD10" s="232"/>
      <c r="BE10" s="232"/>
      <c r="BF10" s="232"/>
      <c r="BG10" s="232"/>
      <c r="BH10" s="232"/>
      <c r="BI10" s="232"/>
      <c r="BJ10" s="232"/>
      <c r="BK10" s="233"/>
    </row>
    <row r="11" spans="2:70" s="6" customFormat="1" ht="38.5" customHeight="1" thickBot="1">
      <c r="C11" s="30" t="s">
        <v>37</v>
      </c>
      <c r="D11" s="31" t="s">
        <v>26</v>
      </c>
      <c r="E11" s="31" t="s">
        <v>36</v>
      </c>
      <c r="F11" s="31" t="s">
        <v>108</v>
      </c>
      <c r="G11" s="31" t="s">
        <v>33</v>
      </c>
      <c r="H11" s="31" t="s">
        <v>34</v>
      </c>
      <c r="I11" s="23" t="s">
        <v>1</v>
      </c>
      <c r="J11" s="169" t="s">
        <v>115</v>
      </c>
      <c r="K11" s="39" t="s">
        <v>39</v>
      </c>
      <c r="L11" s="40" t="s">
        <v>40</v>
      </c>
      <c r="M11" s="40" t="s">
        <v>41</v>
      </c>
      <c r="N11" s="40" t="s">
        <v>42</v>
      </c>
      <c r="O11" s="40" t="s">
        <v>43</v>
      </c>
      <c r="P11" s="40" t="s">
        <v>44</v>
      </c>
      <c r="Q11" s="40" t="s">
        <v>45</v>
      </c>
      <c r="R11" s="40" t="s">
        <v>46</v>
      </c>
      <c r="S11" s="40" t="s">
        <v>47</v>
      </c>
      <c r="T11" s="40" t="s">
        <v>48</v>
      </c>
      <c r="U11" s="40" t="s">
        <v>49</v>
      </c>
      <c r="V11" s="40" t="s">
        <v>50</v>
      </c>
      <c r="W11" s="40" t="s">
        <v>51</v>
      </c>
      <c r="X11" s="40" t="s">
        <v>52</v>
      </c>
      <c r="Y11" s="40" t="s">
        <v>53</v>
      </c>
      <c r="Z11" s="40" t="s">
        <v>54</v>
      </c>
      <c r="AA11" s="40" t="s">
        <v>55</v>
      </c>
      <c r="AB11" s="40" t="s">
        <v>56</v>
      </c>
      <c r="AC11" s="40" t="s">
        <v>57</v>
      </c>
      <c r="AD11" s="40" t="s">
        <v>58</v>
      </c>
      <c r="AE11" s="40" t="s">
        <v>59</v>
      </c>
      <c r="AF11" s="40" t="s">
        <v>60</v>
      </c>
      <c r="AG11" s="40" t="s">
        <v>61</v>
      </c>
      <c r="AH11" s="40" t="s">
        <v>62</v>
      </c>
      <c r="AI11" s="40" t="s">
        <v>63</v>
      </c>
      <c r="AJ11" s="40" t="s">
        <v>64</v>
      </c>
      <c r="AK11" s="40" t="s">
        <v>65</v>
      </c>
      <c r="AL11" s="40" t="s">
        <v>66</v>
      </c>
      <c r="AM11" s="40" t="s">
        <v>67</v>
      </c>
      <c r="AN11" s="40" t="s">
        <v>68</v>
      </c>
      <c r="AO11" s="40" t="s">
        <v>69</v>
      </c>
      <c r="AP11" s="40" t="s">
        <v>70</v>
      </c>
      <c r="AQ11" s="40" t="s">
        <v>71</v>
      </c>
      <c r="AR11" s="40" t="s">
        <v>72</v>
      </c>
      <c r="AS11" s="40" t="s">
        <v>73</v>
      </c>
      <c r="AT11" s="40" t="s">
        <v>74</v>
      </c>
      <c r="AU11" s="40" t="s">
        <v>75</v>
      </c>
      <c r="AV11" s="40" t="s">
        <v>76</v>
      </c>
      <c r="AW11" s="40" t="s">
        <v>77</v>
      </c>
      <c r="AX11" s="40" t="s">
        <v>78</v>
      </c>
      <c r="AY11" s="40" t="s">
        <v>79</v>
      </c>
      <c r="AZ11" s="40" t="s">
        <v>80</v>
      </c>
      <c r="BA11" s="40" t="s">
        <v>81</v>
      </c>
      <c r="BB11" s="40" t="s">
        <v>82</v>
      </c>
      <c r="BC11" s="40" t="s">
        <v>83</v>
      </c>
      <c r="BD11" s="40" t="s">
        <v>84</v>
      </c>
      <c r="BE11" s="40" t="s">
        <v>85</v>
      </c>
      <c r="BF11" s="40" t="s">
        <v>86</v>
      </c>
      <c r="BG11" s="40" t="s">
        <v>87</v>
      </c>
      <c r="BH11" s="40" t="s">
        <v>88</v>
      </c>
      <c r="BI11" s="40" t="s">
        <v>89</v>
      </c>
      <c r="BJ11" s="40" t="s">
        <v>90</v>
      </c>
      <c r="BK11" s="41" t="s">
        <v>91</v>
      </c>
      <c r="BL11" s="3"/>
      <c r="BM11" s="3"/>
      <c r="BN11" s="3"/>
      <c r="BO11" s="3"/>
      <c r="BP11" s="3"/>
      <c r="BQ11" s="3"/>
      <c r="BR11" s="3"/>
    </row>
    <row r="12" spans="2:70" s="3" customFormat="1" ht="15" customHeight="1">
      <c r="B12" s="3">
        <v>1</v>
      </c>
      <c r="C12" s="28" t="str">
        <f>IF(bewijslast!C12="","",bewijslast!C12)</f>
        <v/>
      </c>
      <c r="D12" s="33" t="str">
        <f>IF(bewijslast!D12="","",bewijslast!D12)</f>
        <v/>
      </c>
      <c r="E12" s="33" t="str">
        <f>IF(bewijslast!E12="","",bewijslast!E12)</f>
        <v/>
      </c>
      <c r="F12" s="33" t="str">
        <f>IF(bewijslast!F12="","",bewijslast!F12)</f>
        <v/>
      </c>
      <c r="G12" s="33" t="str">
        <f>IF(bewijslast!G12="","",bewijslast!G12)</f>
        <v/>
      </c>
      <c r="H12" s="33" t="str">
        <f>IF(bewijslast!H12="","",bewijslast!H12)</f>
        <v/>
      </c>
      <c r="I12" s="33" t="str">
        <f>IF(bewijslast!I12="","",bewijslast!I12)</f>
        <v/>
      </c>
      <c r="J12" s="123">
        <f>SUM(K12:BK12)</f>
        <v>0</v>
      </c>
      <c r="K12" s="42"/>
      <c r="L12" s="43"/>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3"/>
      <c r="AM12" s="43"/>
      <c r="AN12" s="43"/>
      <c r="AO12" s="43"/>
      <c r="AP12" s="43"/>
      <c r="AQ12" s="43"/>
      <c r="AR12" s="43"/>
      <c r="AS12" s="43"/>
      <c r="AT12" s="43"/>
      <c r="AU12" s="43"/>
      <c r="AV12" s="43"/>
      <c r="AW12" s="43"/>
      <c r="AX12" s="43"/>
      <c r="AY12" s="43"/>
      <c r="AZ12" s="43"/>
      <c r="BA12" s="43"/>
      <c r="BB12" s="43"/>
      <c r="BC12" s="43"/>
      <c r="BD12" s="43"/>
      <c r="BE12" s="43"/>
      <c r="BF12" s="43"/>
      <c r="BG12" s="43"/>
      <c r="BH12" s="43"/>
      <c r="BI12" s="43"/>
      <c r="BJ12" s="43"/>
      <c r="BK12" s="57"/>
    </row>
    <row r="13" spans="2:70" s="3" customFormat="1" ht="15" customHeight="1">
      <c r="B13" s="3">
        <v>2</v>
      </c>
      <c r="C13" s="29" t="str">
        <f>IF(bewijslast!C13="","",bewijslast!C13)</f>
        <v/>
      </c>
      <c r="D13" s="34" t="str">
        <f>IF(bewijslast!D13="","",bewijslast!D13)</f>
        <v/>
      </c>
      <c r="E13" s="34" t="str">
        <f>IF(bewijslast!E13="","",bewijslast!E13)</f>
        <v/>
      </c>
      <c r="F13" s="34" t="str">
        <f>IF(bewijslast!F13="","",bewijslast!F13)</f>
        <v/>
      </c>
      <c r="G13" s="34" t="str">
        <f>IF(bewijslast!G13="","",bewijslast!G13)</f>
        <v/>
      </c>
      <c r="H13" s="34" t="str">
        <f>IF(bewijslast!H13="","",bewijslast!H13)</f>
        <v/>
      </c>
      <c r="I13" s="34" t="str">
        <f>IF(bewijslast!I13="","",bewijslast!I13)</f>
        <v/>
      </c>
      <c r="J13" s="124">
        <f t="shared" ref="J13:J31" si="0">SUM(K13:BK13)</f>
        <v>0</v>
      </c>
      <c r="K13" s="44"/>
      <c r="L13" s="45"/>
      <c r="M13" s="45"/>
      <c r="N13" s="45"/>
      <c r="O13" s="45"/>
      <c r="P13" s="45"/>
      <c r="Q13" s="45"/>
      <c r="R13" s="45"/>
      <c r="S13" s="45"/>
      <c r="T13" s="45"/>
      <c r="U13" s="45"/>
      <c r="V13" s="45"/>
      <c r="W13" s="45"/>
      <c r="X13" s="45"/>
      <c r="Y13" s="45"/>
      <c r="Z13" s="45"/>
      <c r="AA13" s="45"/>
      <c r="AB13" s="45"/>
      <c r="AC13" s="45"/>
      <c r="AD13" s="45"/>
      <c r="AE13" s="45"/>
      <c r="AF13" s="45"/>
      <c r="AG13" s="45"/>
      <c r="AH13" s="45"/>
      <c r="AI13" s="45"/>
      <c r="AJ13" s="45"/>
      <c r="AK13" s="45"/>
      <c r="AL13" s="45"/>
      <c r="AM13" s="45"/>
      <c r="AN13" s="45"/>
      <c r="AO13" s="45"/>
      <c r="AP13" s="45"/>
      <c r="AQ13" s="45"/>
      <c r="AR13" s="45"/>
      <c r="AS13" s="45"/>
      <c r="AT13" s="45"/>
      <c r="AU13" s="45"/>
      <c r="AV13" s="45"/>
      <c r="AW13" s="45"/>
      <c r="AX13" s="45"/>
      <c r="AY13" s="45"/>
      <c r="AZ13" s="45"/>
      <c r="BA13" s="45"/>
      <c r="BB13" s="45"/>
      <c r="BC13" s="45"/>
      <c r="BD13" s="45"/>
      <c r="BE13" s="45"/>
      <c r="BF13" s="45"/>
      <c r="BG13" s="45"/>
      <c r="BH13" s="45"/>
      <c r="BI13" s="45"/>
      <c r="BJ13" s="45"/>
      <c r="BK13" s="58"/>
    </row>
    <row r="14" spans="2:70" s="3" customFormat="1" ht="15.5">
      <c r="B14" s="3">
        <v>3</v>
      </c>
      <c r="C14" s="29" t="str">
        <f>IF(bewijslast!C14="","",bewijslast!C14)</f>
        <v/>
      </c>
      <c r="D14" s="34" t="str">
        <f>IF(bewijslast!D14="","",bewijslast!D14)</f>
        <v/>
      </c>
      <c r="E14" s="34" t="str">
        <f>IF(bewijslast!E14="","",bewijslast!E14)</f>
        <v/>
      </c>
      <c r="F14" s="34" t="str">
        <f>IF(bewijslast!F14="","",bewijslast!F14)</f>
        <v/>
      </c>
      <c r="G14" s="34" t="str">
        <f>IF(bewijslast!G14="","",bewijslast!G14)</f>
        <v/>
      </c>
      <c r="H14" s="34" t="str">
        <f>IF(bewijslast!H14="","",bewijslast!H14)</f>
        <v/>
      </c>
      <c r="I14" s="34" t="str">
        <f>IF(bewijslast!I14="","",bewijslast!I14)</f>
        <v/>
      </c>
      <c r="J14" s="124">
        <f t="shared" si="0"/>
        <v>0</v>
      </c>
      <c r="K14" s="44"/>
      <c r="L14" s="45"/>
      <c r="M14" s="45"/>
      <c r="N14" s="45"/>
      <c r="O14" s="45"/>
      <c r="P14" s="45"/>
      <c r="Q14" s="45"/>
      <c r="R14" s="45"/>
      <c r="S14" s="45"/>
      <c r="T14" s="45"/>
      <c r="U14" s="45"/>
      <c r="V14" s="45"/>
      <c r="W14" s="45"/>
      <c r="X14" s="45"/>
      <c r="Y14" s="45"/>
      <c r="Z14" s="45"/>
      <c r="AA14" s="45"/>
      <c r="AB14" s="45"/>
      <c r="AC14" s="45"/>
      <c r="AD14" s="45"/>
      <c r="AE14" s="45"/>
      <c r="AF14" s="45"/>
      <c r="AG14" s="45"/>
      <c r="AH14" s="45"/>
      <c r="AI14" s="45"/>
      <c r="AJ14" s="45"/>
      <c r="AK14" s="45"/>
      <c r="AL14" s="45"/>
      <c r="AM14" s="45"/>
      <c r="AN14" s="45"/>
      <c r="AO14" s="45"/>
      <c r="AP14" s="45"/>
      <c r="AQ14" s="45"/>
      <c r="AR14" s="45"/>
      <c r="AS14" s="45"/>
      <c r="AT14" s="45"/>
      <c r="AU14" s="45"/>
      <c r="AV14" s="45"/>
      <c r="AW14" s="45"/>
      <c r="AX14" s="45"/>
      <c r="AY14" s="45"/>
      <c r="AZ14" s="45"/>
      <c r="BA14" s="45"/>
      <c r="BB14" s="45"/>
      <c r="BC14" s="45"/>
      <c r="BD14" s="45"/>
      <c r="BE14" s="45"/>
      <c r="BF14" s="45"/>
      <c r="BG14" s="45"/>
      <c r="BH14" s="45"/>
      <c r="BI14" s="45"/>
      <c r="BJ14" s="45"/>
      <c r="BK14" s="58"/>
    </row>
    <row r="15" spans="2:70" s="3" customFormat="1" ht="15.5">
      <c r="B15" s="3">
        <v>4</v>
      </c>
      <c r="C15" s="29" t="str">
        <f>IF(bewijslast!C15="","",bewijslast!C15)</f>
        <v/>
      </c>
      <c r="D15" s="34" t="str">
        <f>IF(bewijslast!D15="","",bewijslast!D15)</f>
        <v/>
      </c>
      <c r="E15" s="34" t="str">
        <f>IF(bewijslast!E15="","",bewijslast!E15)</f>
        <v/>
      </c>
      <c r="F15" s="34" t="str">
        <f>IF(bewijslast!F15="","",bewijslast!F15)</f>
        <v/>
      </c>
      <c r="G15" s="34" t="str">
        <f>IF(bewijslast!G15="","",bewijslast!G15)</f>
        <v/>
      </c>
      <c r="H15" s="34" t="str">
        <f>IF(bewijslast!H15="","",bewijslast!H15)</f>
        <v/>
      </c>
      <c r="I15" s="34" t="str">
        <f>IF(bewijslast!I15="","",bewijslast!I15)</f>
        <v/>
      </c>
      <c r="J15" s="124">
        <f t="shared" si="0"/>
        <v>0</v>
      </c>
      <c r="K15" s="44"/>
      <c r="L15" s="45"/>
      <c r="M15" s="45"/>
      <c r="N15" s="45"/>
      <c r="O15" s="45"/>
      <c r="P15" s="45"/>
      <c r="Q15" s="45"/>
      <c r="R15" s="45"/>
      <c r="S15" s="45"/>
      <c r="T15" s="45"/>
      <c r="U15" s="45"/>
      <c r="V15" s="45"/>
      <c r="W15" s="45"/>
      <c r="X15" s="45"/>
      <c r="Y15" s="45"/>
      <c r="Z15" s="45"/>
      <c r="AA15" s="45"/>
      <c r="AB15" s="45"/>
      <c r="AC15" s="45"/>
      <c r="AD15" s="45"/>
      <c r="AE15" s="45"/>
      <c r="AF15" s="45"/>
      <c r="AG15" s="45"/>
      <c r="AH15" s="45"/>
      <c r="AI15" s="45"/>
      <c r="AJ15" s="45"/>
      <c r="AK15" s="45"/>
      <c r="AL15" s="45"/>
      <c r="AM15" s="45"/>
      <c r="AN15" s="45"/>
      <c r="AO15" s="45"/>
      <c r="AP15" s="45"/>
      <c r="AQ15" s="45"/>
      <c r="AR15" s="45"/>
      <c r="AS15" s="45"/>
      <c r="AT15" s="45"/>
      <c r="AU15" s="45"/>
      <c r="AV15" s="45"/>
      <c r="AW15" s="45"/>
      <c r="AX15" s="45"/>
      <c r="AY15" s="45"/>
      <c r="AZ15" s="45"/>
      <c r="BA15" s="45"/>
      <c r="BB15" s="45"/>
      <c r="BC15" s="45"/>
      <c r="BD15" s="45"/>
      <c r="BE15" s="45"/>
      <c r="BF15" s="45"/>
      <c r="BG15" s="45"/>
      <c r="BH15" s="45"/>
      <c r="BI15" s="45"/>
      <c r="BJ15" s="45"/>
      <c r="BK15" s="58"/>
    </row>
    <row r="16" spans="2:70" s="3" customFormat="1" ht="15" customHeight="1">
      <c r="B16" s="3">
        <v>5</v>
      </c>
      <c r="C16" s="29" t="str">
        <f>IF(bewijslast!C16="","",bewijslast!C16)</f>
        <v/>
      </c>
      <c r="D16" s="34" t="str">
        <f>IF(bewijslast!D16="","",bewijslast!D16)</f>
        <v/>
      </c>
      <c r="E16" s="34" t="str">
        <f>IF(bewijslast!E16="","",bewijslast!E16)</f>
        <v/>
      </c>
      <c r="F16" s="34" t="str">
        <f>IF(bewijslast!F16="","",bewijslast!F16)</f>
        <v/>
      </c>
      <c r="G16" s="34" t="str">
        <f>IF(bewijslast!G16="","",bewijslast!G16)</f>
        <v/>
      </c>
      <c r="H16" s="34" t="str">
        <f>IF(bewijslast!H16="","",bewijslast!H16)</f>
        <v/>
      </c>
      <c r="I16" s="34" t="str">
        <f>IF(bewijslast!I16="","",bewijslast!I16)</f>
        <v/>
      </c>
      <c r="J16" s="124">
        <f t="shared" si="0"/>
        <v>0</v>
      </c>
      <c r="K16" s="44"/>
      <c r="L16" s="45"/>
      <c r="M16" s="45"/>
      <c r="N16" s="45"/>
      <c r="O16" s="45"/>
      <c r="P16" s="45"/>
      <c r="Q16" s="45"/>
      <c r="R16" s="45"/>
      <c r="S16" s="45"/>
      <c r="T16" s="45"/>
      <c r="U16" s="45"/>
      <c r="V16" s="45"/>
      <c r="W16" s="45"/>
      <c r="X16" s="45"/>
      <c r="Y16" s="45"/>
      <c r="Z16" s="45"/>
      <c r="AA16" s="45"/>
      <c r="AB16" s="45"/>
      <c r="AC16" s="45"/>
      <c r="AD16" s="45"/>
      <c r="AE16" s="45"/>
      <c r="AF16" s="45"/>
      <c r="AG16" s="45"/>
      <c r="AH16" s="45"/>
      <c r="AI16" s="45"/>
      <c r="AJ16" s="45"/>
      <c r="AK16" s="45"/>
      <c r="AL16" s="45"/>
      <c r="AM16" s="45"/>
      <c r="AN16" s="45"/>
      <c r="AO16" s="45"/>
      <c r="AP16" s="45"/>
      <c r="AQ16" s="45"/>
      <c r="AR16" s="45"/>
      <c r="AS16" s="45"/>
      <c r="AT16" s="45"/>
      <c r="AU16" s="45"/>
      <c r="AV16" s="45"/>
      <c r="AW16" s="45"/>
      <c r="AX16" s="45"/>
      <c r="AY16" s="45"/>
      <c r="AZ16" s="45"/>
      <c r="BA16" s="45"/>
      <c r="BB16" s="45"/>
      <c r="BC16" s="45"/>
      <c r="BD16" s="45"/>
      <c r="BE16" s="45"/>
      <c r="BF16" s="45"/>
      <c r="BG16" s="45"/>
      <c r="BH16" s="45"/>
      <c r="BI16" s="45"/>
      <c r="BJ16" s="45"/>
      <c r="BK16" s="58"/>
    </row>
    <row r="17" spans="2:63" s="3" customFormat="1" ht="15" customHeight="1">
      <c r="B17" s="3">
        <v>6</v>
      </c>
      <c r="C17" s="29" t="str">
        <f>IF(bewijslast!C17="","",bewijslast!C17)</f>
        <v/>
      </c>
      <c r="D17" s="34" t="str">
        <f>IF(bewijslast!D17="","",bewijslast!D17)</f>
        <v/>
      </c>
      <c r="E17" s="34" t="str">
        <f>IF(bewijslast!E17="","",bewijslast!E17)</f>
        <v/>
      </c>
      <c r="F17" s="34" t="str">
        <f>IF(bewijslast!F17="","",bewijslast!F17)</f>
        <v/>
      </c>
      <c r="G17" s="34" t="str">
        <f>IF(bewijslast!G17="","",bewijslast!G17)</f>
        <v/>
      </c>
      <c r="H17" s="34" t="str">
        <f>IF(bewijslast!H17="","",bewijslast!H17)</f>
        <v/>
      </c>
      <c r="I17" s="34" t="str">
        <f>IF(bewijslast!I17="","",bewijslast!I17)</f>
        <v/>
      </c>
      <c r="J17" s="124">
        <f t="shared" si="0"/>
        <v>0</v>
      </c>
      <c r="K17" s="44"/>
      <c r="L17" s="45"/>
      <c r="M17" s="45"/>
      <c r="N17" s="45"/>
      <c r="O17" s="45"/>
      <c r="P17" s="45"/>
      <c r="Q17" s="45"/>
      <c r="R17" s="45"/>
      <c r="S17" s="45"/>
      <c r="T17" s="45"/>
      <c r="U17" s="45"/>
      <c r="V17" s="45"/>
      <c r="W17" s="45"/>
      <c r="X17" s="45"/>
      <c r="Y17" s="45"/>
      <c r="Z17" s="45"/>
      <c r="AA17" s="45"/>
      <c r="AB17" s="45"/>
      <c r="AC17" s="45"/>
      <c r="AD17" s="45"/>
      <c r="AE17" s="45"/>
      <c r="AF17" s="45"/>
      <c r="AG17" s="45"/>
      <c r="AH17" s="45"/>
      <c r="AI17" s="45"/>
      <c r="AJ17" s="45"/>
      <c r="AK17" s="45"/>
      <c r="AL17" s="45"/>
      <c r="AM17" s="45"/>
      <c r="AN17" s="45"/>
      <c r="AO17" s="45"/>
      <c r="AP17" s="45"/>
      <c r="AQ17" s="45"/>
      <c r="AR17" s="45"/>
      <c r="AS17" s="45"/>
      <c r="AT17" s="45"/>
      <c r="AU17" s="45"/>
      <c r="AV17" s="45"/>
      <c r="AW17" s="45"/>
      <c r="AX17" s="45"/>
      <c r="AY17" s="45"/>
      <c r="AZ17" s="45"/>
      <c r="BA17" s="45"/>
      <c r="BB17" s="45"/>
      <c r="BC17" s="45"/>
      <c r="BD17" s="45"/>
      <c r="BE17" s="45"/>
      <c r="BF17" s="45"/>
      <c r="BG17" s="45"/>
      <c r="BH17" s="45"/>
      <c r="BI17" s="45"/>
      <c r="BJ17" s="45"/>
      <c r="BK17" s="58"/>
    </row>
    <row r="18" spans="2:63" s="3" customFormat="1" ht="15" customHeight="1">
      <c r="B18" s="3">
        <v>7</v>
      </c>
      <c r="C18" s="29" t="str">
        <f>IF(bewijslast!C18="","",bewijslast!C18)</f>
        <v/>
      </c>
      <c r="D18" s="34" t="str">
        <f>IF(bewijslast!D18="","",bewijslast!D18)</f>
        <v/>
      </c>
      <c r="E18" s="34" t="str">
        <f>IF(bewijslast!E18="","",bewijslast!E18)</f>
        <v/>
      </c>
      <c r="F18" s="34" t="str">
        <f>IF(bewijslast!F18="","",bewijslast!F18)</f>
        <v/>
      </c>
      <c r="G18" s="34" t="str">
        <f>IF(bewijslast!G18="","",bewijslast!G18)</f>
        <v/>
      </c>
      <c r="H18" s="34" t="str">
        <f>IF(bewijslast!H18="","",bewijslast!H18)</f>
        <v/>
      </c>
      <c r="I18" s="34" t="str">
        <f>IF(bewijslast!I18="","",bewijslast!I18)</f>
        <v/>
      </c>
      <c r="J18" s="124">
        <f t="shared" si="0"/>
        <v>0</v>
      </c>
      <c r="K18" s="44"/>
      <c r="L18" s="45"/>
      <c r="M18" s="45"/>
      <c r="N18" s="45"/>
      <c r="O18" s="45"/>
      <c r="P18" s="45"/>
      <c r="Q18" s="45"/>
      <c r="R18" s="45"/>
      <c r="S18" s="45"/>
      <c r="T18" s="45"/>
      <c r="U18" s="45"/>
      <c r="V18" s="45"/>
      <c r="W18" s="45"/>
      <c r="X18" s="45"/>
      <c r="Y18" s="45"/>
      <c r="Z18" s="45"/>
      <c r="AA18" s="45"/>
      <c r="AB18" s="45"/>
      <c r="AC18" s="45"/>
      <c r="AD18" s="45"/>
      <c r="AE18" s="45"/>
      <c r="AF18" s="45"/>
      <c r="AG18" s="45"/>
      <c r="AH18" s="45"/>
      <c r="AI18" s="45"/>
      <c r="AJ18" s="45"/>
      <c r="AK18" s="45"/>
      <c r="AL18" s="45"/>
      <c r="AM18" s="45"/>
      <c r="AN18" s="45"/>
      <c r="AO18" s="45"/>
      <c r="AP18" s="45"/>
      <c r="AQ18" s="45"/>
      <c r="AR18" s="45"/>
      <c r="AS18" s="45"/>
      <c r="AT18" s="45"/>
      <c r="AU18" s="45"/>
      <c r="AV18" s="45"/>
      <c r="AW18" s="45"/>
      <c r="AX18" s="45"/>
      <c r="AY18" s="45"/>
      <c r="AZ18" s="45"/>
      <c r="BA18" s="45"/>
      <c r="BB18" s="45"/>
      <c r="BC18" s="45"/>
      <c r="BD18" s="45"/>
      <c r="BE18" s="45"/>
      <c r="BF18" s="45"/>
      <c r="BG18" s="45"/>
      <c r="BH18" s="45"/>
      <c r="BI18" s="45"/>
      <c r="BJ18" s="45"/>
      <c r="BK18" s="58"/>
    </row>
    <row r="19" spans="2:63" s="3" customFormat="1" ht="15" customHeight="1">
      <c r="B19" s="3">
        <v>8</v>
      </c>
      <c r="C19" s="29" t="str">
        <f>IF(bewijslast!C19="","",bewijslast!C19)</f>
        <v/>
      </c>
      <c r="D19" s="34" t="str">
        <f>IF(bewijslast!D19="","",bewijslast!D19)</f>
        <v/>
      </c>
      <c r="E19" s="34" t="str">
        <f>IF(bewijslast!E19="","",bewijslast!E19)</f>
        <v/>
      </c>
      <c r="F19" s="34" t="str">
        <f>IF(bewijslast!F19="","",bewijslast!F19)</f>
        <v/>
      </c>
      <c r="G19" s="34" t="str">
        <f>IF(bewijslast!G19="","",bewijslast!G19)</f>
        <v/>
      </c>
      <c r="H19" s="34" t="str">
        <f>IF(bewijslast!H19="","",bewijslast!H19)</f>
        <v/>
      </c>
      <c r="I19" s="34" t="str">
        <f>IF(bewijslast!I19="","",bewijslast!I19)</f>
        <v/>
      </c>
      <c r="J19" s="124">
        <f t="shared" si="0"/>
        <v>0</v>
      </c>
      <c r="K19" s="44"/>
      <c r="L19" s="45"/>
      <c r="M19" s="45"/>
      <c r="N19" s="45"/>
      <c r="O19" s="45"/>
      <c r="P19" s="45"/>
      <c r="Q19" s="45"/>
      <c r="R19" s="45"/>
      <c r="S19" s="45"/>
      <c r="T19" s="45"/>
      <c r="U19" s="45"/>
      <c r="V19" s="45"/>
      <c r="W19" s="45"/>
      <c r="X19" s="45"/>
      <c r="Y19" s="45"/>
      <c r="Z19" s="45"/>
      <c r="AA19" s="45"/>
      <c r="AB19" s="45"/>
      <c r="AC19" s="45"/>
      <c r="AD19" s="45"/>
      <c r="AE19" s="45"/>
      <c r="AF19" s="45"/>
      <c r="AG19" s="45"/>
      <c r="AH19" s="45"/>
      <c r="AI19" s="45"/>
      <c r="AJ19" s="45"/>
      <c r="AK19" s="45"/>
      <c r="AL19" s="45"/>
      <c r="AM19" s="45"/>
      <c r="AN19" s="45"/>
      <c r="AO19" s="45"/>
      <c r="AP19" s="45"/>
      <c r="AQ19" s="45"/>
      <c r="AR19" s="45"/>
      <c r="AS19" s="45"/>
      <c r="AT19" s="45"/>
      <c r="AU19" s="45"/>
      <c r="AV19" s="45"/>
      <c r="AW19" s="45"/>
      <c r="AX19" s="45"/>
      <c r="AY19" s="45"/>
      <c r="AZ19" s="45"/>
      <c r="BA19" s="45"/>
      <c r="BB19" s="45"/>
      <c r="BC19" s="45"/>
      <c r="BD19" s="45"/>
      <c r="BE19" s="45"/>
      <c r="BF19" s="45"/>
      <c r="BG19" s="45"/>
      <c r="BH19" s="45"/>
      <c r="BI19" s="45"/>
      <c r="BJ19" s="45"/>
      <c r="BK19" s="58"/>
    </row>
    <row r="20" spans="2:63" s="16" customFormat="1" ht="15.5">
      <c r="B20" s="3">
        <v>9</v>
      </c>
      <c r="C20" s="29" t="str">
        <f>IF(bewijslast!C20="","",bewijslast!C20)</f>
        <v/>
      </c>
      <c r="D20" s="34" t="str">
        <f>IF(bewijslast!D20="","",bewijslast!D20)</f>
        <v/>
      </c>
      <c r="E20" s="34" t="str">
        <f>IF(bewijslast!E20="","",bewijslast!E20)</f>
        <v/>
      </c>
      <c r="F20" s="34" t="str">
        <f>IF(bewijslast!F20="","",bewijslast!F20)</f>
        <v/>
      </c>
      <c r="G20" s="34" t="str">
        <f>IF(bewijslast!G20="","",bewijslast!G20)</f>
        <v/>
      </c>
      <c r="H20" s="34" t="str">
        <f>IF(bewijslast!H20="","",bewijslast!H20)</f>
        <v/>
      </c>
      <c r="I20" s="34" t="str">
        <f>IF(bewijslast!I20="","",bewijslast!I20)</f>
        <v/>
      </c>
      <c r="J20" s="124">
        <f t="shared" si="0"/>
        <v>0</v>
      </c>
      <c r="K20" s="46"/>
      <c r="L20" s="47"/>
      <c r="M20" s="47"/>
      <c r="N20" s="47"/>
      <c r="O20" s="47"/>
      <c r="P20" s="47"/>
      <c r="Q20" s="47"/>
      <c r="R20" s="47"/>
      <c r="S20" s="47"/>
      <c r="T20" s="47"/>
      <c r="U20" s="47"/>
      <c r="V20" s="47"/>
      <c r="W20" s="47"/>
      <c r="X20" s="47"/>
      <c r="Y20" s="47"/>
      <c r="Z20" s="47"/>
      <c r="AA20" s="47"/>
      <c r="AB20" s="47"/>
      <c r="AC20" s="47"/>
      <c r="AD20" s="47"/>
      <c r="AE20" s="47"/>
      <c r="AF20" s="47"/>
      <c r="AG20" s="47"/>
      <c r="AH20" s="47"/>
      <c r="AI20" s="47"/>
      <c r="AJ20" s="47"/>
      <c r="AK20" s="47"/>
      <c r="AL20" s="47"/>
      <c r="AM20" s="47"/>
      <c r="AN20" s="47"/>
      <c r="AO20" s="47"/>
      <c r="AP20" s="47"/>
      <c r="AQ20" s="47"/>
      <c r="AR20" s="47"/>
      <c r="AS20" s="47"/>
      <c r="AT20" s="47"/>
      <c r="AU20" s="47"/>
      <c r="AV20" s="47"/>
      <c r="AW20" s="47"/>
      <c r="AX20" s="47"/>
      <c r="AY20" s="47"/>
      <c r="AZ20" s="47"/>
      <c r="BA20" s="47"/>
      <c r="BB20" s="47"/>
      <c r="BC20" s="47"/>
      <c r="BD20" s="47"/>
      <c r="BE20" s="47"/>
      <c r="BF20" s="47"/>
      <c r="BG20" s="47"/>
      <c r="BH20" s="47"/>
      <c r="BI20" s="47"/>
      <c r="BJ20" s="47"/>
      <c r="BK20" s="48"/>
    </row>
    <row r="21" spans="2:63" s="16" customFormat="1" ht="15.5">
      <c r="B21" s="3">
        <v>10</v>
      </c>
      <c r="C21" s="29" t="str">
        <f>IF(bewijslast!C21="","",bewijslast!C21)</f>
        <v/>
      </c>
      <c r="D21" s="34" t="str">
        <f>IF(bewijslast!D21="","",bewijslast!D21)</f>
        <v/>
      </c>
      <c r="E21" s="34" t="str">
        <f>IF(bewijslast!E21="","",bewijslast!E21)</f>
        <v/>
      </c>
      <c r="F21" s="34" t="str">
        <f>IF(bewijslast!F21="","",bewijslast!F21)</f>
        <v/>
      </c>
      <c r="G21" s="34" t="str">
        <f>IF(bewijslast!G21="","",bewijslast!G21)</f>
        <v/>
      </c>
      <c r="H21" s="34" t="str">
        <f>IF(bewijslast!H21="","",bewijslast!H21)</f>
        <v/>
      </c>
      <c r="I21" s="34" t="str">
        <f>IF(bewijslast!I21="","",bewijslast!I21)</f>
        <v/>
      </c>
      <c r="J21" s="124">
        <f t="shared" si="0"/>
        <v>0</v>
      </c>
      <c r="K21" s="46"/>
      <c r="L21" s="47"/>
      <c r="M21" s="47"/>
      <c r="N21" s="47"/>
      <c r="O21" s="47"/>
      <c r="P21" s="47"/>
      <c r="Q21" s="47"/>
      <c r="R21" s="47"/>
      <c r="S21" s="47"/>
      <c r="T21" s="47"/>
      <c r="U21" s="47"/>
      <c r="V21" s="47"/>
      <c r="W21" s="47"/>
      <c r="X21" s="47"/>
      <c r="Y21" s="47"/>
      <c r="Z21" s="47"/>
      <c r="AA21" s="47"/>
      <c r="AB21" s="47"/>
      <c r="AC21" s="47"/>
      <c r="AD21" s="47"/>
      <c r="AE21" s="47"/>
      <c r="AF21" s="47"/>
      <c r="AG21" s="47"/>
      <c r="AH21" s="47"/>
      <c r="AI21" s="47"/>
      <c r="AJ21" s="47"/>
      <c r="AK21" s="47"/>
      <c r="AL21" s="47"/>
      <c r="AM21" s="47"/>
      <c r="AN21" s="47"/>
      <c r="AO21" s="47"/>
      <c r="AP21" s="47"/>
      <c r="AQ21" s="47"/>
      <c r="AR21" s="47"/>
      <c r="AS21" s="47"/>
      <c r="AT21" s="47"/>
      <c r="AU21" s="47"/>
      <c r="AV21" s="47"/>
      <c r="AW21" s="47"/>
      <c r="AX21" s="47"/>
      <c r="AY21" s="47"/>
      <c r="AZ21" s="47"/>
      <c r="BA21" s="47"/>
      <c r="BB21" s="47"/>
      <c r="BC21" s="47"/>
      <c r="BD21" s="47"/>
      <c r="BE21" s="47"/>
      <c r="BF21" s="47"/>
      <c r="BG21" s="47"/>
      <c r="BH21" s="47"/>
      <c r="BI21" s="47"/>
      <c r="BJ21" s="47"/>
      <c r="BK21" s="48"/>
    </row>
    <row r="22" spans="2:63" s="16" customFormat="1" ht="15.5">
      <c r="B22" s="3">
        <v>11</v>
      </c>
      <c r="C22" s="29" t="str">
        <f>IF(bewijslast!C22="","",bewijslast!C22)</f>
        <v/>
      </c>
      <c r="D22" s="34" t="str">
        <f>IF(bewijslast!D22="","",bewijslast!D22)</f>
        <v/>
      </c>
      <c r="E22" s="34" t="str">
        <f>IF(bewijslast!E22="","",bewijslast!E22)</f>
        <v/>
      </c>
      <c r="F22" s="34" t="str">
        <f>IF(bewijslast!F22="","",bewijslast!F22)</f>
        <v/>
      </c>
      <c r="G22" s="34" t="str">
        <f>IF(bewijslast!G22="","",bewijslast!G22)</f>
        <v/>
      </c>
      <c r="H22" s="34" t="str">
        <f>IF(bewijslast!H22="","",bewijslast!H22)</f>
        <v/>
      </c>
      <c r="I22" s="34" t="str">
        <f>IF(bewijslast!I22="","",bewijslast!I22)</f>
        <v/>
      </c>
      <c r="J22" s="124">
        <f t="shared" si="0"/>
        <v>0</v>
      </c>
      <c r="K22" s="46"/>
      <c r="L22" s="47"/>
      <c r="M22" s="47"/>
      <c r="N22" s="47"/>
      <c r="O22" s="47"/>
      <c r="P22" s="47"/>
      <c r="Q22" s="47"/>
      <c r="R22" s="47"/>
      <c r="S22" s="47"/>
      <c r="T22" s="47"/>
      <c r="U22" s="47"/>
      <c r="V22" s="47"/>
      <c r="W22" s="47"/>
      <c r="X22" s="47"/>
      <c r="Y22" s="47"/>
      <c r="Z22" s="47"/>
      <c r="AA22" s="47"/>
      <c r="AB22" s="47"/>
      <c r="AC22" s="47"/>
      <c r="AD22" s="47"/>
      <c r="AE22" s="47"/>
      <c r="AF22" s="47"/>
      <c r="AG22" s="47"/>
      <c r="AH22" s="47"/>
      <c r="AI22" s="47"/>
      <c r="AJ22" s="47"/>
      <c r="AK22" s="47"/>
      <c r="AL22" s="47"/>
      <c r="AM22" s="47"/>
      <c r="AN22" s="47"/>
      <c r="AO22" s="47"/>
      <c r="AP22" s="47"/>
      <c r="AQ22" s="47"/>
      <c r="AR22" s="47"/>
      <c r="AS22" s="47"/>
      <c r="AT22" s="47"/>
      <c r="AU22" s="47"/>
      <c r="AV22" s="47"/>
      <c r="AW22" s="47"/>
      <c r="AX22" s="47"/>
      <c r="AY22" s="47"/>
      <c r="AZ22" s="47"/>
      <c r="BA22" s="47"/>
      <c r="BB22" s="47"/>
      <c r="BC22" s="47"/>
      <c r="BD22" s="47"/>
      <c r="BE22" s="47"/>
      <c r="BF22" s="47"/>
      <c r="BG22" s="47"/>
      <c r="BH22" s="47"/>
      <c r="BI22" s="47"/>
      <c r="BJ22" s="47"/>
      <c r="BK22" s="48"/>
    </row>
    <row r="23" spans="2:63" s="16" customFormat="1" ht="15.5">
      <c r="B23" s="3">
        <v>12</v>
      </c>
      <c r="C23" s="29" t="str">
        <f>IF(bewijslast!C23="","",bewijslast!C23)</f>
        <v/>
      </c>
      <c r="D23" s="34" t="str">
        <f>IF(bewijslast!D23="","",bewijslast!D23)</f>
        <v/>
      </c>
      <c r="E23" s="34" t="str">
        <f>IF(bewijslast!E23="","",bewijslast!E23)</f>
        <v/>
      </c>
      <c r="F23" s="34" t="str">
        <f>IF(bewijslast!F23="","",bewijslast!F23)</f>
        <v/>
      </c>
      <c r="G23" s="34" t="str">
        <f>IF(bewijslast!G23="","",bewijslast!G23)</f>
        <v/>
      </c>
      <c r="H23" s="34" t="str">
        <f>IF(bewijslast!H23="","",bewijslast!H23)</f>
        <v/>
      </c>
      <c r="I23" s="34" t="str">
        <f>IF(bewijslast!I23="","",bewijslast!I23)</f>
        <v/>
      </c>
      <c r="J23" s="124">
        <f t="shared" si="0"/>
        <v>0</v>
      </c>
      <c r="K23" s="46"/>
      <c r="L23" s="47"/>
      <c r="M23" s="47"/>
      <c r="N23" s="47"/>
      <c r="O23" s="47"/>
      <c r="P23" s="47"/>
      <c r="Q23" s="47"/>
      <c r="R23" s="47"/>
      <c r="S23" s="47"/>
      <c r="T23" s="47"/>
      <c r="U23" s="47"/>
      <c r="V23" s="47"/>
      <c r="W23" s="47"/>
      <c r="X23" s="47"/>
      <c r="Y23" s="47"/>
      <c r="Z23" s="47"/>
      <c r="AA23" s="47"/>
      <c r="AB23" s="47"/>
      <c r="AC23" s="47"/>
      <c r="AD23" s="47"/>
      <c r="AE23" s="47"/>
      <c r="AF23" s="47"/>
      <c r="AG23" s="47"/>
      <c r="AH23" s="47"/>
      <c r="AI23" s="47"/>
      <c r="AJ23" s="47"/>
      <c r="AK23" s="47"/>
      <c r="AL23" s="47"/>
      <c r="AM23" s="47"/>
      <c r="AN23" s="47"/>
      <c r="AO23" s="47"/>
      <c r="AP23" s="47"/>
      <c r="AQ23" s="47"/>
      <c r="AR23" s="47"/>
      <c r="AS23" s="47"/>
      <c r="AT23" s="47"/>
      <c r="AU23" s="47"/>
      <c r="AV23" s="47"/>
      <c r="AW23" s="47"/>
      <c r="AX23" s="47"/>
      <c r="AY23" s="47"/>
      <c r="AZ23" s="47"/>
      <c r="BA23" s="47"/>
      <c r="BB23" s="47"/>
      <c r="BC23" s="47"/>
      <c r="BD23" s="47"/>
      <c r="BE23" s="47"/>
      <c r="BF23" s="47"/>
      <c r="BG23" s="47"/>
      <c r="BH23" s="47"/>
      <c r="BI23" s="47"/>
      <c r="BJ23" s="47"/>
      <c r="BK23" s="48"/>
    </row>
    <row r="24" spans="2:63" s="16" customFormat="1" ht="15.5">
      <c r="B24" s="3">
        <v>13</v>
      </c>
      <c r="C24" s="29" t="str">
        <f>IF(bewijslast!C24="","",bewijslast!C24)</f>
        <v/>
      </c>
      <c r="D24" s="34" t="str">
        <f>IF(bewijslast!D24="","",bewijslast!D24)</f>
        <v/>
      </c>
      <c r="E24" s="34" t="str">
        <f>IF(bewijslast!E24="","",bewijslast!E24)</f>
        <v/>
      </c>
      <c r="F24" s="34" t="str">
        <f>IF(bewijslast!F24="","",bewijslast!F24)</f>
        <v/>
      </c>
      <c r="G24" s="34" t="str">
        <f>IF(bewijslast!G24="","",bewijslast!G24)</f>
        <v/>
      </c>
      <c r="H24" s="34" t="str">
        <f>IF(bewijslast!H24="","",bewijslast!H24)</f>
        <v/>
      </c>
      <c r="I24" s="34" t="str">
        <f>IF(bewijslast!I24="","",bewijslast!I24)</f>
        <v/>
      </c>
      <c r="J24" s="124">
        <f t="shared" si="0"/>
        <v>0</v>
      </c>
      <c r="K24" s="46"/>
      <c r="L24" s="47"/>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8"/>
    </row>
    <row r="25" spans="2:63" s="16" customFormat="1" ht="15.5">
      <c r="B25" s="3">
        <v>14</v>
      </c>
      <c r="C25" s="29" t="str">
        <f>IF(bewijslast!C25="","",bewijslast!C25)</f>
        <v/>
      </c>
      <c r="D25" s="34" t="str">
        <f>IF(bewijslast!D25="","",bewijslast!D25)</f>
        <v/>
      </c>
      <c r="E25" s="34" t="str">
        <f>IF(bewijslast!E25="","",bewijslast!E25)</f>
        <v/>
      </c>
      <c r="F25" s="34" t="str">
        <f>IF(bewijslast!F25="","",bewijslast!F25)</f>
        <v/>
      </c>
      <c r="G25" s="34" t="str">
        <f>IF(bewijslast!G25="","",bewijslast!G25)</f>
        <v/>
      </c>
      <c r="H25" s="34" t="str">
        <f>IF(bewijslast!H25="","",bewijslast!H25)</f>
        <v/>
      </c>
      <c r="I25" s="34" t="str">
        <f>IF(bewijslast!I25="","",bewijslast!I25)</f>
        <v/>
      </c>
      <c r="J25" s="124">
        <f t="shared" si="0"/>
        <v>0</v>
      </c>
      <c r="K25" s="46"/>
      <c r="L25" s="47"/>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8"/>
    </row>
    <row r="26" spans="2:63" s="16" customFormat="1" ht="15.5">
      <c r="B26" s="3">
        <v>15</v>
      </c>
      <c r="C26" s="29" t="str">
        <f>IF(bewijslast!C26="","",bewijslast!C26)</f>
        <v/>
      </c>
      <c r="D26" s="34" t="str">
        <f>IF(bewijslast!D26="","",bewijslast!D26)</f>
        <v/>
      </c>
      <c r="E26" s="34" t="str">
        <f>IF(bewijslast!E26="","",bewijslast!E26)</f>
        <v/>
      </c>
      <c r="F26" s="34" t="str">
        <f>IF(bewijslast!F26="","",bewijslast!F26)</f>
        <v/>
      </c>
      <c r="G26" s="34" t="str">
        <f>IF(bewijslast!G26="","",bewijslast!G26)</f>
        <v/>
      </c>
      <c r="H26" s="34" t="str">
        <f>IF(bewijslast!H26="","",bewijslast!H26)</f>
        <v/>
      </c>
      <c r="I26" s="34" t="str">
        <f>IF(bewijslast!I26="","",bewijslast!I26)</f>
        <v/>
      </c>
      <c r="J26" s="124">
        <f t="shared" si="0"/>
        <v>0</v>
      </c>
      <c r="K26" s="46"/>
      <c r="L26" s="47"/>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8"/>
    </row>
    <row r="27" spans="2:63" s="16" customFormat="1" ht="15.5">
      <c r="B27" s="3">
        <v>16</v>
      </c>
      <c r="C27" s="29" t="str">
        <f>IF(bewijslast!C27="","",bewijslast!C27)</f>
        <v/>
      </c>
      <c r="D27" s="34" t="str">
        <f>IF(bewijslast!D27="","",bewijslast!D27)</f>
        <v/>
      </c>
      <c r="E27" s="34" t="str">
        <f>IF(bewijslast!E27="","",bewijslast!E27)</f>
        <v/>
      </c>
      <c r="F27" s="34" t="str">
        <f>IF(bewijslast!F27="","",bewijslast!F27)</f>
        <v/>
      </c>
      <c r="G27" s="34" t="str">
        <f>IF(bewijslast!G27="","",bewijslast!G27)</f>
        <v/>
      </c>
      <c r="H27" s="34" t="str">
        <f>IF(bewijslast!H27="","",bewijslast!H27)</f>
        <v/>
      </c>
      <c r="I27" s="34" t="str">
        <f>IF(bewijslast!I27="","",bewijslast!I27)</f>
        <v/>
      </c>
      <c r="J27" s="124">
        <f t="shared" si="0"/>
        <v>0</v>
      </c>
      <c r="K27" s="46"/>
      <c r="L27" s="47"/>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8"/>
    </row>
    <row r="28" spans="2:63" s="16" customFormat="1" ht="15.5">
      <c r="B28" s="3">
        <v>17</v>
      </c>
      <c r="C28" s="29" t="str">
        <f>IF(bewijslast!C28="","",bewijslast!C28)</f>
        <v/>
      </c>
      <c r="D28" s="34" t="str">
        <f>IF(bewijslast!D28="","",bewijslast!D28)</f>
        <v/>
      </c>
      <c r="E28" s="34" t="str">
        <f>IF(bewijslast!E28="","",bewijslast!E28)</f>
        <v/>
      </c>
      <c r="F28" s="34" t="str">
        <f>IF(bewijslast!F28="","",bewijslast!F28)</f>
        <v/>
      </c>
      <c r="G28" s="34" t="str">
        <f>IF(bewijslast!G28="","",bewijslast!G28)</f>
        <v/>
      </c>
      <c r="H28" s="34" t="str">
        <f>IF(bewijslast!H28="","",bewijslast!H28)</f>
        <v/>
      </c>
      <c r="I28" s="34" t="str">
        <f>IF(bewijslast!I28="","",bewijslast!I28)</f>
        <v/>
      </c>
      <c r="J28" s="124">
        <f t="shared" si="0"/>
        <v>0</v>
      </c>
      <c r="K28" s="46"/>
      <c r="L28" s="47"/>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8"/>
    </row>
    <row r="29" spans="2:63" s="16" customFormat="1" ht="15.5">
      <c r="B29" s="3">
        <v>18</v>
      </c>
      <c r="C29" s="29" t="str">
        <f>IF(bewijslast!C29="","",bewijslast!C29)</f>
        <v/>
      </c>
      <c r="D29" s="34" t="str">
        <f>IF(bewijslast!D29="","",bewijslast!D29)</f>
        <v/>
      </c>
      <c r="E29" s="34" t="str">
        <f>IF(bewijslast!E29="","",bewijslast!E29)</f>
        <v/>
      </c>
      <c r="F29" s="34" t="str">
        <f>IF(bewijslast!F29="","",bewijslast!F29)</f>
        <v/>
      </c>
      <c r="G29" s="34" t="str">
        <f>IF(bewijslast!G29="","",bewijslast!G29)</f>
        <v/>
      </c>
      <c r="H29" s="34" t="str">
        <f>IF(bewijslast!H29="","",bewijslast!H29)</f>
        <v/>
      </c>
      <c r="I29" s="34" t="str">
        <f>IF(bewijslast!I29="","",bewijslast!I29)</f>
        <v/>
      </c>
      <c r="J29" s="124">
        <f t="shared" si="0"/>
        <v>0</v>
      </c>
      <c r="K29" s="46"/>
      <c r="L29" s="47"/>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8"/>
    </row>
    <row r="30" spans="2:63" s="16" customFormat="1" ht="15.5">
      <c r="B30" s="3">
        <v>19</v>
      </c>
      <c r="C30" s="29" t="str">
        <f>IF(bewijslast!C30="","",bewijslast!C30)</f>
        <v/>
      </c>
      <c r="D30" s="34" t="str">
        <f>IF(bewijslast!D30="","",bewijslast!D30)</f>
        <v/>
      </c>
      <c r="E30" s="34" t="str">
        <f>IF(bewijslast!E30="","",bewijslast!E30)</f>
        <v/>
      </c>
      <c r="F30" s="34" t="str">
        <f>IF(bewijslast!F30="","",bewijslast!F30)</f>
        <v/>
      </c>
      <c r="G30" s="34" t="str">
        <f>IF(bewijslast!G30="","",bewijslast!G30)</f>
        <v/>
      </c>
      <c r="H30" s="34" t="str">
        <f>IF(bewijslast!H30="","",bewijslast!H30)</f>
        <v/>
      </c>
      <c r="I30" s="34" t="str">
        <f>IF(bewijslast!I30="","",bewijslast!I30)</f>
        <v/>
      </c>
      <c r="J30" s="124">
        <f t="shared" si="0"/>
        <v>0</v>
      </c>
      <c r="K30" s="49"/>
      <c r="L30" s="50"/>
      <c r="M30" s="50"/>
      <c r="N30" s="50"/>
      <c r="O30" s="50"/>
      <c r="P30" s="50"/>
      <c r="Q30" s="50"/>
      <c r="R30" s="50"/>
      <c r="S30" s="50"/>
      <c r="T30" s="50"/>
      <c r="U30" s="50"/>
      <c r="V30" s="50"/>
      <c r="W30" s="50"/>
      <c r="X30" s="50"/>
      <c r="Y30" s="50"/>
      <c r="Z30" s="50"/>
      <c r="AA30" s="50"/>
      <c r="AB30" s="50"/>
      <c r="AC30" s="50"/>
      <c r="AD30" s="50"/>
      <c r="AE30" s="50"/>
      <c r="AF30" s="50"/>
      <c r="AG30" s="50"/>
      <c r="AH30" s="50"/>
      <c r="AI30" s="50"/>
      <c r="AJ30" s="50"/>
      <c r="AK30" s="50"/>
      <c r="AL30" s="50"/>
      <c r="AM30" s="50"/>
      <c r="AN30" s="50"/>
      <c r="AO30" s="50"/>
      <c r="AP30" s="50"/>
      <c r="AQ30" s="50"/>
      <c r="AR30" s="50"/>
      <c r="AS30" s="50"/>
      <c r="AT30" s="50"/>
      <c r="AU30" s="50"/>
      <c r="AV30" s="50"/>
      <c r="AW30" s="50"/>
      <c r="AX30" s="50"/>
      <c r="AY30" s="50"/>
      <c r="AZ30" s="50"/>
      <c r="BA30" s="50"/>
      <c r="BB30" s="50"/>
      <c r="BC30" s="50"/>
      <c r="BD30" s="50"/>
      <c r="BE30" s="50"/>
      <c r="BF30" s="50"/>
      <c r="BG30" s="50"/>
      <c r="BH30" s="50"/>
      <c r="BI30" s="50"/>
      <c r="BJ30" s="50"/>
      <c r="BK30" s="51"/>
    </row>
    <row r="31" spans="2:63" s="3" customFormat="1" ht="16" thickBot="1">
      <c r="B31" s="3">
        <v>20</v>
      </c>
      <c r="C31" s="32" t="str">
        <f>IF(bewijslast!C31="","",bewijslast!C31)</f>
        <v/>
      </c>
      <c r="D31" s="35" t="str">
        <f>IF(bewijslast!D31="","",bewijslast!D31)</f>
        <v/>
      </c>
      <c r="E31" s="35" t="str">
        <f>IF(bewijslast!E31="","",bewijslast!E31)</f>
        <v/>
      </c>
      <c r="F31" s="35" t="str">
        <f>IF(bewijslast!F31="","",bewijslast!F31)</f>
        <v/>
      </c>
      <c r="G31" s="35" t="str">
        <f>IF(bewijslast!G31="","",bewijslast!G31)</f>
        <v/>
      </c>
      <c r="H31" s="35" t="str">
        <f>IF(bewijslast!H31="","",bewijslast!H31)</f>
        <v/>
      </c>
      <c r="I31" s="35" t="str">
        <f>IF(bewijslast!I31="","",bewijslast!I31)</f>
        <v/>
      </c>
      <c r="J31" s="125">
        <f t="shared" si="0"/>
        <v>0</v>
      </c>
      <c r="K31" s="52"/>
      <c r="L31" s="53"/>
      <c r="M31" s="53"/>
      <c r="N31" s="53"/>
      <c r="O31" s="53"/>
      <c r="P31" s="53"/>
      <c r="Q31" s="53"/>
      <c r="R31" s="53"/>
      <c r="S31" s="53"/>
      <c r="T31" s="53"/>
      <c r="U31" s="53"/>
      <c r="V31" s="53"/>
      <c r="W31" s="53"/>
      <c r="X31" s="53"/>
      <c r="Y31" s="53"/>
      <c r="Z31" s="53"/>
      <c r="AA31" s="53"/>
      <c r="AB31" s="53"/>
      <c r="AC31" s="53"/>
      <c r="AD31" s="53"/>
      <c r="AE31" s="53"/>
      <c r="AF31" s="53"/>
      <c r="AG31" s="53"/>
      <c r="AH31" s="53"/>
      <c r="AI31" s="53"/>
      <c r="AJ31" s="53"/>
      <c r="AK31" s="53"/>
      <c r="AL31" s="53"/>
      <c r="AM31" s="53"/>
      <c r="AN31" s="53"/>
      <c r="AO31" s="53"/>
      <c r="AP31" s="53"/>
      <c r="AQ31" s="53"/>
      <c r="AR31" s="53"/>
      <c r="AS31" s="53"/>
      <c r="AT31" s="53"/>
      <c r="AU31" s="53"/>
      <c r="AV31" s="53"/>
      <c r="AW31" s="53"/>
      <c r="AX31" s="53"/>
      <c r="AY31" s="53"/>
      <c r="AZ31" s="53"/>
      <c r="BA31" s="53"/>
      <c r="BB31" s="53"/>
      <c r="BC31" s="53"/>
      <c r="BD31" s="53"/>
      <c r="BE31" s="53"/>
      <c r="BF31" s="53"/>
      <c r="BG31" s="53"/>
      <c r="BH31" s="53"/>
      <c r="BI31" s="53"/>
      <c r="BJ31" s="53"/>
      <c r="BK31" s="54"/>
    </row>
    <row r="32" spans="2:63" s="3" customFormat="1">
      <c r="J32" s="4"/>
      <c r="K32" s="15"/>
      <c r="L32" s="4"/>
    </row>
    <row r="33" spans="2:63" s="3" customFormat="1" ht="15" thickBot="1">
      <c r="H33" s="12"/>
      <c r="I33" s="12"/>
      <c r="J33" s="4"/>
      <c r="L33" s="4"/>
    </row>
    <row r="34" spans="2:63" s="6" customFormat="1" ht="42.75" customHeight="1" thickBot="1">
      <c r="C34" s="19" t="s">
        <v>18</v>
      </c>
      <c r="D34" s="20"/>
      <c r="E34" s="20"/>
      <c r="F34" s="20"/>
      <c r="G34" s="20"/>
      <c r="H34" s="20"/>
      <c r="I34" s="132"/>
      <c r="J34" s="56" t="s">
        <v>113</v>
      </c>
      <c r="K34" s="231" t="s">
        <v>38</v>
      </c>
      <c r="L34" s="232"/>
      <c r="M34" s="232"/>
      <c r="N34" s="232"/>
      <c r="O34" s="232"/>
      <c r="P34" s="232"/>
      <c r="Q34" s="232"/>
      <c r="R34" s="232"/>
      <c r="S34" s="232"/>
      <c r="T34" s="232"/>
      <c r="U34" s="232"/>
      <c r="V34" s="232"/>
      <c r="W34" s="232"/>
      <c r="X34" s="232"/>
      <c r="Y34" s="232"/>
      <c r="Z34" s="232"/>
      <c r="AA34" s="232"/>
      <c r="AB34" s="232"/>
      <c r="AC34" s="232"/>
      <c r="AD34" s="232"/>
      <c r="AE34" s="232"/>
      <c r="AF34" s="232"/>
      <c r="AG34" s="232"/>
      <c r="AH34" s="232"/>
      <c r="AI34" s="232"/>
      <c r="AJ34" s="232"/>
      <c r="AK34" s="232"/>
      <c r="AL34" s="232"/>
      <c r="AM34" s="232"/>
      <c r="AN34" s="232"/>
      <c r="AO34" s="232"/>
      <c r="AP34" s="232"/>
      <c r="AQ34" s="232"/>
      <c r="AR34" s="232"/>
      <c r="AS34" s="232"/>
      <c r="AT34" s="232"/>
      <c r="AU34" s="232"/>
      <c r="AV34" s="232"/>
      <c r="AW34" s="232"/>
      <c r="AX34" s="232"/>
      <c r="AY34" s="232"/>
      <c r="AZ34" s="232"/>
      <c r="BA34" s="232"/>
      <c r="BB34" s="232"/>
      <c r="BC34" s="232"/>
      <c r="BD34" s="232"/>
      <c r="BE34" s="232"/>
      <c r="BF34" s="232"/>
      <c r="BG34" s="232"/>
      <c r="BH34" s="232"/>
      <c r="BI34" s="232"/>
      <c r="BJ34" s="232"/>
      <c r="BK34" s="233"/>
    </row>
    <row r="35" spans="2:63" s="3" customFormat="1" ht="38.5" customHeight="1" thickBot="1">
      <c r="C35" s="30" t="s">
        <v>37</v>
      </c>
      <c r="D35" s="23" t="s">
        <v>26</v>
      </c>
      <c r="E35" s="23" t="s">
        <v>25</v>
      </c>
      <c r="F35" s="25" t="s">
        <v>98</v>
      </c>
      <c r="G35" s="25" t="s">
        <v>33</v>
      </c>
      <c r="H35" s="23" t="s">
        <v>34</v>
      </c>
      <c r="I35" s="23" t="s">
        <v>1</v>
      </c>
      <c r="J35" s="170" t="s">
        <v>114</v>
      </c>
      <c r="K35" s="39" t="s">
        <v>39</v>
      </c>
      <c r="L35" s="40" t="s">
        <v>40</v>
      </c>
      <c r="M35" s="40" t="s">
        <v>41</v>
      </c>
      <c r="N35" s="40" t="s">
        <v>42</v>
      </c>
      <c r="O35" s="40" t="s">
        <v>43</v>
      </c>
      <c r="P35" s="40" t="s">
        <v>44</v>
      </c>
      <c r="Q35" s="40" t="s">
        <v>45</v>
      </c>
      <c r="R35" s="40" t="s">
        <v>46</v>
      </c>
      <c r="S35" s="40" t="s">
        <v>47</v>
      </c>
      <c r="T35" s="40" t="s">
        <v>48</v>
      </c>
      <c r="U35" s="40" t="s">
        <v>49</v>
      </c>
      <c r="V35" s="40" t="s">
        <v>50</v>
      </c>
      <c r="W35" s="40" t="s">
        <v>51</v>
      </c>
      <c r="X35" s="40" t="s">
        <v>52</v>
      </c>
      <c r="Y35" s="40" t="s">
        <v>53</v>
      </c>
      <c r="Z35" s="40" t="s">
        <v>54</v>
      </c>
      <c r="AA35" s="40" t="s">
        <v>55</v>
      </c>
      <c r="AB35" s="40" t="s">
        <v>56</v>
      </c>
      <c r="AC35" s="40" t="s">
        <v>57</v>
      </c>
      <c r="AD35" s="40" t="s">
        <v>58</v>
      </c>
      <c r="AE35" s="40" t="s">
        <v>59</v>
      </c>
      <c r="AF35" s="40" t="s">
        <v>60</v>
      </c>
      <c r="AG35" s="40" t="s">
        <v>61</v>
      </c>
      <c r="AH35" s="40" t="s">
        <v>62</v>
      </c>
      <c r="AI35" s="40" t="s">
        <v>63</v>
      </c>
      <c r="AJ35" s="40" t="s">
        <v>64</v>
      </c>
      <c r="AK35" s="40" t="s">
        <v>65</v>
      </c>
      <c r="AL35" s="40" t="s">
        <v>66</v>
      </c>
      <c r="AM35" s="40" t="s">
        <v>67</v>
      </c>
      <c r="AN35" s="40" t="s">
        <v>68</v>
      </c>
      <c r="AO35" s="40" t="s">
        <v>69</v>
      </c>
      <c r="AP35" s="40" t="s">
        <v>70</v>
      </c>
      <c r="AQ35" s="40" t="s">
        <v>71</v>
      </c>
      <c r="AR35" s="40" t="s">
        <v>72</v>
      </c>
      <c r="AS35" s="40" t="s">
        <v>73</v>
      </c>
      <c r="AT35" s="40" t="s">
        <v>74</v>
      </c>
      <c r="AU35" s="40" t="s">
        <v>75</v>
      </c>
      <c r="AV35" s="40" t="s">
        <v>76</v>
      </c>
      <c r="AW35" s="40" t="s">
        <v>77</v>
      </c>
      <c r="AX35" s="40" t="s">
        <v>78</v>
      </c>
      <c r="AY35" s="40" t="s">
        <v>79</v>
      </c>
      <c r="AZ35" s="40" t="s">
        <v>80</v>
      </c>
      <c r="BA35" s="40" t="s">
        <v>81</v>
      </c>
      <c r="BB35" s="40" t="s">
        <v>82</v>
      </c>
      <c r="BC35" s="40" t="s">
        <v>83</v>
      </c>
      <c r="BD35" s="40" t="s">
        <v>84</v>
      </c>
      <c r="BE35" s="40" t="s">
        <v>85</v>
      </c>
      <c r="BF35" s="40" t="s">
        <v>86</v>
      </c>
      <c r="BG35" s="40" t="s">
        <v>87</v>
      </c>
      <c r="BH35" s="40" t="s">
        <v>88</v>
      </c>
      <c r="BI35" s="40" t="s">
        <v>89</v>
      </c>
      <c r="BJ35" s="40" t="s">
        <v>90</v>
      </c>
      <c r="BK35" s="41" t="s">
        <v>91</v>
      </c>
    </row>
    <row r="36" spans="2:63" s="3" customFormat="1" ht="15" customHeight="1">
      <c r="B36" s="3">
        <v>1</v>
      </c>
      <c r="C36" s="28" t="str">
        <f>IF(bewijslast!C36="","",bewijslast!C36)</f>
        <v/>
      </c>
      <c r="D36" s="33" t="str">
        <f>IF(bewijslast!D36="","",bewijslast!D36)</f>
        <v/>
      </c>
      <c r="E36" s="33" t="str">
        <f>IF(bewijslast!E36="","",bewijslast!E36)</f>
        <v/>
      </c>
      <c r="F36" s="33" t="str">
        <f>IF(bewijslast!F36="","",bewijslast!F36)</f>
        <v/>
      </c>
      <c r="G36" s="33" t="str">
        <f>IF(bewijslast!G36="","",bewijslast!G36)</f>
        <v/>
      </c>
      <c r="H36" s="33" t="str">
        <f>IF(bewijslast!H36="","",bewijslast!H36)</f>
        <v/>
      </c>
      <c r="I36" s="33" t="str">
        <f>IF(bewijslast!I36="","",bewijslast!I36)</f>
        <v/>
      </c>
      <c r="J36" s="123">
        <f>SUM(K36:BK36)</f>
        <v>0</v>
      </c>
      <c r="K36" s="42"/>
      <c r="L36" s="43"/>
      <c r="M36" s="43"/>
      <c r="N36" s="43"/>
      <c r="O36" s="43"/>
      <c r="P36" s="43"/>
      <c r="Q36" s="43"/>
      <c r="R36" s="43"/>
      <c r="S36" s="43"/>
      <c r="T36" s="43"/>
      <c r="U36" s="43"/>
      <c r="V36" s="43"/>
      <c r="W36" s="43"/>
      <c r="X36" s="43"/>
      <c r="Y36" s="43"/>
      <c r="Z36" s="43"/>
      <c r="AA36" s="43"/>
      <c r="AB36" s="43"/>
      <c r="AC36" s="43"/>
      <c r="AD36" s="43"/>
      <c r="AE36" s="43"/>
      <c r="AF36" s="43"/>
      <c r="AG36" s="43"/>
      <c r="AH36" s="43"/>
      <c r="AI36" s="43"/>
      <c r="AJ36" s="43"/>
      <c r="AK36" s="43"/>
      <c r="AL36" s="43"/>
      <c r="AM36" s="43"/>
      <c r="AN36" s="43"/>
      <c r="AO36" s="43"/>
      <c r="AP36" s="43"/>
      <c r="AQ36" s="43"/>
      <c r="AR36" s="43"/>
      <c r="AS36" s="43"/>
      <c r="AT36" s="43"/>
      <c r="AU36" s="43"/>
      <c r="AV36" s="43"/>
      <c r="AW36" s="43"/>
      <c r="AX36" s="43"/>
      <c r="AY36" s="43"/>
      <c r="AZ36" s="43"/>
      <c r="BA36" s="43"/>
      <c r="BB36" s="43"/>
      <c r="BC36" s="43"/>
      <c r="BD36" s="43"/>
      <c r="BE36" s="43"/>
      <c r="BF36" s="43"/>
      <c r="BG36" s="43"/>
      <c r="BH36" s="43"/>
      <c r="BI36" s="43"/>
      <c r="BJ36" s="43"/>
      <c r="BK36" s="57"/>
    </row>
    <row r="37" spans="2:63" s="3" customFormat="1" ht="15" customHeight="1">
      <c r="B37" s="3">
        <v>2</v>
      </c>
      <c r="C37" s="29" t="str">
        <f>IF(bewijslast!C37="","",bewijslast!C37)</f>
        <v/>
      </c>
      <c r="D37" s="34" t="str">
        <f>IF(bewijslast!D37="","",bewijslast!D37)</f>
        <v/>
      </c>
      <c r="E37" s="34" t="str">
        <f>IF(bewijslast!E37="","",bewijslast!E37)</f>
        <v/>
      </c>
      <c r="F37" s="34" t="str">
        <f>IF(bewijslast!F37="","",bewijslast!F37)</f>
        <v/>
      </c>
      <c r="G37" s="34" t="str">
        <f>IF(bewijslast!G37="","",bewijslast!G37)</f>
        <v/>
      </c>
      <c r="H37" s="34" t="str">
        <f>IF(bewijslast!H37="","",bewijslast!H37)</f>
        <v/>
      </c>
      <c r="I37" s="34" t="str">
        <f>IF(bewijslast!I37="","",bewijslast!I37)</f>
        <v/>
      </c>
      <c r="J37" s="124">
        <f t="shared" ref="J37:J55" si="1">SUM(K37:BK37)</f>
        <v>0</v>
      </c>
      <c r="K37" s="44"/>
      <c r="L37" s="45"/>
      <c r="M37" s="45"/>
      <c r="N37" s="45"/>
      <c r="O37" s="45"/>
      <c r="P37" s="45"/>
      <c r="Q37" s="45"/>
      <c r="R37" s="45"/>
      <c r="S37" s="45"/>
      <c r="T37" s="45"/>
      <c r="U37" s="45"/>
      <c r="V37" s="45"/>
      <c r="W37" s="45"/>
      <c r="X37" s="45"/>
      <c r="Y37" s="45"/>
      <c r="Z37" s="45"/>
      <c r="AA37" s="45"/>
      <c r="AB37" s="45"/>
      <c r="AC37" s="45"/>
      <c r="AD37" s="45"/>
      <c r="AE37" s="45"/>
      <c r="AF37" s="45"/>
      <c r="AG37" s="45"/>
      <c r="AH37" s="45"/>
      <c r="AI37" s="45"/>
      <c r="AJ37" s="45"/>
      <c r="AK37" s="45"/>
      <c r="AL37" s="45"/>
      <c r="AM37" s="45"/>
      <c r="AN37" s="45"/>
      <c r="AO37" s="45"/>
      <c r="AP37" s="45"/>
      <c r="AQ37" s="45"/>
      <c r="AR37" s="45"/>
      <c r="AS37" s="45"/>
      <c r="AT37" s="45"/>
      <c r="AU37" s="45"/>
      <c r="AV37" s="45"/>
      <c r="AW37" s="45"/>
      <c r="AX37" s="45"/>
      <c r="AY37" s="45"/>
      <c r="AZ37" s="45"/>
      <c r="BA37" s="45"/>
      <c r="BB37" s="45"/>
      <c r="BC37" s="45"/>
      <c r="BD37" s="45"/>
      <c r="BE37" s="45"/>
      <c r="BF37" s="45"/>
      <c r="BG37" s="45"/>
      <c r="BH37" s="45"/>
      <c r="BI37" s="45"/>
      <c r="BJ37" s="45"/>
      <c r="BK37" s="58"/>
    </row>
    <row r="38" spans="2:63" s="3" customFormat="1" ht="15" customHeight="1">
      <c r="B38" s="3">
        <v>3</v>
      </c>
      <c r="C38" s="29" t="str">
        <f>IF(bewijslast!C38="","",bewijslast!C38)</f>
        <v/>
      </c>
      <c r="D38" s="34" t="str">
        <f>IF(bewijslast!D38="","",bewijslast!D38)</f>
        <v/>
      </c>
      <c r="E38" s="34" t="str">
        <f>IF(bewijslast!E38="","",bewijslast!E38)</f>
        <v/>
      </c>
      <c r="F38" s="34" t="str">
        <f>IF(bewijslast!F38="","",bewijslast!F38)</f>
        <v/>
      </c>
      <c r="G38" s="34" t="str">
        <f>IF(bewijslast!G38="","",bewijslast!G38)</f>
        <v/>
      </c>
      <c r="H38" s="34" t="str">
        <f>IF(bewijslast!H38="","",bewijslast!H38)</f>
        <v/>
      </c>
      <c r="I38" s="34" t="str">
        <f>IF(bewijslast!I38="","",bewijslast!I38)</f>
        <v/>
      </c>
      <c r="J38" s="124">
        <f t="shared" si="1"/>
        <v>0</v>
      </c>
      <c r="K38" s="44"/>
      <c r="L38" s="45"/>
      <c r="M38" s="45"/>
      <c r="N38" s="45"/>
      <c r="O38" s="45"/>
      <c r="P38" s="45"/>
      <c r="Q38" s="45"/>
      <c r="R38" s="45"/>
      <c r="S38" s="45"/>
      <c r="T38" s="45"/>
      <c r="U38" s="45"/>
      <c r="V38" s="45"/>
      <c r="W38" s="45"/>
      <c r="X38" s="45"/>
      <c r="Y38" s="45"/>
      <c r="Z38" s="45"/>
      <c r="AA38" s="45"/>
      <c r="AB38" s="45"/>
      <c r="AC38" s="45"/>
      <c r="AD38" s="45"/>
      <c r="AE38" s="45"/>
      <c r="AF38" s="45"/>
      <c r="AG38" s="45"/>
      <c r="AH38" s="45"/>
      <c r="AI38" s="45"/>
      <c r="AJ38" s="45"/>
      <c r="AK38" s="45"/>
      <c r="AL38" s="45"/>
      <c r="AM38" s="45"/>
      <c r="AN38" s="45"/>
      <c r="AO38" s="45"/>
      <c r="AP38" s="45"/>
      <c r="AQ38" s="45"/>
      <c r="AR38" s="45"/>
      <c r="AS38" s="45"/>
      <c r="AT38" s="45"/>
      <c r="AU38" s="45"/>
      <c r="AV38" s="45"/>
      <c r="AW38" s="45"/>
      <c r="AX38" s="45"/>
      <c r="AY38" s="45"/>
      <c r="AZ38" s="45"/>
      <c r="BA38" s="45"/>
      <c r="BB38" s="45"/>
      <c r="BC38" s="45"/>
      <c r="BD38" s="45"/>
      <c r="BE38" s="45"/>
      <c r="BF38" s="45"/>
      <c r="BG38" s="45"/>
      <c r="BH38" s="45"/>
      <c r="BI38" s="45"/>
      <c r="BJ38" s="45"/>
      <c r="BK38" s="58"/>
    </row>
    <row r="39" spans="2:63" s="3" customFormat="1" ht="15" customHeight="1">
      <c r="B39" s="3">
        <v>4</v>
      </c>
      <c r="C39" s="29" t="str">
        <f>IF(bewijslast!C39="","",bewijslast!C39)</f>
        <v/>
      </c>
      <c r="D39" s="34" t="str">
        <f>IF(bewijslast!D39="","",bewijslast!D39)</f>
        <v/>
      </c>
      <c r="E39" s="34" t="str">
        <f>IF(bewijslast!E39="","",bewijslast!E39)</f>
        <v/>
      </c>
      <c r="F39" s="34" t="str">
        <f>IF(bewijslast!F39="","",bewijslast!F39)</f>
        <v/>
      </c>
      <c r="G39" s="34" t="str">
        <f>IF(bewijslast!G39="","",bewijslast!G39)</f>
        <v/>
      </c>
      <c r="H39" s="34" t="str">
        <f>IF(bewijslast!H39="","",bewijslast!H39)</f>
        <v/>
      </c>
      <c r="I39" s="34" t="str">
        <f>IF(bewijslast!I39="","",bewijslast!I39)</f>
        <v/>
      </c>
      <c r="J39" s="124">
        <f t="shared" si="1"/>
        <v>0</v>
      </c>
      <c r="K39" s="44"/>
      <c r="L39" s="45"/>
      <c r="M39" s="45"/>
      <c r="N39" s="45"/>
      <c r="O39" s="45"/>
      <c r="P39" s="45"/>
      <c r="Q39" s="45"/>
      <c r="R39" s="45"/>
      <c r="S39" s="45"/>
      <c r="T39" s="45"/>
      <c r="U39" s="45"/>
      <c r="V39" s="45"/>
      <c r="W39" s="45"/>
      <c r="X39" s="45"/>
      <c r="Y39" s="45"/>
      <c r="Z39" s="45"/>
      <c r="AA39" s="45"/>
      <c r="AB39" s="45"/>
      <c r="AC39" s="45"/>
      <c r="AD39" s="45"/>
      <c r="AE39" s="45"/>
      <c r="AF39" s="45"/>
      <c r="AG39" s="45"/>
      <c r="AH39" s="45"/>
      <c r="AI39" s="45"/>
      <c r="AJ39" s="45"/>
      <c r="AK39" s="45"/>
      <c r="AL39" s="45"/>
      <c r="AM39" s="45"/>
      <c r="AN39" s="45"/>
      <c r="AO39" s="45"/>
      <c r="AP39" s="45"/>
      <c r="AQ39" s="45"/>
      <c r="AR39" s="45"/>
      <c r="AS39" s="45"/>
      <c r="AT39" s="45"/>
      <c r="AU39" s="45"/>
      <c r="AV39" s="45"/>
      <c r="AW39" s="45"/>
      <c r="AX39" s="45"/>
      <c r="AY39" s="45"/>
      <c r="AZ39" s="45"/>
      <c r="BA39" s="45"/>
      <c r="BB39" s="45"/>
      <c r="BC39" s="45"/>
      <c r="BD39" s="45"/>
      <c r="BE39" s="45"/>
      <c r="BF39" s="45"/>
      <c r="BG39" s="45"/>
      <c r="BH39" s="45"/>
      <c r="BI39" s="45"/>
      <c r="BJ39" s="45"/>
      <c r="BK39" s="58"/>
    </row>
    <row r="40" spans="2:63" s="3" customFormat="1" ht="15" customHeight="1">
      <c r="B40" s="3">
        <v>5</v>
      </c>
      <c r="C40" s="29" t="str">
        <f>IF(bewijslast!C40="","",bewijslast!C40)</f>
        <v/>
      </c>
      <c r="D40" s="34" t="str">
        <f>IF(bewijslast!D40="","",bewijslast!D40)</f>
        <v/>
      </c>
      <c r="E40" s="34" t="str">
        <f>IF(bewijslast!E40="","",bewijslast!E40)</f>
        <v/>
      </c>
      <c r="F40" s="34" t="str">
        <f>IF(bewijslast!F40="","",bewijslast!F40)</f>
        <v/>
      </c>
      <c r="G40" s="34" t="str">
        <f>IF(bewijslast!G40="","",bewijslast!G40)</f>
        <v/>
      </c>
      <c r="H40" s="34" t="str">
        <f>IF(bewijslast!H40="","",bewijslast!H40)</f>
        <v/>
      </c>
      <c r="I40" s="34" t="str">
        <f>IF(bewijslast!I40="","",bewijslast!I40)</f>
        <v/>
      </c>
      <c r="J40" s="124">
        <f t="shared" si="1"/>
        <v>0</v>
      </c>
      <c r="K40" s="44"/>
      <c r="L40" s="45"/>
      <c r="M40" s="45"/>
      <c r="N40" s="45"/>
      <c r="O40" s="45"/>
      <c r="P40" s="45"/>
      <c r="Q40" s="45"/>
      <c r="R40" s="45"/>
      <c r="S40" s="45"/>
      <c r="T40" s="45"/>
      <c r="U40" s="45"/>
      <c r="V40" s="45"/>
      <c r="W40" s="45"/>
      <c r="X40" s="45"/>
      <c r="Y40" s="45"/>
      <c r="Z40" s="45"/>
      <c r="AA40" s="45"/>
      <c r="AB40" s="45"/>
      <c r="AC40" s="45"/>
      <c r="AD40" s="45"/>
      <c r="AE40" s="45"/>
      <c r="AF40" s="45"/>
      <c r="AG40" s="45"/>
      <c r="AH40" s="45"/>
      <c r="AI40" s="45"/>
      <c r="AJ40" s="45"/>
      <c r="AK40" s="45"/>
      <c r="AL40" s="45"/>
      <c r="AM40" s="45"/>
      <c r="AN40" s="45"/>
      <c r="AO40" s="45"/>
      <c r="AP40" s="45"/>
      <c r="AQ40" s="45"/>
      <c r="AR40" s="45"/>
      <c r="AS40" s="45"/>
      <c r="AT40" s="45"/>
      <c r="AU40" s="45"/>
      <c r="AV40" s="45"/>
      <c r="AW40" s="45"/>
      <c r="AX40" s="45"/>
      <c r="AY40" s="45"/>
      <c r="AZ40" s="45"/>
      <c r="BA40" s="45"/>
      <c r="BB40" s="45"/>
      <c r="BC40" s="45"/>
      <c r="BD40" s="45"/>
      <c r="BE40" s="45"/>
      <c r="BF40" s="45"/>
      <c r="BG40" s="45"/>
      <c r="BH40" s="45"/>
      <c r="BI40" s="45"/>
      <c r="BJ40" s="45"/>
      <c r="BK40" s="58"/>
    </row>
    <row r="41" spans="2:63" s="3" customFormat="1" ht="15" customHeight="1">
      <c r="B41" s="3">
        <v>6</v>
      </c>
      <c r="C41" s="29" t="str">
        <f>IF(bewijslast!C41="","",bewijslast!C41)</f>
        <v/>
      </c>
      <c r="D41" s="34" t="str">
        <f>IF(bewijslast!D41="","",bewijslast!D41)</f>
        <v/>
      </c>
      <c r="E41" s="34" t="str">
        <f>IF(bewijslast!E41="","",bewijslast!E41)</f>
        <v/>
      </c>
      <c r="F41" s="34" t="str">
        <f>IF(bewijslast!F41="","",bewijslast!F41)</f>
        <v/>
      </c>
      <c r="G41" s="34" t="str">
        <f>IF(bewijslast!G41="","",bewijslast!G41)</f>
        <v/>
      </c>
      <c r="H41" s="34" t="str">
        <f>IF(bewijslast!H41="","",bewijslast!H41)</f>
        <v/>
      </c>
      <c r="I41" s="34" t="str">
        <f>IF(bewijslast!I41="","",bewijslast!I41)</f>
        <v/>
      </c>
      <c r="J41" s="124">
        <f t="shared" si="1"/>
        <v>0</v>
      </c>
      <c r="K41" s="44"/>
      <c r="L41" s="45"/>
      <c r="M41" s="45"/>
      <c r="N41" s="45"/>
      <c r="O41" s="45"/>
      <c r="P41" s="45"/>
      <c r="Q41" s="45"/>
      <c r="R41" s="45"/>
      <c r="S41" s="45"/>
      <c r="T41" s="45"/>
      <c r="U41" s="45"/>
      <c r="V41" s="45"/>
      <c r="W41" s="45"/>
      <c r="X41" s="45"/>
      <c r="Y41" s="45"/>
      <c r="Z41" s="45"/>
      <c r="AA41" s="45"/>
      <c r="AB41" s="45"/>
      <c r="AC41" s="45"/>
      <c r="AD41" s="45"/>
      <c r="AE41" s="45"/>
      <c r="AF41" s="45"/>
      <c r="AG41" s="45"/>
      <c r="AH41" s="45"/>
      <c r="AI41" s="45"/>
      <c r="AJ41" s="45"/>
      <c r="AK41" s="45"/>
      <c r="AL41" s="45"/>
      <c r="AM41" s="45"/>
      <c r="AN41" s="45"/>
      <c r="AO41" s="45"/>
      <c r="AP41" s="45"/>
      <c r="AQ41" s="45"/>
      <c r="AR41" s="45"/>
      <c r="AS41" s="45"/>
      <c r="AT41" s="45"/>
      <c r="AU41" s="45"/>
      <c r="AV41" s="45"/>
      <c r="AW41" s="45"/>
      <c r="AX41" s="45"/>
      <c r="AY41" s="45"/>
      <c r="AZ41" s="45"/>
      <c r="BA41" s="45"/>
      <c r="BB41" s="45"/>
      <c r="BC41" s="45"/>
      <c r="BD41" s="45"/>
      <c r="BE41" s="45"/>
      <c r="BF41" s="45"/>
      <c r="BG41" s="45"/>
      <c r="BH41" s="45"/>
      <c r="BI41" s="45"/>
      <c r="BJ41" s="45"/>
      <c r="BK41" s="58"/>
    </row>
    <row r="42" spans="2:63" s="3" customFormat="1" ht="15" customHeight="1">
      <c r="B42" s="3">
        <v>7</v>
      </c>
      <c r="C42" s="29" t="str">
        <f>IF(bewijslast!C42="","",bewijslast!C42)</f>
        <v/>
      </c>
      <c r="D42" s="34" t="str">
        <f>IF(bewijslast!D42="","",bewijslast!D42)</f>
        <v/>
      </c>
      <c r="E42" s="34" t="str">
        <f>IF(bewijslast!E42="","",bewijslast!E42)</f>
        <v/>
      </c>
      <c r="F42" s="34" t="str">
        <f>IF(bewijslast!F42="","",bewijslast!F42)</f>
        <v/>
      </c>
      <c r="G42" s="34" t="str">
        <f>IF(bewijslast!G42="","",bewijslast!G42)</f>
        <v/>
      </c>
      <c r="H42" s="34" t="str">
        <f>IF(bewijslast!H42="","",bewijslast!H42)</f>
        <v/>
      </c>
      <c r="I42" s="34" t="str">
        <f>IF(bewijslast!I42="","",bewijslast!I42)</f>
        <v/>
      </c>
      <c r="J42" s="124">
        <f t="shared" si="1"/>
        <v>0</v>
      </c>
      <c r="K42" s="44"/>
      <c r="L42" s="45"/>
      <c r="M42" s="45"/>
      <c r="N42" s="45"/>
      <c r="O42" s="45"/>
      <c r="P42" s="45"/>
      <c r="Q42" s="45"/>
      <c r="R42" s="45"/>
      <c r="S42" s="45"/>
      <c r="T42" s="45"/>
      <c r="U42" s="45"/>
      <c r="V42" s="45"/>
      <c r="W42" s="45"/>
      <c r="X42" s="45"/>
      <c r="Y42" s="45"/>
      <c r="Z42" s="45"/>
      <c r="AA42" s="45"/>
      <c r="AB42" s="45"/>
      <c r="AC42" s="45"/>
      <c r="AD42" s="45"/>
      <c r="AE42" s="45"/>
      <c r="AF42" s="45"/>
      <c r="AG42" s="45"/>
      <c r="AH42" s="45"/>
      <c r="AI42" s="45"/>
      <c r="AJ42" s="45"/>
      <c r="AK42" s="45"/>
      <c r="AL42" s="45"/>
      <c r="AM42" s="45"/>
      <c r="AN42" s="45"/>
      <c r="AO42" s="45"/>
      <c r="AP42" s="45"/>
      <c r="AQ42" s="45"/>
      <c r="AR42" s="45"/>
      <c r="AS42" s="45"/>
      <c r="AT42" s="45"/>
      <c r="AU42" s="45"/>
      <c r="AV42" s="45"/>
      <c r="AW42" s="45"/>
      <c r="AX42" s="45"/>
      <c r="AY42" s="45"/>
      <c r="AZ42" s="45"/>
      <c r="BA42" s="45"/>
      <c r="BB42" s="45"/>
      <c r="BC42" s="45"/>
      <c r="BD42" s="45"/>
      <c r="BE42" s="45"/>
      <c r="BF42" s="45"/>
      <c r="BG42" s="45"/>
      <c r="BH42" s="45"/>
      <c r="BI42" s="45"/>
      <c r="BJ42" s="45"/>
      <c r="BK42" s="58"/>
    </row>
    <row r="43" spans="2:63" s="3" customFormat="1" ht="15" customHeight="1">
      <c r="B43" s="3">
        <v>8</v>
      </c>
      <c r="C43" s="29" t="str">
        <f>IF(bewijslast!C43="","",bewijslast!C43)</f>
        <v/>
      </c>
      <c r="D43" s="34" t="str">
        <f>IF(bewijslast!D43="","",bewijslast!D43)</f>
        <v/>
      </c>
      <c r="E43" s="34" t="str">
        <f>IF(bewijslast!E43="","",bewijslast!E43)</f>
        <v/>
      </c>
      <c r="F43" s="34" t="str">
        <f>IF(bewijslast!F43="","",bewijslast!F43)</f>
        <v/>
      </c>
      <c r="G43" s="34" t="str">
        <f>IF(bewijslast!G43="","",bewijslast!G43)</f>
        <v/>
      </c>
      <c r="H43" s="34" t="str">
        <f>IF(bewijslast!H43="","",bewijslast!H43)</f>
        <v/>
      </c>
      <c r="I43" s="34" t="str">
        <f>IF(bewijslast!I43="","",bewijslast!I43)</f>
        <v/>
      </c>
      <c r="J43" s="124">
        <f t="shared" si="1"/>
        <v>0</v>
      </c>
      <c r="K43" s="44"/>
      <c r="L43" s="45"/>
      <c r="M43" s="45"/>
      <c r="N43" s="45"/>
      <c r="O43" s="45"/>
      <c r="P43" s="45"/>
      <c r="Q43" s="45"/>
      <c r="R43" s="45"/>
      <c r="S43" s="45"/>
      <c r="T43" s="45"/>
      <c r="U43" s="45"/>
      <c r="V43" s="45"/>
      <c r="W43" s="45"/>
      <c r="X43" s="45"/>
      <c r="Y43" s="45"/>
      <c r="Z43" s="45"/>
      <c r="AA43" s="45"/>
      <c r="AB43" s="45"/>
      <c r="AC43" s="45"/>
      <c r="AD43" s="45"/>
      <c r="AE43" s="45"/>
      <c r="AF43" s="45"/>
      <c r="AG43" s="45"/>
      <c r="AH43" s="45"/>
      <c r="AI43" s="45"/>
      <c r="AJ43" s="45"/>
      <c r="AK43" s="45"/>
      <c r="AL43" s="45"/>
      <c r="AM43" s="45"/>
      <c r="AN43" s="45"/>
      <c r="AO43" s="45"/>
      <c r="AP43" s="45"/>
      <c r="AQ43" s="45"/>
      <c r="AR43" s="45"/>
      <c r="AS43" s="45"/>
      <c r="AT43" s="45"/>
      <c r="AU43" s="45"/>
      <c r="AV43" s="45"/>
      <c r="AW43" s="45"/>
      <c r="AX43" s="45"/>
      <c r="AY43" s="45"/>
      <c r="AZ43" s="45"/>
      <c r="BA43" s="45"/>
      <c r="BB43" s="45"/>
      <c r="BC43" s="45"/>
      <c r="BD43" s="45"/>
      <c r="BE43" s="45"/>
      <c r="BF43" s="45"/>
      <c r="BG43" s="45"/>
      <c r="BH43" s="45"/>
      <c r="BI43" s="45"/>
      <c r="BJ43" s="45"/>
      <c r="BK43" s="58"/>
    </row>
    <row r="44" spans="2:63" s="3" customFormat="1" ht="15" customHeight="1">
      <c r="B44" s="3">
        <v>9</v>
      </c>
      <c r="C44" s="29" t="str">
        <f>IF(bewijslast!C44="","",bewijslast!C44)</f>
        <v/>
      </c>
      <c r="D44" s="34" t="str">
        <f>IF(bewijslast!D44="","",bewijslast!D44)</f>
        <v/>
      </c>
      <c r="E44" s="34" t="str">
        <f>IF(bewijslast!E44="","",bewijslast!E44)</f>
        <v/>
      </c>
      <c r="F44" s="34" t="str">
        <f>IF(bewijslast!F44="","",bewijslast!F44)</f>
        <v/>
      </c>
      <c r="G44" s="34" t="str">
        <f>IF(bewijslast!G44="","",bewijslast!G44)</f>
        <v/>
      </c>
      <c r="H44" s="34" t="str">
        <f>IF(bewijslast!H44="","",bewijslast!H44)</f>
        <v/>
      </c>
      <c r="I44" s="34" t="str">
        <f>IF(bewijslast!I44="","",bewijslast!I44)</f>
        <v/>
      </c>
      <c r="J44" s="124">
        <f t="shared" si="1"/>
        <v>0</v>
      </c>
      <c r="K44" s="46"/>
      <c r="L44" s="47"/>
      <c r="M44" s="47"/>
      <c r="N44" s="47"/>
      <c r="O44" s="47"/>
      <c r="P44" s="47"/>
      <c r="Q44" s="47"/>
      <c r="R44" s="47"/>
      <c r="S44" s="47"/>
      <c r="T44" s="47"/>
      <c r="U44" s="47"/>
      <c r="V44" s="47"/>
      <c r="W44" s="47"/>
      <c r="X44" s="47"/>
      <c r="Y44" s="47"/>
      <c r="Z44" s="47"/>
      <c r="AA44" s="47"/>
      <c r="AB44" s="47"/>
      <c r="AC44" s="47"/>
      <c r="AD44" s="47"/>
      <c r="AE44" s="47"/>
      <c r="AF44" s="47"/>
      <c r="AG44" s="47"/>
      <c r="AH44" s="47"/>
      <c r="AI44" s="47"/>
      <c r="AJ44" s="47"/>
      <c r="AK44" s="47"/>
      <c r="AL44" s="47"/>
      <c r="AM44" s="47"/>
      <c r="AN44" s="47"/>
      <c r="AO44" s="47"/>
      <c r="AP44" s="47"/>
      <c r="AQ44" s="47"/>
      <c r="AR44" s="47"/>
      <c r="AS44" s="47"/>
      <c r="AT44" s="47"/>
      <c r="AU44" s="47"/>
      <c r="AV44" s="47"/>
      <c r="AW44" s="47"/>
      <c r="AX44" s="47"/>
      <c r="AY44" s="47"/>
      <c r="AZ44" s="47"/>
      <c r="BA44" s="47"/>
      <c r="BB44" s="47"/>
      <c r="BC44" s="47"/>
      <c r="BD44" s="47"/>
      <c r="BE44" s="47"/>
      <c r="BF44" s="47"/>
      <c r="BG44" s="47"/>
      <c r="BH44" s="47"/>
      <c r="BI44" s="47"/>
      <c r="BJ44" s="47"/>
      <c r="BK44" s="48"/>
    </row>
    <row r="45" spans="2:63" s="3" customFormat="1" ht="15" customHeight="1">
      <c r="B45" s="3">
        <v>10</v>
      </c>
      <c r="C45" s="29" t="str">
        <f>IF(bewijslast!C45="","",bewijslast!C45)</f>
        <v/>
      </c>
      <c r="D45" s="34" t="str">
        <f>IF(bewijslast!D45="","",bewijslast!D45)</f>
        <v/>
      </c>
      <c r="E45" s="34" t="str">
        <f>IF(bewijslast!E45="","",bewijslast!E45)</f>
        <v/>
      </c>
      <c r="F45" s="34" t="str">
        <f>IF(bewijslast!F45="","",bewijslast!F45)</f>
        <v/>
      </c>
      <c r="G45" s="34" t="str">
        <f>IF(bewijslast!G45="","",bewijslast!G45)</f>
        <v/>
      </c>
      <c r="H45" s="34" t="str">
        <f>IF(bewijslast!H45="","",bewijslast!H45)</f>
        <v/>
      </c>
      <c r="I45" s="34" t="str">
        <f>IF(bewijslast!I45="","",bewijslast!I45)</f>
        <v/>
      </c>
      <c r="J45" s="124">
        <f t="shared" si="1"/>
        <v>0</v>
      </c>
      <c r="K45" s="46"/>
      <c r="L45" s="47"/>
      <c r="M45" s="47"/>
      <c r="N45" s="47"/>
      <c r="O45" s="47"/>
      <c r="P45" s="47"/>
      <c r="Q45" s="47"/>
      <c r="R45" s="47"/>
      <c r="S45" s="47"/>
      <c r="T45" s="47"/>
      <c r="U45" s="47"/>
      <c r="V45" s="47"/>
      <c r="W45" s="47"/>
      <c r="X45" s="47"/>
      <c r="Y45" s="47"/>
      <c r="Z45" s="47"/>
      <c r="AA45" s="47"/>
      <c r="AB45" s="47"/>
      <c r="AC45" s="47"/>
      <c r="AD45" s="47"/>
      <c r="AE45" s="47"/>
      <c r="AF45" s="47"/>
      <c r="AG45" s="47"/>
      <c r="AH45" s="47"/>
      <c r="AI45" s="47"/>
      <c r="AJ45" s="47"/>
      <c r="AK45" s="47"/>
      <c r="AL45" s="47"/>
      <c r="AM45" s="47"/>
      <c r="AN45" s="47"/>
      <c r="AO45" s="47"/>
      <c r="AP45" s="47"/>
      <c r="AQ45" s="47"/>
      <c r="AR45" s="47"/>
      <c r="AS45" s="47"/>
      <c r="AT45" s="47"/>
      <c r="AU45" s="47"/>
      <c r="AV45" s="47"/>
      <c r="AW45" s="47"/>
      <c r="AX45" s="47"/>
      <c r="AY45" s="47"/>
      <c r="AZ45" s="47"/>
      <c r="BA45" s="47"/>
      <c r="BB45" s="47"/>
      <c r="BC45" s="47"/>
      <c r="BD45" s="47"/>
      <c r="BE45" s="47"/>
      <c r="BF45" s="47"/>
      <c r="BG45" s="47"/>
      <c r="BH45" s="47"/>
      <c r="BI45" s="47"/>
      <c r="BJ45" s="47"/>
      <c r="BK45" s="48"/>
    </row>
    <row r="46" spans="2:63" s="3" customFormat="1" ht="15" customHeight="1">
      <c r="B46" s="3">
        <v>11</v>
      </c>
      <c r="C46" s="29" t="str">
        <f>IF(bewijslast!C46="","",bewijslast!C46)</f>
        <v/>
      </c>
      <c r="D46" s="34" t="str">
        <f>IF(bewijslast!D46="","",bewijslast!D46)</f>
        <v/>
      </c>
      <c r="E46" s="34" t="str">
        <f>IF(bewijslast!E46="","",bewijslast!E46)</f>
        <v/>
      </c>
      <c r="F46" s="34" t="str">
        <f>IF(bewijslast!F46="","",bewijslast!F46)</f>
        <v/>
      </c>
      <c r="G46" s="34" t="str">
        <f>IF(bewijslast!G46="","",bewijslast!G46)</f>
        <v/>
      </c>
      <c r="H46" s="34" t="str">
        <f>IF(bewijslast!H46="","",bewijslast!H46)</f>
        <v/>
      </c>
      <c r="I46" s="34" t="str">
        <f>IF(bewijslast!I46="","",bewijslast!I46)</f>
        <v/>
      </c>
      <c r="J46" s="124">
        <f t="shared" si="1"/>
        <v>0</v>
      </c>
      <c r="K46" s="46"/>
      <c r="L46" s="47"/>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8"/>
    </row>
    <row r="47" spans="2:63" s="3" customFormat="1" ht="15" customHeight="1">
      <c r="B47" s="3">
        <v>12</v>
      </c>
      <c r="C47" s="29" t="str">
        <f>IF(bewijslast!C47="","",bewijslast!C47)</f>
        <v/>
      </c>
      <c r="D47" s="34" t="str">
        <f>IF(bewijslast!D47="","",bewijslast!D47)</f>
        <v/>
      </c>
      <c r="E47" s="34" t="str">
        <f>IF(bewijslast!E47="","",bewijslast!E47)</f>
        <v/>
      </c>
      <c r="F47" s="34" t="str">
        <f>IF(bewijslast!F47="","",bewijslast!F47)</f>
        <v/>
      </c>
      <c r="G47" s="34" t="str">
        <f>IF(bewijslast!G47="","",bewijslast!G47)</f>
        <v/>
      </c>
      <c r="H47" s="34" t="str">
        <f>IF(bewijslast!H47="","",bewijslast!H47)</f>
        <v/>
      </c>
      <c r="I47" s="34" t="str">
        <f>IF(bewijslast!I47="","",bewijslast!I47)</f>
        <v/>
      </c>
      <c r="J47" s="124">
        <f t="shared" si="1"/>
        <v>0</v>
      </c>
      <c r="K47" s="46"/>
      <c r="L47" s="47"/>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8"/>
    </row>
    <row r="48" spans="2:63" s="3" customFormat="1" ht="15" customHeight="1">
      <c r="B48" s="3">
        <v>13</v>
      </c>
      <c r="C48" s="29" t="str">
        <f>IF(bewijslast!C48="","",bewijslast!C48)</f>
        <v/>
      </c>
      <c r="D48" s="34" t="str">
        <f>IF(bewijslast!D48="","",bewijslast!D48)</f>
        <v/>
      </c>
      <c r="E48" s="34" t="str">
        <f>IF(bewijslast!E48="","",bewijslast!E48)</f>
        <v/>
      </c>
      <c r="F48" s="34" t="str">
        <f>IF(bewijslast!F48="","",bewijslast!F48)</f>
        <v/>
      </c>
      <c r="G48" s="34" t="str">
        <f>IF(bewijslast!G48="","",bewijslast!G48)</f>
        <v/>
      </c>
      <c r="H48" s="34" t="str">
        <f>IF(bewijslast!H48="","",bewijslast!H48)</f>
        <v/>
      </c>
      <c r="I48" s="34" t="str">
        <f>IF(bewijslast!I48="","",bewijslast!I48)</f>
        <v/>
      </c>
      <c r="J48" s="124">
        <f t="shared" si="1"/>
        <v>0</v>
      </c>
      <c r="K48" s="46"/>
      <c r="L48" s="47"/>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8"/>
    </row>
    <row r="49" spans="2:63" s="3" customFormat="1" ht="15" customHeight="1">
      <c r="B49" s="3">
        <v>14</v>
      </c>
      <c r="C49" s="29" t="str">
        <f>IF(bewijslast!C49="","",bewijslast!C49)</f>
        <v/>
      </c>
      <c r="D49" s="34" t="str">
        <f>IF(bewijslast!D49="","",bewijslast!D49)</f>
        <v/>
      </c>
      <c r="E49" s="34" t="str">
        <f>IF(bewijslast!E49="","",bewijslast!E49)</f>
        <v/>
      </c>
      <c r="F49" s="34" t="str">
        <f>IF(bewijslast!F49="","",bewijslast!F49)</f>
        <v/>
      </c>
      <c r="G49" s="34" t="str">
        <f>IF(bewijslast!G49="","",bewijslast!G49)</f>
        <v/>
      </c>
      <c r="H49" s="34" t="str">
        <f>IF(bewijslast!H49="","",bewijslast!H49)</f>
        <v/>
      </c>
      <c r="I49" s="34" t="str">
        <f>IF(bewijslast!I49="","",bewijslast!I49)</f>
        <v/>
      </c>
      <c r="J49" s="124">
        <f t="shared" si="1"/>
        <v>0</v>
      </c>
      <c r="K49" s="46"/>
      <c r="L49" s="47"/>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8"/>
    </row>
    <row r="50" spans="2:63" s="3" customFormat="1" ht="15" customHeight="1">
      <c r="B50" s="3">
        <v>15</v>
      </c>
      <c r="C50" s="29" t="str">
        <f>IF(bewijslast!C50="","",bewijslast!C50)</f>
        <v/>
      </c>
      <c r="D50" s="34" t="str">
        <f>IF(bewijslast!D50="","",bewijslast!D50)</f>
        <v/>
      </c>
      <c r="E50" s="34" t="str">
        <f>IF(bewijslast!E50="","",bewijslast!E50)</f>
        <v/>
      </c>
      <c r="F50" s="34" t="str">
        <f>IF(bewijslast!F50="","",bewijslast!F50)</f>
        <v/>
      </c>
      <c r="G50" s="34" t="str">
        <f>IF(bewijslast!G50="","",bewijslast!G50)</f>
        <v/>
      </c>
      <c r="H50" s="34" t="str">
        <f>IF(bewijslast!H50="","",bewijslast!H50)</f>
        <v/>
      </c>
      <c r="I50" s="34" t="str">
        <f>IF(bewijslast!I50="","",bewijslast!I50)</f>
        <v/>
      </c>
      <c r="J50" s="124">
        <f t="shared" si="1"/>
        <v>0</v>
      </c>
      <c r="K50" s="46"/>
      <c r="L50" s="47"/>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8"/>
    </row>
    <row r="51" spans="2:63" s="3" customFormat="1" ht="15" customHeight="1">
      <c r="B51" s="3">
        <v>16</v>
      </c>
      <c r="C51" s="29" t="str">
        <f>IF(bewijslast!C51="","",bewijslast!C51)</f>
        <v/>
      </c>
      <c r="D51" s="34" t="str">
        <f>IF(bewijslast!D51="","",bewijslast!D51)</f>
        <v/>
      </c>
      <c r="E51" s="34" t="str">
        <f>IF(bewijslast!E51="","",bewijslast!E51)</f>
        <v/>
      </c>
      <c r="F51" s="34" t="str">
        <f>IF(bewijslast!F51="","",bewijslast!F51)</f>
        <v/>
      </c>
      <c r="G51" s="34" t="str">
        <f>IF(bewijslast!G51="","",bewijslast!G51)</f>
        <v/>
      </c>
      <c r="H51" s="34" t="str">
        <f>IF(bewijslast!H51="","",bewijslast!H51)</f>
        <v/>
      </c>
      <c r="I51" s="34" t="str">
        <f>IF(bewijslast!I51="","",bewijslast!I51)</f>
        <v/>
      </c>
      <c r="J51" s="124">
        <f t="shared" si="1"/>
        <v>0</v>
      </c>
      <c r="K51" s="46"/>
      <c r="L51" s="47"/>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8"/>
    </row>
    <row r="52" spans="2:63" s="3" customFormat="1" ht="15" customHeight="1">
      <c r="B52" s="3">
        <v>17</v>
      </c>
      <c r="C52" s="29" t="str">
        <f>IF(bewijslast!C52="","",bewijslast!C52)</f>
        <v/>
      </c>
      <c r="D52" s="34" t="str">
        <f>IF(bewijslast!D52="","",bewijslast!D52)</f>
        <v/>
      </c>
      <c r="E52" s="34" t="str">
        <f>IF(bewijslast!E52="","",bewijslast!E52)</f>
        <v/>
      </c>
      <c r="F52" s="34" t="str">
        <f>IF(bewijslast!F52="","",bewijslast!F52)</f>
        <v/>
      </c>
      <c r="G52" s="34" t="str">
        <f>IF(bewijslast!G52="","",bewijslast!G52)</f>
        <v/>
      </c>
      <c r="H52" s="34" t="str">
        <f>IF(bewijslast!H52="","",bewijslast!H52)</f>
        <v/>
      </c>
      <c r="I52" s="34" t="str">
        <f>IF(bewijslast!I52="","",bewijslast!I52)</f>
        <v/>
      </c>
      <c r="J52" s="124">
        <f t="shared" si="1"/>
        <v>0</v>
      </c>
      <c r="K52" s="46"/>
      <c r="L52" s="47"/>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8"/>
    </row>
    <row r="53" spans="2:63" s="3" customFormat="1" ht="15" customHeight="1">
      <c r="B53" s="3">
        <v>18</v>
      </c>
      <c r="C53" s="29" t="str">
        <f>IF(bewijslast!C53="","",bewijslast!C53)</f>
        <v/>
      </c>
      <c r="D53" s="34" t="str">
        <f>IF(bewijslast!D53="","",bewijslast!D53)</f>
        <v/>
      </c>
      <c r="E53" s="34" t="str">
        <f>IF(bewijslast!E53="","",bewijslast!E53)</f>
        <v/>
      </c>
      <c r="F53" s="34" t="str">
        <f>IF(bewijslast!F53="","",bewijslast!F53)</f>
        <v/>
      </c>
      <c r="G53" s="34" t="str">
        <f>IF(bewijslast!G53="","",bewijslast!G53)</f>
        <v/>
      </c>
      <c r="H53" s="34" t="str">
        <f>IF(bewijslast!H53="","",bewijslast!H53)</f>
        <v/>
      </c>
      <c r="I53" s="34" t="str">
        <f>IF(bewijslast!I53="","",bewijslast!I53)</f>
        <v/>
      </c>
      <c r="J53" s="124">
        <f t="shared" si="1"/>
        <v>0</v>
      </c>
      <c r="K53" s="46"/>
      <c r="L53" s="47"/>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8"/>
    </row>
    <row r="54" spans="2:63" s="3" customFormat="1" ht="15" customHeight="1">
      <c r="B54" s="3">
        <v>19</v>
      </c>
      <c r="C54" s="29" t="str">
        <f>IF(bewijslast!C54="","",bewijslast!C54)</f>
        <v/>
      </c>
      <c r="D54" s="34" t="str">
        <f>IF(bewijslast!D54="","",bewijslast!D54)</f>
        <v/>
      </c>
      <c r="E54" s="34" t="str">
        <f>IF(bewijslast!E54="","",bewijslast!E54)</f>
        <v/>
      </c>
      <c r="F54" s="34" t="str">
        <f>IF(bewijslast!F54="","",bewijslast!F54)</f>
        <v/>
      </c>
      <c r="G54" s="34" t="str">
        <f>IF(bewijslast!G54="","",bewijslast!G54)</f>
        <v/>
      </c>
      <c r="H54" s="34" t="str">
        <f>IF(bewijslast!H54="","",bewijslast!H54)</f>
        <v/>
      </c>
      <c r="I54" s="34" t="str">
        <f>IF(bewijslast!I54="","",bewijslast!I54)</f>
        <v/>
      </c>
      <c r="J54" s="124">
        <f t="shared" si="1"/>
        <v>0</v>
      </c>
      <c r="K54" s="49"/>
      <c r="L54" s="50"/>
      <c r="M54" s="50"/>
      <c r="N54" s="50"/>
      <c r="O54" s="50"/>
      <c r="P54" s="50"/>
      <c r="Q54" s="50"/>
      <c r="R54" s="50"/>
      <c r="S54" s="50"/>
      <c r="T54" s="50"/>
      <c r="U54" s="50"/>
      <c r="V54" s="50"/>
      <c r="W54" s="50"/>
      <c r="X54" s="50"/>
      <c r="Y54" s="50"/>
      <c r="Z54" s="50"/>
      <c r="AA54" s="50"/>
      <c r="AB54" s="50"/>
      <c r="AC54" s="50"/>
      <c r="AD54" s="50"/>
      <c r="AE54" s="50"/>
      <c r="AF54" s="50"/>
      <c r="AG54" s="50"/>
      <c r="AH54" s="50"/>
      <c r="AI54" s="50"/>
      <c r="AJ54" s="50"/>
      <c r="AK54" s="50"/>
      <c r="AL54" s="50"/>
      <c r="AM54" s="50"/>
      <c r="AN54" s="50"/>
      <c r="AO54" s="50"/>
      <c r="AP54" s="50"/>
      <c r="AQ54" s="50"/>
      <c r="AR54" s="50"/>
      <c r="AS54" s="50"/>
      <c r="AT54" s="50"/>
      <c r="AU54" s="50"/>
      <c r="AV54" s="50"/>
      <c r="AW54" s="50"/>
      <c r="AX54" s="50"/>
      <c r="AY54" s="50"/>
      <c r="AZ54" s="50"/>
      <c r="BA54" s="50"/>
      <c r="BB54" s="50"/>
      <c r="BC54" s="50"/>
      <c r="BD54" s="50"/>
      <c r="BE54" s="50"/>
      <c r="BF54" s="50"/>
      <c r="BG54" s="50"/>
      <c r="BH54" s="50"/>
      <c r="BI54" s="50"/>
      <c r="BJ54" s="50"/>
      <c r="BK54" s="51"/>
    </row>
    <row r="55" spans="2:63" s="3" customFormat="1" ht="15" customHeight="1" thickBot="1">
      <c r="B55" s="3">
        <v>20</v>
      </c>
      <c r="C55" s="32" t="str">
        <f>IF(bewijslast!C55="","",bewijslast!C55)</f>
        <v/>
      </c>
      <c r="D55" s="35" t="str">
        <f>IF(bewijslast!D55="","",bewijslast!D55)</f>
        <v/>
      </c>
      <c r="E55" s="35" t="str">
        <f>IF(bewijslast!E55="","",bewijslast!E55)</f>
        <v/>
      </c>
      <c r="F55" s="35" t="str">
        <f>IF(bewijslast!F55="","",bewijslast!F55)</f>
        <v/>
      </c>
      <c r="G55" s="35" t="str">
        <f>IF(bewijslast!G55="","",bewijslast!G55)</f>
        <v/>
      </c>
      <c r="H55" s="35" t="str">
        <f>IF(bewijslast!H55="","",bewijslast!H55)</f>
        <v/>
      </c>
      <c r="I55" s="35" t="str">
        <f>IF(bewijslast!I55="","",bewijslast!I55)</f>
        <v/>
      </c>
      <c r="J55" s="125">
        <f t="shared" si="1"/>
        <v>0</v>
      </c>
      <c r="K55" s="52"/>
      <c r="L55" s="53"/>
      <c r="M55" s="53"/>
      <c r="N55" s="53"/>
      <c r="O55" s="53"/>
      <c r="P55" s="53"/>
      <c r="Q55" s="53"/>
      <c r="R55" s="53"/>
      <c r="S55" s="53"/>
      <c r="T55" s="53"/>
      <c r="U55" s="53"/>
      <c r="V55" s="53"/>
      <c r="W55" s="53"/>
      <c r="X55" s="53"/>
      <c r="Y55" s="53"/>
      <c r="Z55" s="53"/>
      <c r="AA55" s="53"/>
      <c r="AB55" s="53"/>
      <c r="AC55" s="53"/>
      <c r="AD55" s="53"/>
      <c r="AE55" s="53"/>
      <c r="AF55" s="53"/>
      <c r="AG55" s="53"/>
      <c r="AH55" s="53"/>
      <c r="AI55" s="53"/>
      <c r="AJ55" s="53"/>
      <c r="AK55" s="53"/>
      <c r="AL55" s="53"/>
      <c r="AM55" s="53"/>
      <c r="AN55" s="53"/>
      <c r="AO55" s="53"/>
      <c r="AP55" s="53"/>
      <c r="AQ55" s="53"/>
      <c r="AR55" s="53"/>
      <c r="AS55" s="53"/>
      <c r="AT55" s="53"/>
      <c r="AU55" s="53"/>
      <c r="AV55" s="53"/>
      <c r="AW55" s="53"/>
      <c r="AX55" s="53"/>
      <c r="AY55" s="53"/>
      <c r="AZ55" s="53"/>
      <c r="BA55" s="53"/>
      <c r="BB55" s="53"/>
      <c r="BC55" s="53"/>
      <c r="BD55" s="53"/>
      <c r="BE55" s="53"/>
      <c r="BF55" s="53"/>
      <c r="BG55" s="53"/>
      <c r="BH55" s="53"/>
      <c r="BI55" s="53"/>
      <c r="BJ55" s="53"/>
      <c r="BK55" s="54"/>
    </row>
    <row r="56" spans="2:63" s="16" customFormat="1">
      <c r="C56" s="3"/>
      <c r="D56" s="3"/>
      <c r="E56" s="3"/>
      <c r="F56" s="3"/>
      <c r="G56" s="3"/>
      <c r="H56" s="3"/>
      <c r="I56" s="3"/>
      <c r="J56" s="4"/>
      <c r="K56" s="3"/>
      <c r="L56" s="4"/>
      <c r="M56" s="3"/>
      <c r="N56" s="3"/>
      <c r="O56" s="3"/>
      <c r="P56" s="3"/>
      <c r="Q56" s="3"/>
    </row>
    <row r="57" spans="2:63" s="3" customFormat="1">
      <c r="L57" s="4"/>
    </row>
  </sheetData>
  <sheetProtection selectLockedCells="1"/>
  <mergeCells count="3">
    <mergeCell ref="C8:D8"/>
    <mergeCell ref="K10:BK10"/>
    <mergeCell ref="K34:BK34"/>
  </mergeCells>
  <conditionalFormatting sqref="J12:J31">
    <cfRule type="cellIs" dxfId="1" priority="2" operator="greaterThan">
      <formula>0</formula>
    </cfRule>
  </conditionalFormatting>
  <conditionalFormatting sqref="J36:J55">
    <cfRule type="cellIs" dxfId="0" priority="1" operator="greaterThan">
      <formula>0</formula>
    </cfRule>
  </conditionalFormatting>
  <pageMargins left="0.7" right="0.7" top="0.75" bottom="0.75" header="0.3" footer="0.3"/>
  <pageSetup paperSize="9" scale="54"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Doelgroep xmlns="d3caa92a-fb89-4e47-bb28-69eff7395f95" xsi:nil="true"/>
    <Afdeling xmlns="d3caa92a-fb89-4e47-bb28-69eff7395f95"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C47561CE6DB39344A76E40F01CA0EA1A" ma:contentTypeVersion="8" ma:contentTypeDescription="Een nieuw document maken." ma:contentTypeScope="" ma:versionID="5bc3db7ebfabb25a7aadfd8b65d49885">
  <xsd:schema xmlns:xsd="http://www.w3.org/2001/XMLSchema" xmlns:xs="http://www.w3.org/2001/XMLSchema" xmlns:p="http://schemas.microsoft.com/office/2006/metadata/properties" xmlns:ns2="d3caa92a-fb89-4e47-bb28-69eff7395f95" targetNamespace="http://schemas.microsoft.com/office/2006/metadata/properties" ma:root="true" ma:fieldsID="0b149c635a45ab85c676328ddf4ff314" ns2:_="">
    <xsd:import namespace="d3caa92a-fb89-4e47-bb28-69eff7395f9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ObjectDetectorVersions" minOccurs="0"/>
                <xsd:element ref="ns2:MediaServiceSearchProperties" minOccurs="0"/>
                <xsd:element ref="ns2:Afdeling" minOccurs="0"/>
                <xsd:element ref="ns2:Doelgroep"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3caa92a-fb89-4e47-bb28-69eff7395f9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Afdeling" ma:index="14" nillable="true" ma:displayName="Afdeling" ma:format="Dropdown" ma:internalName="Afdeling">
      <xsd:simpleType>
        <xsd:union memberTypes="dms:Text">
          <xsd:simpleType>
            <xsd:restriction base="dms:Choice">
              <xsd:enumeration value="Stadsbedrijf"/>
              <xsd:enumeration value="Keuze 2"/>
              <xsd:enumeration value="Keuze 3"/>
            </xsd:restriction>
          </xsd:simpleType>
        </xsd:union>
      </xsd:simpleType>
    </xsd:element>
    <xsd:element name="Doelgroep" ma:index="15" nillable="true" ma:displayName="Doelgroep" ma:format="Dropdown" ma:internalName="Doelgroep">
      <xsd:simpleType>
        <xsd:union memberTypes="dms:Text">
          <xsd:simpleType>
            <xsd:restriction base="dms:Choice">
              <xsd:enumeration value="Inkoop"/>
              <xsd:enumeration value="Contractbeheer"/>
              <xsd:enumeration value="Contractmanagement"/>
              <xsd:enumeration value="Aanvrager"/>
            </xsd:restriction>
          </xsd:simpleType>
        </xsd:un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FF29C01-931F-4E9C-B012-4CD8EE32A7C4}">
  <ds:schemaRefs>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d3caa92a-fb89-4e47-bb28-69eff7395f95"/>
    <ds:schemaRef ds:uri="http://www.w3.org/XML/1998/namespace"/>
  </ds:schemaRefs>
</ds:datastoreItem>
</file>

<file path=customXml/itemProps2.xml><?xml version="1.0" encoding="utf-8"?>
<ds:datastoreItem xmlns:ds="http://schemas.openxmlformats.org/officeDocument/2006/customXml" ds:itemID="{27E8939E-B078-4A26-B421-0C52951A01E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3caa92a-fb89-4e47-bb28-69eff7395f9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9C4BC82-6445-4A66-806C-B3CCCDBCA8B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7</vt:i4>
      </vt:variant>
      <vt:variant>
        <vt:lpstr>Benoemde bereiken</vt:lpstr>
      </vt:variant>
      <vt:variant>
        <vt:i4>7</vt:i4>
      </vt:variant>
    </vt:vector>
  </HeadingPairs>
  <TitlesOfParts>
    <vt:vector size="14" baseType="lpstr">
      <vt:lpstr>invulformulier</vt:lpstr>
      <vt:lpstr>bewijslast</vt:lpstr>
      <vt:lpstr>logboek overzicht</vt:lpstr>
      <vt:lpstr>logboek jr1</vt:lpstr>
      <vt:lpstr>logboek jr2</vt:lpstr>
      <vt:lpstr>logboek jr3</vt:lpstr>
      <vt:lpstr>logboek jr4</vt:lpstr>
      <vt:lpstr>bewijslast!Afdrukbereik</vt:lpstr>
      <vt:lpstr>invulformulier!Afdrukbereik</vt:lpstr>
      <vt:lpstr>'logboek jr1'!Afdrukbereik</vt:lpstr>
      <vt:lpstr>'logboek jr2'!Afdrukbereik</vt:lpstr>
      <vt:lpstr>'logboek jr3'!Afdrukbereik</vt:lpstr>
      <vt:lpstr>'logboek jr4'!Afdrukbereik</vt:lpstr>
      <vt:lpstr>'logboek overzicht'!Afdrukbereik</vt:lpstr>
    </vt:vector>
  </TitlesOfParts>
  <Company>Gemeente Eindhoven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Vieve Smulders</dc:creator>
  <cp:lastModifiedBy>Jan Ottens</cp:lastModifiedBy>
  <cp:lastPrinted>2024-03-20T15:32:44Z</cp:lastPrinted>
  <dcterms:created xsi:type="dcterms:W3CDTF">2020-05-26T14:06:55Z</dcterms:created>
  <dcterms:modified xsi:type="dcterms:W3CDTF">2024-10-17T13:36:14Z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0x010100C47561CE6DB39344A76E40F01CA0EA1A</vt:lpwstr>
  </property>
</Properties>
</file>