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9"/>
  <workbookPr filterPrivacy="1" codeName="ThisWorkbook"/>
  <xr:revisionPtr revIDLastSave="0" documentId="8_{792D6014-9700-8C48-9BA7-0F9CBA1DBE86}" xr6:coauthVersionLast="47" xr6:coauthVersionMax="47" xr10:uidLastSave="{00000000-0000-0000-0000-000000000000}"/>
  <bookViews>
    <workbookView xWindow="0" yWindow="500" windowWidth="38400" windowHeight="19880" xr2:uid="{00000000-000D-0000-FFFF-FFFF00000000}"/>
  </bookViews>
  <sheets>
    <sheet name="Prijzenblad" sheetId="2" r:id="rId1"/>
  </sheets>
  <definedNames>
    <definedName name="_xlnm.Print_Area" localSheetId="0">Prijzenblad!$B$1:$G$34</definedName>
    <definedName name="_xlnm.Print_Titles" localSheetId="0">Prijzenblad!$13:$13</definedName>
    <definedName name="Kolomtitel1">Voorraadlijst[[#Headers],[Onderwerp]]</definedName>
    <definedName name="Kolomtitel2">#REF!</definedName>
    <definedName name="Kolomtitel3">#REF!</definedName>
    <definedName name="Opslaglocatienummer">#REF!</definedName>
    <definedName name="SKULookup">Voorraadlijst[Onderwerp]</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2" l="1"/>
  <c r="G16" i="2"/>
  <c r="G15" i="2"/>
  <c r="G11" i="2"/>
  <c r="G10" i="2"/>
  <c r="G23" i="2"/>
  <c r="G19" i="2"/>
  <c r="G20" i="2"/>
  <c r="G21" i="2"/>
  <c r="G22" i="2"/>
  <c r="G7" i="2"/>
  <c r="G14" i="2"/>
  <c r="G9" i="2"/>
  <c r="G8" i="2"/>
  <c r="G24" i="2" l="1"/>
</calcChain>
</file>

<file path=xl/sharedStrings.xml><?xml version="1.0" encoding="utf-8"?>
<sst xmlns="http://schemas.openxmlformats.org/spreadsheetml/2006/main" count="54" uniqueCount="38">
  <si>
    <t>Negatieve prijzen zijn niet toegestaan. Het is wel toegestaan op onderdelen van een prijswens een nulprijs te offreren indien er sprake is van een opstelsom. Inschrijver dient slechts de groen gearceerde cellen in te vullen. Wijzigen van het format is niet toegestaan.</t>
  </si>
  <si>
    <t>Implementatie</t>
  </si>
  <si>
    <t>Onderwerp</t>
  </si>
  <si>
    <t>Beschrijving</t>
  </si>
  <si>
    <t>Eenheid</t>
  </si>
  <si>
    <t>Aantal</t>
  </si>
  <si>
    <t>Prijs per eenheid</t>
  </si>
  <si>
    <t>Totaal</t>
  </si>
  <si>
    <t>Hardware</t>
  </si>
  <si>
    <t>Eenmalig</t>
  </si>
  <si>
    <t>Implementatiekosten inclusief Gebruiksrechten t.b.v. implementatie (tot Acceptatie), vaste prijs</t>
  </si>
  <si>
    <t>Optioneel (indien van toepassing)*: overige eenmalige kosten</t>
  </si>
  <si>
    <t>Optioneel (indien van toepassing)*: aanvullende garantie bij leverancier</t>
  </si>
  <si>
    <t>Totaal eenmalig:</t>
  </si>
  <si>
    <t>Gebruiksrechten</t>
  </si>
  <si>
    <t>Aantal jaar</t>
  </si>
  <si>
    <t>Licentiekosten (vanaf Acceptatie)</t>
  </si>
  <si>
    <t>Jaarlijks</t>
  </si>
  <si>
    <t>Optioneel: overige jaarlijkse kosten</t>
  </si>
  <si>
    <t>Totaal jaarlijks</t>
  </si>
  <si>
    <t>Support</t>
  </si>
  <si>
    <t>Aantal uur (FICTIEF t.b.v. VERGELIJK)</t>
  </si>
  <si>
    <t>Tarief</t>
  </si>
  <si>
    <t>System engineer (remote) - 08:00 uur - 22:00 uur</t>
  </si>
  <si>
    <t>Naar behoefte en op afroep</t>
  </si>
  <si>
    <t>System engineer (remote) - 22:00 uur - 08:00 uur</t>
  </si>
  <si>
    <t>Senior consultant/senior engineer - 08:00 uur - 22:00 uur</t>
  </si>
  <si>
    <t>Senior consultant/senior engineer - 22:00 uur - 08:00 uur</t>
  </si>
  <si>
    <t>Voorrijkosten bij werkzaamheden op locatie (Apeldoorn en op locatie binnen straal van 20 km van Apeldoorn)</t>
  </si>
  <si>
    <t>Bij werkzaamheden op locatie per medewerker</t>
  </si>
  <si>
    <t>Totaal gedurende de looptijd</t>
  </si>
  <si>
    <t>*Maakt onderdeel uit van Inschrijving. Met optioneel wordt bedoeld dat Inschrijver de mogelijkheid heeft om hier aanvullende kosten op te nemen, indien dit noodzakelijk is voor het leveren van de ICT Prestatie zoals aangeboden bij Inschrijving.</t>
  </si>
  <si>
    <t>Inschrijfsom</t>
  </si>
  <si>
    <t>Naam ondertekenaar:</t>
  </si>
  <si>
    <t>Functie:</t>
  </si>
  <si>
    <t>Datum:</t>
  </si>
  <si>
    <t>Rechtsgeldige ondertekening:</t>
  </si>
  <si>
    <t>Bijlage 3b - Prijzenblad 05072024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</si>
</sst>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1" formatCode="_(* #,##0_);_(* \(#,##0\);_(* &quot;-&quot;_);_(@_)"/>
    <numFmt numFmtId="44" formatCode="_(&quot;€&quot;\ * #,##0.00_);_(&quot;€&quot;\ * \(#,##0.00\);_(&quot;€&quot;\ * &quot;-&quot;??_);_(@_)"/>
    <numFmt numFmtId="43" formatCode="_(* #,##0.00_);_(* \(#,##0.00\);_(* &quot;-&quot;??_);_(@_)"/>
    <numFmt numFmtId="164" formatCode="&quot;€&quot;\ #,##0.00;&quot;€&quot;\ \-#,##0.00"/>
    <numFmt numFmtId="165" formatCode="_-&quot;kr&quot;\ * #,##0.00_-;\-&quot;kr&quot;\ * #,##0.00_-;_-&quot;kr&quot;\ * &quot;-&quot;??_-;_-@_-"/>
    <numFmt numFmtId="166" formatCode="_-&quot;kr&quot;\ * #,##0_-;\-&quot;kr&quot;\ * #,##0_-;_-&quot;kr&quot;\ * &quot;-&quot;_-;_-@_-"/>
    <numFmt numFmtId="167" formatCode="&quot;Bijbestellen&quot;;&quot;&quot;;&quot;&quot;"/>
  </numFmts>
  <fonts count="34" x14ac:knownFonts="1">
    <font>
      <sz val="11"/>
      <color theme="3" tint="0.14993743705557422"/>
      <name val="Avenir Next LT Pro Light"/>
      <family val="2"/>
      <scheme val="minor"/>
    </font>
    <font>
      <sz val="11"/>
      <color theme="1"/>
      <name val="Avenir Next LT Pro Light"/>
      <family val="2"/>
      <scheme val="minor"/>
    </font>
    <font>
      <b/>
      <sz val="26"/>
      <color theme="3" tint="0.14996795556505021"/>
      <name val="Avenir Next LT Pro"/>
      <family val="2"/>
      <scheme val="major"/>
    </font>
    <font>
      <sz val="11"/>
      <color theme="3"/>
      <name val="Avenir Next LT Pro"/>
      <family val="2"/>
      <scheme val="major"/>
    </font>
    <font>
      <b/>
      <sz val="11"/>
      <color theme="1"/>
      <name val="Avenir Next LT Pro Light"/>
      <family val="2"/>
      <scheme val="minor"/>
    </font>
    <font>
      <sz val="11"/>
      <color theme="3"/>
      <name val="Avenir Next LT Pro Light"/>
      <family val="2"/>
      <scheme val="minor"/>
    </font>
    <font>
      <sz val="16"/>
      <color theme="4" tint="-0.499984740745262"/>
      <name val="Avenir Next LT Pro"/>
      <family val="2"/>
      <scheme val="major"/>
    </font>
    <font>
      <sz val="11"/>
      <color theme="3" tint="0.14993743705557422"/>
      <name val="Avenir Next LT Pro Light"/>
      <family val="2"/>
      <scheme val="minor"/>
    </font>
    <font>
      <sz val="11"/>
      <color theme="0"/>
      <name val="Avenir Next LT Pro Light"/>
      <family val="2"/>
      <scheme val="minor"/>
    </font>
    <font>
      <sz val="11"/>
      <color theme="0"/>
      <name val="Avenir Next LT Pro"/>
      <family val="2"/>
      <scheme val="major"/>
    </font>
    <font>
      <sz val="11"/>
      <color theme="4" tint="-0.499984740745262"/>
      <name val="Avenir Next LT Pro Light"/>
      <family val="2"/>
      <scheme val="minor"/>
    </font>
    <font>
      <sz val="11"/>
      <color theme="3" tint="0.14990691854609822"/>
      <name val="Avenir Next LT Pro Light"/>
      <family val="2"/>
      <scheme val="minor"/>
    </font>
    <font>
      <sz val="11"/>
      <color rgb="FF006100"/>
      <name val="Avenir Next LT Pro Light"/>
      <family val="2"/>
      <scheme val="minor"/>
    </font>
    <font>
      <sz val="11"/>
      <color rgb="FF9C0006"/>
      <name val="Avenir Next LT Pro Light"/>
      <family val="2"/>
      <scheme val="minor"/>
    </font>
    <font>
      <sz val="11"/>
      <color rgb="FF9C5700"/>
      <name val="Avenir Next LT Pro Light"/>
      <family val="2"/>
      <scheme val="minor"/>
    </font>
    <font>
      <sz val="11"/>
      <color rgb="FF3F3F76"/>
      <name val="Avenir Next LT Pro Light"/>
      <family val="2"/>
      <scheme val="minor"/>
    </font>
    <font>
      <b/>
      <sz val="11"/>
      <color rgb="FF3F3F3F"/>
      <name val="Avenir Next LT Pro Light"/>
      <family val="2"/>
      <scheme val="minor"/>
    </font>
    <font>
      <b/>
      <sz val="11"/>
      <color rgb="FFFA7D00"/>
      <name val="Avenir Next LT Pro Light"/>
      <family val="2"/>
      <scheme val="minor"/>
    </font>
    <font>
      <b/>
      <sz val="11"/>
      <color theme="0"/>
      <name val="Avenir Next LT Pro Light"/>
      <family val="2"/>
      <scheme val="minor"/>
    </font>
    <font>
      <sz val="11"/>
      <color rgb="FFFF0000"/>
      <name val="Avenir Next LT Pro Light"/>
      <family val="2"/>
      <scheme val="minor"/>
    </font>
    <font>
      <i/>
      <sz val="11"/>
      <color rgb="FF7F7F7F"/>
      <name val="Avenir Next LT Pro Light"/>
      <family val="2"/>
      <scheme val="minor"/>
    </font>
    <font>
      <sz val="8"/>
      <name val="Avenir Next LT Pro Light"/>
      <family val="2"/>
      <scheme val="minor"/>
    </font>
    <font>
      <sz val="11"/>
      <color theme="1"/>
      <name val="Calibri"/>
      <family val="2"/>
    </font>
    <font>
      <sz val="11"/>
      <color theme="3" tint="0.14993743705557422"/>
      <name val="Calibri"/>
      <family val="2"/>
    </font>
    <font>
      <b/>
      <sz val="11"/>
      <color theme="1"/>
      <name val="Calibri"/>
      <family val="2"/>
    </font>
    <font>
      <b/>
      <sz val="50"/>
      <color rgb="FF48277F"/>
      <name val="Calibri"/>
      <family val="2"/>
    </font>
    <font>
      <b/>
      <sz val="26"/>
      <color theme="3" tint="0.14996795556505021"/>
      <name val="Calibri"/>
      <family val="2"/>
    </font>
    <font>
      <b/>
      <sz val="26"/>
      <color rgb="FF48277F"/>
      <name val="Calibri"/>
      <family val="2"/>
    </font>
    <font>
      <sz val="14"/>
      <color theme="6" tint="-0.499984740745262"/>
      <name val="Calibri"/>
      <family val="2"/>
    </font>
    <font>
      <b/>
      <sz val="28"/>
      <color rgb="FF48277F"/>
      <name val="Calibri"/>
      <family val="2"/>
    </font>
    <font>
      <b/>
      <sz val="11"/>
      <color theme="3" tint="0.14993743705557422"/>
      <name val="Calibri"/>
      <family val="2"/>
    </font>
    <font>
      <b/>
      <sz val="14"/>
      <color rgb="FF48277F"/>
      <name val="Calibri"/>
      <family val="2"/>
    </font>
    <font>
      <b/>
      <sz val="16"/>
      <color rgb="FF48277F"/>
      <name val="Calibri"/>
      <family val="2"/>
    </font>
    <font>
      <sz val="16"/>
      <color rgb="FF48277F"/>
      <name val="Calibri"/>
      <family val="2"/>
    </font>
  </fonts>
  <fills count="35">
    <fill>
      <patternFill patternType="none"/>
    </fill>
    <fill>
      <patternFill patternType="gray125"/>
    </fill>
    <fill>
      <patternFill patternType="solid">
        <fgColor theme="4"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7">
    <border>
      <left/>
      <right/>
      <top/>
      <bottom/>
      <diagonal/>
    </border>
    <border>
      <left/>
      <right/>
      <top/>
      <bottom style="medium">
        <color theme="4" tint="-0.499984740745262"/>
      </bottom>
      <diagonal/>
    </border>
    <border>
      <left/>
      <right/>
      <top style="thin">
        <color theme="4" tint="-0.499984740745262"/>
      </top>
      <bottom style="double">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n">
        <color rgb="FF48277F"/>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55">
    <xf numFmtId="0" fontId="0" fillId="0" borderId="0">
      <alignment vertical="center"/>
    </xf>
    <xf numFmtId="0" fontId="2" fillId="0" borderId="1" applyNumberFormat="0" applyFill="0" applyAlignment="0" applyProtection="0"/>
    <xf numFmtId="0" fontId="9" fillId="2" borderId="0" applyNumberFormat="0" applyProtection="0">
      <alignment horizontal="left" vertical="center" indent="1"/>
    </xf>
    <xf numFmtId="0" fontId="3" fillId="0" borderId="0" applyNumberFormat="0" applyFill="0" applyBorder="0" applyAlignment="0" applyProtection="0"/>
    <xf numFmtId="0" fontId="5" fillId="0" borderId="1" applyNumberFormat="0" applyFill="0" applyAlignment="0" applyProtection="0"/>
    <xf numFmtId="0" fontId="5" fillId="0" borderId="0" applyNumberFormat="0" applyFill="0" applyBorder="0" applyAlignment="0" applyProtection="0"/>
    <xf numFmtId="0" fontId="4" fillId="0" borderId="2" applyNumberFormat="0" applyFill="0" applyAlignment="0" applyProtection="0"/>
    <xf numFmtId="167" fontId="11" fillId="0" borderId="0">
      <alignment horizontal="center" vertical="center"/>
    </xf>
    <xf numFmtId="0" fontId="8" fillId="2" borderId="0" applyNumberFormat="0" applyProtection="0">
      <alignment horizontal="right" indent="1"/>
    </xf>
    <xf numFmtId="0" fontId="10" fillId="0" borderId="0" applyNumberFormat="0" applyProtection="0">
      <alignment horizontal="center"/>
    </xf>
    <xf numFmtId="0" fontId="10" fillId="0" borderId="0" applyNumberFormat="0" applyProtection="0">
      <alignment horizontal="center"/>
    </xf>
    <xf numFmtId="0" fontId="6" fillId="0" borderId="0" applyNumberFormat="0" applyFill="0" applyBorder="0" applyProtection="0">
      <alignment horizontal="left" vertical="top"/>
    </xf>
    <xf numFmtId="0" fontId="7" fillId="0" borderId="0">
      <alignment horizontal="left" vertical="center" wrapText="1" indent="1"/>
    </xf>
    <xf numFmtId="1" fontId="7" fillId="0" borderId="0">
      <alignment horizontal="center" vertical="center"/>
    </xf>
    <xf numFmtId="164" fontId="7" fillId="0" borderId="0">
      <alignment horizontal="right" vertical="center"/>
    </xf>
    <xf numFmtId="0" fontId="8" fillId="0" borderId="0" applyNumberFormat="0" applyFill="0" applyBorder="0">
      <alignment horizontal="center"/>
    </xf>
    <xf numFmtId="43" fontId="7" fillId="0" borderId="0" applyFont="0" applyFill="0" applyBorder="0" applyAlignment="0" applyProtection="0"/>
    <xf numFmtId="41"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9" fontId="7" fillId="0" borderId="0" applyFon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3" applyNumberFormat="0" applyAlignment="0" applyProtection="0"/>
    <xf numFmtId="0" fontId="16" fillId="7" borderId="4" applyNumberFormat="0" applyAlignment="0" applyProtection="0"/>
    <xf numFmtId="0" fontId="17" fillId="7" borderId="3" applyNumberFormat="0" applyAlignment="0" applyProtection="0"/>
    <xf numFmtId="0" fontId="18" fillId="8" borderId="5" applyNumberFormat="0" applyAlignment="0" applyProtection="0"/>
    <xf numFmtId="0" fontId="19" fillId="0" borderId="0" applyNumberFormat="0" applyFill="0" applyBorder="0" applyAlignment="0" applyProtection="0"/>
    <xf numFmtId="0" fontId="7" fillId="9" borderId="6" applyNumberFormat="0" applyFont="0" applyAlignment="0" applyProtection="0"/>
    <xf numFmtId="0" fontId="20" fillId="0" borderId="0" applyNumberFormat="0" applyFill="0" applyBorder="0" applyAlignment="0" applyProtection="0"/>
    <xf numFmtId="0" fontId="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cellStyleXfs>
  <cellXfs count="40">
    <xf numFmtId="0" fontId="0" fillId="0" borderId="0" xfId="0">
      <alignment vertical="center"/>
    </xf>
    <xf numFmtId="164" fontId="28" fillId="0" borderId="0" xfId="3" applyNumberFormat="1" applyFont="1" applyFill="1" applyBorder="1" applyAlignment="1" applyProtection="1">
      <alignment horizontal="left" vertical="center" wrapText="1"/>
    </xf>
    <xf numFmtId="0" fontId="33" fillId="34" borderId="8" xfId="3" applyFont="1" applyFill="1" applyBorder="1" applyAlignment="1" applyProtection="1">
      <alignment vertical="center"/>
      <protection locked="0"/>
    </xf>
    <xf numFmtId="0" fontId="31" fillId="0" borderId="8" xfId="2" applyFont="1" applyFill="1" applyBorder="1" applyAlignment="1" applyProtection="1">
      <alignment horizontal="center" vertical="center"/>
    </xf>
    <xf numFmtId="44" fontId="33" fillId="34" borderId="8" xfId="18" applyNumberFormat="1" applyFont="1" applyFill="1" applyBorder="1" applyAlignment="1" applyProtection="1">
      <alignment vertical="center"/>
      <protection locked="0"/>
    </xf>
    <xf numFmtId="0" fontId="31" fillId="0" borderId="0" xfId="2" applyFont="1" applyFill="1" applyAlignment="1" applyProtection="1">
      <alignment horizontal="center" vertical="center"/>
    </xf>
    <xf numFmtId="0" fontId="23" fillId="0" borderId="0" xfId="0" applyFont="1">
      <alignment vertical="center"/>
    </xf>
    <xf numFmtId="0" fontId="25" fillId="0" borderId="7" xfId="1" applyFont="1" applyFill="1" applyBorder="1" applyAlignment="1" applyProtection="1">
      <alignment horizontal="left" vertical="center"/>
    </xf>
    <xf numFmtId="0" fontId="26" fillId="0" borderId="7" xfId="1" applyFont="1" applyFill="1" applyBorder="1" applyAlignment="1" applyProtection="1">
      <alignment wrapText="1"/>
    </xf>
    <xf numFmtId="0" fontId="27" fillId="0" borderId="7" xfId="1" applyFont="1" applyFill="1" applyBorder="1" applyAlignment="1" applyProtection="1">
      <alignment vertical="center"/>
    </xf>
    <xf numFmtId="0" fontId="26" fillId="0" borderId="7" xfId="1" applyFont="1" applyFill="1" applyBorder="1" applyAlignment="1" applyProtection="1">
      <alignment vertical="center"/>
    </xf>
    <xf numFmtId="0" fontId="28" fillId="0" borderId="0" xfId="3" applyFont="1" applyFill="1" applyBorder="1" applyAlignment="1" applyProtection="1">
      <alignment horizontal="left" vertical="center" indent="1"/>
    </xf>
    <xf numFmtId="0" fontId="28" fillId="0" borderId="0" xfId="0" applyFont="1" applyAlignment="1">
      <alignment horizontal="left" vertical="center" indent="1"/>
    </xf>
    <xf numFmtId="0" fontId="28" fillId="0" borderId="0" xfId="0" applyFont="1" applyAlignment="1">
      <alignment horizontal="right" vertical="center" indent="1"/>
    </xf>
    <xf numFmtId="0" fontId="29" fillId="0" borderId="0" xfId="3" applyFont="1" applyFill="1" applyBorder="1" applyAlignment="1" applyProtection="1">
      <alignment horizontal="left" vertical="center" indent="1"/>
    </xf>
    <xf numFmtId="0" fontId="33" fillId="0" borderId="8" xfId="3" applyFont="1" applyFill="1" applyBorder="1" applyAlignment="1" applyProtection="1">
      <alignment vertical="center" wrapText="1"/>
    </xf>
    <xf numFmtId="0" fontId="33" fillId="0" borderId="8" xfId="3" applyFont="1" applyFill="1" applyBorder="1" applyAlignment="1" applyProtection="1">
      <alignment vertical="center"/>
    </xf>
    <xf numFmtId="44" fontId="33" fillId="0" borderId="8" xfId="18" applyNumberFormat="1" applyFont="1" applyFill="1" applyBorder="1" applyAlignment="1" applyProtection="1">
      <alignment vertical="center"/>
    </xf>
    <xf numFmtId="44" fontId="32" fillId="0" borderId="8" xfId="18" applyNumberFormat="1" applyFont="1" applyFill="1" applyBorder="1" applyAlignment="1" applyProtection="1">
      <alignment vertical="center"/>
    </xf>
    <xf numFmtId="0" fontId="30" fillId="0" borderId="0" xfId="0" applyFont="1">
      <alignment vertical="center"/>
    </xf>
    <xf numFmtId="1" fontId="22" fillId="0" borderId="0" xfId="12" applyNumberFormat="1" applyFont="1" applyAlignment="1">
      <alignment horizontal="left" vertical="center" wrapText="1"/>
    </xf>
    <xf numFmtId="0" fontId="24" fillId="0" borderId="0" xfId="12" applyFont="1" applyAlignment="1">
      <alignment vertical="top" wrapText="1"/>
    </xf>
    <xf numFmtId="44" fontId="33" fillId="0" borderId="0" xfId="18" applyNumberFormat="1" applyFont="1" applyFill="1" applyBorder="1" applyAlignment="1" applyProtection="1">
      <alignment vertical="center"/>
    </xf>
    <xf numFmtId="0" fontId="32" fillId="0" borderId="8" xfId="0" applyFont="1" applyBorder="1" applyAlignment="1"/>
    <xf numFmtId="0" fontId="32" fillId="0" borderId="0" xfId="0" applyFont="1" applyAlignment="1"/>
    <xf numFmtId="0" fontId="32" fillId="0" borderId="0" xfId="0" applyFont="1" applyAlignment="1">
      <alignment vertical="top"/>
    </xf>
    <xf numFmtId="0" fontId="23" fillId="0" borderId="0" xfId="0" applyFont="1" applyAlignment="1">
      <alignment vertical="center" wrapText="1"/>
    </xf>
    <xf numFmtId="0" fontId="33" fillId="34" borderId="8" xfId="3" applyFont="1" applyFill="1" applyBorder="1" applyAlignment="1" applyProtection="1">
      <alignment vertical="center"/>
    </xf>
    <xf numFmtId="0" fontId="33" fillId="0" borderId="8" xfId="3" applyFont="1" applyFill="1" applyBorder="1" applyAlignment="1" applyProtection="1">
      <alignment horizontal="center" vertical="center"/>
    </xf>
    <xf numFmtId="0" fontId="31" fillId="0" borderId="8" xfId="2" applyFont="1" applyFill="1" applyBorder="1" applyAlignment="1" applyProtection="1">
      <alignment horizontal="center" vertical="center" wrapText="1"/>
    </xf>
    <xf numFmtId="0" fontId="32" fillId="34" borderId="12" xfId="0" applyFont="1" applyFill="1" applyBorder="1" applyAlignment="1" applyProtection="1">
      <alignment horizontal="center"/>
      <protection locked="0"/>
    </xf>
    <xf numFmtId="0" fontId="32" fillId="34" borderId="11" xfId="0" applyFont="1" applyFill="1" applyBorder="1" applyAlignment="1" applyProtection="1">
      <alignment horizontal="center"/>
      <protection locked="0"/>
    </xf>
    <xf numFmtId="0" fontId="32" fillId="34" borderId="14" xfId="0" applyFont="1" applyFill="1" applyBorder="1" applyAlignment="1" applyProtection="1">
      <alignment horizontal="left" vertical="top"/>
      <protection locked="0"/>
    </xf>
    <xf numFmtId="0" fontId="32" fillId="34" borderId="13" xfId="0" applyFont="1" applyFill="1" applyBorder="1" applyAlignment="1" applyProtection="1">
      <alignment horizontal="left" vertical="top"/>
      <protection locked="0"/>
    </xf>
    <xf numFmtId="0" fontId="32" fillId="34" borderId="15" xfId="0" applyFont="1" applyFill="1" applyBorder="1" applyAlignment="1" applyProtection="1">
      <alignment horizontal="left" vertical="top"/>
      <protection locked="0"/>
    </xf>
    <xf numFmtId="0" fontId="32" fillId="34" borderId="16" xfId="0" applyFont="1" applyFill="1" applyBorder="1" applyAlignment="1" applyProtection="1">
      <alignment horizontal="left" vertical="top"/>
      <protection locked="0"/>
    </xf>
    <xf numFmtId="0" fontId="32" fillId="34" borderId="10" xfId="0" applyFont="1" applyFill="1" applyBorder="1" applyAlignment="1" applyProtection="1">
      <alignment horizontal="left" vertical="top"/>
      <protection locked="0"/>
    </xf>
    <xf numFmtId="0" fontId="32" fillId="34" borderId="9" xfId="0" applyFont="1" applyFill="1" applyBorder="1" applyAlignment="1" applyProtection="1">
      <alignment horizontal="left" vertical="top"/>
      <protection locked="0"/>
    </xf>
    <xf numFmtId="0" fontId="28" fillId="0" borderId="0" xfId="0" applyFont="1" applyAlignment="1">
      <alignment horizontal="right" vertical="center" indent="1"/>
    </xf>
    <xf numFmtId="0" fontId="33" fillId="0" borderId="8" xfId="3" applyFont="1" applyFill="1" applyBorder="1" applyAlignment="1" applyProtection="1">
      <alignment horizontal="left" vertical="top" wrapText="1" indent="1"/>
    </xf>
  </cellXfs>
  <cellStyles count="55">
    <cellStyle name="20% - Accent1" xfId="32" builtinId="30" customBuiltin="1"/>
    <cellStyle name="20% - Accent2" xfId="36" builtinId="34" customBuiltin="1"/>
    <cellStyle name="20% - Accent3" xfId="40" builtinId="38" customBuiltin="1"/>
    <cellStyle name="20% - Accent4" xfId="44" builtinId="42" customBuiltin="1"/>
    <cellStyle name="20% - Accent5" xfId="48" builtinId="46" customBuiltin="1"/>
    <cellStyle name="20% - Accent6" xfId="52" builtinId="50" customBuiltin="1"/>
    <cellStyle name="40% - Accent1" xfId="33" builtinId="31" customBuiltin="1"/>
    <cellStyle name="40% - Accent2" xfId="37" builtinId="35" customBuiltin="1"/>
    <cellStyle name="40% - Accent3" xfId="41" builtinId="39" customBuiltin="1"/>
    <cellStyle name="40% - Accent4" xfId="45" builtinId="43" customBuiltin="1"/>
    <cellStyle name="40% - Accent5" xfId="49" builtinId="47" customBuiltin="1"/>
    <cellStyle name="40% - Accent6" xfId="53" builtinId="51" customBuiltin="1"/>
    <cellStyle name="60% - Accent1" xfId="34" builtinId="32" customBuiltin="1"/>
    <cellStyle name="60% - Accent2" xfId="38" builtinId="36" customBuiltin="1"/>
    <cellStyle name="60% - Accent3" xfId="42" builtinId="40" customBuiltin="1"/>
    <cellStyle name="60% - Accent4" xfId="46" builtinId="44" customBuiltin="1"/>
    <cellStyle name="60% - Accent5" xfId="50" builtinId="48" customBuiltin="1"/>
    <cellStyle name="60% - Accent6" xfId="54" builtinId="52" customBuiltin="1"/>
    <cellStyle name="Accent1" xfId="31" builtinId="29" customBuiltin="1"/>
    <cellStyle name="Accent2" xfId="35" builtinId="33" customBuiltin="1"/>
    <cellStyle name="Accent3" xfId="39" builtinId="37" customBuiltin="1"/>
    <cellStyle name="Accent4" xfId="43" builtinId="41" customBuiltin="1"/>
    <cellStyle name="Accent5" xfId="47" builtinId="45" customBuiltin="1"/>
    <cellStyle name="Accent6" xfId="51" builtinId="49" customBuiltin="1"/>
    <cellStyle name="Berekening" xfId="26" builtinId="22" customBuiltin="1"/>
    <cellStyle name="Controlecel" xfId="27" builtinId="23" customBuiltin="1"/>
    <cellStyle name="Gekoppelde cel" xfId="8" builtinId="24" customBuiltin="1"/>
    <cellStyle name="Gevolgde hyperlink" xfId="10" builtinId="9" customBuiltin="1"/>
    <cellStyle name="Goed" xfId="21" builtinId="26" customBuiltin="1"/>
    <cellStyle name="Hyperlink" xfId="9" builtinId="8" customBuiltin="1"/>
    <cellStyle name="Invoer" xfId="24" builtinId="20" customBuiltin="1"/>
    <cellStyle name="Kolom met vlag" xfId="7" xr:uid="{00000000-0005-0000-0000-000000000000}"/>
    <cellStyle name="Komma" xfId="16" builtinId="3" customBuiltin="1"/>
    <cellStyle name="Komma [0]" xfId="17" builtinId="6" customBuiltin="1"/>
    <cellStyle name="Kop 1" xfId="2" builtinId="16" customBuiltin="1"/>
    <cellStyle name="Kop 2" xfId="3" builtinId="17" customBuiltin="1"/>
    <cellStyle name="Kop 3" xfId="4" builtinId="18" customBuiltin="1"/>
    <cellStyle name="Kop 4" xfId="5" builtinId="19" customBuiltin="1"/>
    <cellStyle name="Neutraal" xfId="23" builtinId="28" customBuiltin="1"/>
    <cellStyle name="Notitie" xfId="29" builtinId="10" customBuiltin="1"/>
    <cellStyle name="Ongeldig" xfId="22" builtinId="27" customBuiltin="1"/>
    <cellStyle name="Procent" xfId="20" builtinId="5" customBuiltin="1"/>
    <cellStyle name="Standaard" xfId="0" builtinId="0" customBuiltin="1"/>
    <cellStyle name="Tabeldetails gecentreerd" xfId="13" xr:uid="{00000000-0005-0000-0000-000009000000}"/>
    <cellStyle name="Tabeldetails links uitgelijnd" xfId="12" xr:uid="{00000000-0005-0000-0000-00000A000000}"/>
    <cellStyle name="Tabeldetails rechts uitgelijnd" xfId="14" xr:uid="{00000000-0005-0000-0000-00000B000000}"/>
    <cellStyle name="Tekst van navigatiekoppeling verbergen" xfId="15" xr:uid="{00000000-0005-0000-0000-00000F000000}"/>
    <cellStyle name="Titel" xfId="1" builtinId="15" customBuiltin="1"/>
    <cellStyle name="Totaal" xfId="6" builtinId="25" customBuiltin="1"/>
    <cellStyle name="Totaal aantal" xfId="11" xr:uid="{00000000-0005-0000-0000-00000E000000}"/>
    <cellStyle name="Uitvoer" xfId="25" builtinId="21" customBuiltin="1"/>
    <cellStyle name="Valuta" xfId="18" builtinId="4" customBuiltin="1"/>
    <cellStyle name="Valuta [0]" xfId="19" builtinId="7" customBuiltin="1"/>
    <cellStyle name="Verklarende tekst" xfId="30" builtinId="53" customBuiltin="1"/>
    <cellStyle name="Waarschuwingstekst" xfId="28" builtinId="11" customBuiltin="1"/>
  </cellStyles>
  <dxfs count="33">
    <dxf>
      <font>
        <strike val="0"/>
        <outline val="0"/>
        <shadow val="0"/>
        <u val="none"/>
        <vertAlign val="baseline"/>
        <sz val="12"/>
        <color theme="1"/>
        <name val="Calibri"/>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Calibri"/>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Calibri"/>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Calibri"/>
        <family val="2"/>
        <scheme val="none"/>
      </font>
      <fill>
        <patternFill patternType="none">
          <fgColor indexed="64"/>
          <bgColor auto="1"/>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libri"/>
        <family val="2"/>
        <scheme val="none"/>
      </font>
      <numFmt numFmtId="1" formatCode="0"/>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font>
        <strike val="0"/>
        <outline val="0"/>
        <shadow val="0"/>
        <u val="none"/>
        <vertAlign val="baseline"/>
        <sz val="12"/>
        <color theme="1"/>
        <name val="Calibri"/>
        <family val="2"/>
        <scheme val="none"/>
      </font>
      <numFmt numFmtId="1" formatCode="0"/>
      <fill>
        <patternFill patternType="none">
          <fgColor indexed="64"/>
          <bgColor auto="1"/>
        </patternFill>
      </fill>
      <border diagonalUp="0" diagonalDown="0">
        <left/>
        <right style="thin">
          <color indexed="64"/>
        </right>
        <top style="thin">
          <color indexed="64"/>
        </top>
        <bottom style="thin">
          <color indexed="64"/>
        </bottom>
      </border>
      <protection locked="1" hidden="0"/>
    </dxf>
    <dxf>
      <font>
        <strike val="0"/>
        <outline val="0"/>
        <shadow val="0"/>
        <u val="none"/>
        <vertAlign val="baseline"/>
        <sz val="11"/>
        <color theme="1"/>
        <name val="Calibri"/>
        <family val="2"/>
        <scheme val="none"/>
      </font>
      <fill>
        <patternFill patternType="none">
          <fgColor indexed="64"/>
          <bgColor auto="1"/>
        </patternFill>
      </fill>
      <alignment vertical="center" textRotation="0" wrapText="0" indent="0" justifyLastLine="0" shrinkToFit="0" readingOrder="0"/>
      <border diagonalUp="0" diagonalDown="0">
        <left style="thin">
          <color indexed="64"/>
        </left>
        <right style="thin">
          <color indexed="64"/>
        </right>
        <top/>
        <bottom/>
      </border>
      <protection locked="1"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Calibri"/>
        <family val="2"/>
        <scheme val="none"/>
      </font>
      <fill>
        <patternFill patternType="none">
          <fgColor indexed="64"/>
          <bgColor auto="1"/>
        </patternFill>
      </fill>
      <protection locked="1" hidden="0"/>
    </dxf>
    <dxf>
      <border outline="0">
        <bottom style="thin">
          <color indexed="64"/>
        </bottom>
      </border>
    </dxf>
    <dxf>
      <font>
        <b/>
        <i val="0"/>
        <strike val="0"/>
        <condense val="0"/>
        <extend val="0"/>
        <outline val="0"/>
        <shadow val="0"/>
        <u val="none"/>
        <vertAlign val="baseline"/>
        <sz val="14"/>
        <color rgb="FF48277F"/>
        <name val="Calibri"/>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12"/>
        <color theme="1"/>
        <name val="Calibri"/>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Calibri"/>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Calibri"/>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Calibri"/>
        <family val="2"/>
        <scheme val="none"/>
      </font>
      <fill>
        <patternFill patternType="none">
          <fgColor indexed="64"/>
          <bgColor auto="1"/>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libri"/>
        <family val="2"/>
        <scheme val="none"/>
      </font>
      <numFmt numFmtId="1" formatCode="0"/>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font>
        <strike val="0"/>
        <outline val="0"/>
        <shadow val="0"/>
        <u val="none"/>
        <vertAlign val="baseline"/>
        <sz val="12"/>
        <color theme="1"/>
        <name val="Calibri"/>
        <family val="2"/>
        <scheme val="none"/>
      </font>
      <numFmt numFmtId="1" formatCode="0"/>
      <fill>
        <patternFill patternType="none">
          <fgColor indexed="64"/>
          <bgColor auto="1"/>
        </patternFill>
      </fill>
      <border diagonalUp="0" diagonalDown="0">
        <left/>
        <right style="thin">
          <color indexed="64"/>
        </right>
        <top style="thin">
          <color indexed="64"/>
        </top>
        <bottom style="thin">
          <color indexed="64"/>
        </bottom>
      </border>
      <protection locked="1" hidden="0"/>
    </dxf>
    <dxf>
      <font>
        <strike val="0"/>
        <outline val="0"/>
        <shadow val="0"/>
        <u val="none"/>
        <vertAlign val="baseline"/>
        <sz val="11"/>
        <color theme="1"/>
        <name val="Calibri"/>
        <family val="2"/>
        <scheme val="none"/>
      </font>
      <fill>
        <patternFill patternType="none">
          <fgColor indexed="64"/>
          <bgColor auto="1"/>
        </patternFill>
      </fill>
      <alignment vertical="center" textRotation="0" wrapText="0" indent="0" justifyLastLine="0" shrinkToFit="0" readingOrder="0"/>
      <border diagonalUp="0" diagonalDown="0">
        <left style="thin">
          <color indexed="64"/>
        </left>
        <right style="thin">
          <color indexed="64"/>
        </right>
        <top/>
        <bottom/>
      </border>
      <protection locked="1"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Calibri"/>
        <family val="2"/>
        <scheme val="none"/>
      </font>
      <fill>
        <patternFill patternType="none">
          <fgColor indexed="64"/>
          <bgColor auto="1"/>
        </patternFill>
      </fill>
      <protection locked="1" hidden="0"/>
    </dxf>
    <dxf>
      <border outline="0">
        <bottom style="thin">
          <color indexed="64"/>
        </bottom>
      </border>
    </dxf>
    <dxf>
      <font>
        <b/>
        <i val="0"/>
        <strike val="0"/>
        <condense val="0"/>
        <extend val="0"/>
        <outline val="0"/>
        <shadow val="0"/>
        <u val="none"/>
        <vertAlign val="baseline"/>
        <sz val="14"/>
        <color rgb="FF48277F"/>
        <name val="Calibri"/>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color rgb="FF48277F"/>
      </font>
    </dxf>
    <dxf>
      <fill>
        <patternFill>
          <bgColor theme="6" tint="0.59996337778862885"/>
        </patternFill>
      </fill>
    </dxf>
    <dxf>
      <fill>
        <patternFill>
          <bgColor theme="0"/>
        </patternFill>
      </fill>
    </dxf>
    <dxf>
      <font>
        <b val="0"/>
        <i val="0"/>
        <color theme="0"/>
      </font>
      <fill>
        <patternFill patternType="solid">
          <fgColor theme="6" tint="-0.499984740745262"/>
          <bgColor theme="6" tint="-0.499984740745262"/>
        </patternFill>
      </fill>
    </dxf>
    <dxf>
      <fill>
        <patternFill>
          <bgColor theme="6" tint="0.79998168889431442"/>
        </patternFill>
      </fill>
      <border diagonalUp="0" diagonalDown="0">
        <left style="thin">
          <color theme="6" tint="-0.499984740745262"/>
        </left>
        <right style="thin">
          <color theme="6" tint="-0.499984740745262"/>
        </right>
        <top style="thin">
          <color theme="6" tint="-0.499984740745262"/>
        </top>
        <bottom style="thin">
          <color theme="6" tint="-0.499984740745262"/>
        </bottom>
        <vertical style="thin">
          <color theme="6" tint="-0.499984740745262"/>
        </vertical>
        <horizontal/>
      </border>
    </dxf>
    <dxf>
      <fill>
        <patternFill>
          <bgColor theme="7" tint="0.59996337778862885"/>
        </patternFill>
      </fill>
    </dxf>
    <dxf>
      <font>
        <b val="0"/>
        <i val="0"/>
        <color theme="0"/>
      </font>
      <fill>
        <patternFill patternType="solid">
          <fgColor theme="7" tint="-0.499984740745262"/>
          <bgColor theme="7" tint="-0.499984740745262"/>
        </patternFill>
      </fill>
    </dxf>
    <dxf>
      <fill>
        <patternFill>
          <bgColor theme="7" tint="0.79998168889431442"/>
        </patternFill>
      </fill>
      <border diagonalUp="0" diagonalDown="0">
        <left style="thin">
          <color theme="7" tint="-0.499984740745262"/>
        </left>
        <right style="thin">
          <color theme="7" tint="-0.499984740745262"/>
        </right>
        <top style="thin">
          <color theme="7" tint="-0.499984740745262"/>
        </top>
        <bottom style="thin">
          <color theme="7" tint="-0.499984740745262"/>
        </bottom>
        <vertical style="thin">
          <color theme="7" tint="-0.499984740745262"/>
        </vertical>
        <horizontal/>
      </border>
    </dxf>
    <dxf>
      <fill>
        <patternFill>
          <bgColor theme="9" tint="0.59996337778862885"/>
        </patternFill>
      </fill>
    </dxf>
    <dxf>
      <font>
        <b val="0"/>
        <i val="0"/>
        <color theme="0"/>
      </font>
      <fill>
        <patternFill patternType="solid">
          <fgColor theme="9" tint="-0.499984740745262"/>
          <bgColor theme="9" tint="-0.499984740745262"/>
        </patternFill>
      </fill>
    </dxf>
    <dxf>
      <fill>
        <patternFill>
          <bgColor theme="9" tint="0.79998168889431442"/>
        </patternFill>
      </fill>
      <border diagonalUp="0" diagonalDown="0">
        <left style="thin">
          <color theme="9" tint="-0.499984740745262"/>
        </left>
        <right style="thin">
          <color theme="9" tint="-0.499984740745262"/>
        </right>
        <top style="thin">
          <color theme="9" tint="-0.499984740745262"/>
        </top>
        <bottom style="thin">
          <color theme="9" tint="-0.499984740745262"/>
        </bottom>
        <vertical style="thin">
          <color theme="9" tint="-0.499984740745262"/>
        </vertical>
        <horizontal/>
      </border>
    </dxf>
  </dxfs>
  <tableStyles count="4" defaultPivotStyle="PivotStyleMedium2">
    <tableStyle name="Opslaglocatie opzoeken" pivot="0" count="3" xr9:uid="{1E3C31DD-E9A2-4A0A-A2FC-00B6076C5A12}">
      <tableStyleElement type="wholeTable" dxfId="32"/>
      <tableStyleElement type="headerRow" dxfId="31"/>
      <tableStyleElement type="secondRowStripe" dxfId="30"/>
    </tableStyle>
    <tableStyle name="Voorraadpicklijst" pivot="0" count="3" xr9:uid="{4DCDFD08-C196-4F17-8EF8-618A9CBE2507}">
      <tableStyleElement type="wholeTable" dxfId="29"/>
      <tableStyleElement type="headerRow" dxfId="28"/>
      <tableStyleElement type="secondRowStripe" dxfId="27"/>
    </tableStyle>
    <tableStyle name="Magazijnvoorraad" pivot="0" count="4" xr9:uid="{00000000-0011-0000-FFFF-FFFF00000000}">
      <tableStyleElement type="wholeTable" dxfId="26"/>
      <tableStyleElement type="headerRow" dxfId="25"/>
      <tableStyleElement type="lastColumn" dxfId="24"/>
      <tableStyleElement type="secondRowStripe" dxfId="23"/>
    </tableStyle>
    <tableStyle name="Tabelstijl 1" pivot="0" count="1" xr9:uid="{B10CB452-A548-0941-BD35-F3A86D6690EE}">
      <tableStyleElement type="firstHeaderCell" dxfId="22"/>
    </tableStyle>
  </tableStyles>
  <colors>
    <mruColors>
      <color rgb="FF482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1839684</xdr:colOff>
      <xdr:row>0</xdr:row>
      <xdr:rowOff>232229</xdr:rowOff>
    </xdr:from>
    <xdr:to>
      <xdr:col>6</xdr:col>
      <xdr:colOff>1675189</xdr:colOff>
      <xdr:row>0</xdr:row>
      <xdr:rowOff>1315617</xdr:rowOff>
    </xdr:to>
    <xdr:pic>
      <xdr:nvPicPr>
        <xdr:cNvPr id="2" name="Afbeelding 1" descr="Homepage | Veiligheidsregio Noord- en Oost Gelderland (VNOG)">
          <a:extLst>
            <a:ext uri="{FF2B5EF4-FFF2-40B4-BE49-F238E27FC236}">
              <a16:creationId xmlns:a16="http://schemas.microsoft.com/office/drawing/2014/main" id="{4744E793-D7D1-BA48-BFF2-0DCF06915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1684" y="232229"/>
          <a:ext cx="4183743" cy="10833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Voorraadlijst" displayName="Voorraadlijst" ref="B13:G15" headerRowDxfId="21" dataDxfId="19" totalsRowDxfId="17" headerRowBorderDxfId="20" tableBorderDxfId="18" headerRowCellStyle="Kop 1">
  <tableColumns count="6">
    <tableColumn id="1" xr3:uid="{00000000-0010-0000-0000-000001000000}" name="Onderwerp" totalsRowLabel="Totals" dataDxfId="16" dataCellStyle="Tabeldetails links uitgelijnd"/>
    <tableColumn id="3" xr3:uid="{4E48C409-DD06-CF43-B262-3369A1C70EAF}" name="Beschrijving" dataDxfId="15" dataCellStyle="Tabeldetails links uitgelijnd"/>
    <tableColumn id="2" xr3:uid="{00000000-0010-0000-0000-000002000000}" name="Eenheid" dataDxfId="14" dataCellStyle="Tabeldetails links uitgelijnd"/>
    <tableColumn id="5" xr3:uid="{00000000-0010-0000-0000-000005000000}" name="Aantal jaar" dataDxfId="13" dataCellStyle="Tabeldetails links uitgelijnd"/>
    <tableColumn id="6" xr3:uid="{00000000-0010-0000-0000-000006000000}" name="Prijs per eenheid" dataDxfId="12" dataCellStyle="Tabeldetails gecentreerd"/>
    <tableColumn id="8" xr3:uid="{00000000-0010-0000-0000-000008000000}" name="Totaal" dataDxfId="11" dataCellStyle="Tabeldetails gecentreerd">
      <calculatedColumnFormula>Voorraadlijst[[#This Row],[Prijs per eenheid]]*Voorraadlijst[[#This Row],[Aantal jaar]]</calculatedColumnFormula>
    </tableColumn>
  </tableColumns>
  <tableStyleInfo showFirstColumn="0" showLastColumn="0" showRowStripes="1" showColumnStripes="0"/>
  <extLst>
    <ext xmlns:x14="http://schemas.microsoft.com/office/spreadsheetml/2009/9/main" uri="{504A1905-F514-4f6f-8877-14C23A59335A}">
      <x14:table altTextSummary="Lijst met inventarisitems en details, zoals SKU, beschrijving, binnummer, locatie, eenheid, hoeveelheid, bijbestelhoeveelheid, kosten, inventariswaarde en status van opnieuw ordenen"/>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F051FD2-D4AE-8B44-ABF9-9E136143B982}" name="Voorraadlijst4" displayName="Voorraadlijst4" ref="B18:G23" headerRowDxfId="10" dataDxfId="8" totalsRowDxfId="6" headerRowBorderDxfId="9" tableBorderDxfId="7" headerRowCellStyle="Kop 1">
  <tableColumns count="6">
    <tableColumn id="1" xr3:uid="{D1EE0594-E863-0D4A-9D25-D16C39CFB9C6}" name="Onderwerp" totalsRowLabel="Totals" dataDxfId="5" dataCellStyle="Tabeldetails links uitgelijnd"/>
    <tableColumn id="3" xr3:uid="{32AA225C-EE24-0C4C-80A0-AF91E13FE7B2}" name="Beschrijving" dataDxfId="4" dataCellStyle="Tabeldetails links uitgelijnd"/>
    <tableColumn id="2" xr3:uid="{45897403-5D79-B04B-9D83-AF69E4C00EBC}" name="Eenheid" dataDxfId="3" dataCellStyle="Tabeldetails links uitgelijnd"/>
    <tableColumn id="5" xr3:uid="{F2909F0D-9FF4-9444-A029-F3AC0CAF1C8E}" name="Aantal uur (FICTIEF t.b.v. VERGELIJK)" dataDxfId="2" dataCellStyle="Tabeldetails links uitgelijnd"/>
    <tableColumn id="6" xr3:uid="{5EB0B5AB-C02D-2049-A2AC-56AE785F2AF9}" name="Tarief" dataDxfId="1" dataCellStyle="Tabeldetails gecentreerd"/>
    <tableColumn id="8" xr3:uid="{EC3F12DE-7576-9E47-B79D-F239D3B30E16}" name="Totaal" dataDxfId="0" dataCellStyle="Tabeldetails gecentreerd">
      <calculatedColumnFormula>Voorraadlijst4[[#This Row],[Tarief]]*Voorraadlijst4[[#This Row],[Aantal uur (FICTIEF t.b.v. VERGELIJK)]]</calculatedColumnFormula>
    </tableColumn>
  </tableColumns>
  <tableStyleInfo showFirstColumn="0" showLastColumn="0" showRowStripes="1" showColumnStripes="0"/>
  <extLst>
    <ext xmlns:x14="http://schemas.microsoft.com/office/spreadsheetml/2009/9/main" uri="{504A1905-F514-4f6f-8877-14C23A59335A}">
      <x14:table altTextSummary="Lijst met inventarisitems en details, zoals SKU, beschrijving, binnummer, locatie, eenheid, hoeveelheid, bijbestelhoeveelheid, kosten, inventariswaarde en status van opnieuw ordenen"/>
    </ext>
  </extLst>
</table>
</file>

<file path=xl/theme/theme1.xml><?xml version="1.0" encoding="utf-8"?>
<a:theme xmlns:a="http://schemas.openxmlformats.org/drawingml/2006/main" name="Office Theme">
  <a:themeElements>
    <a:clrScheme name="Warehouse Inventory">
      <a:dk1>
        <a:sysClr val="windowText" lastClr="000000"/>
      </a:dk1>
      <a:lt1>
        <a:sysClr val="window" lastClr="FFFFFF"/>
      </a:lt1>
      <a:dk2>
        <a:srgbClr val="000000"/>
      </a:dk2>
      <a:lt2>
        <a:srgbClr val="FFFFFF"/>
      </a:lt2>
      <a:accent1>
        <a:srgbClr val="6DB068"/>
      </a:accent1>
      <a:accent2>
        <a:srgbClr val="E1C049"/>
      </a:accent2>
      <a:accent3>
        <a:srgbClr val="77CACD"/>
      </a:accent3>
      <a:accent4>
        <a:srgbClr val="EB862D"/>
      </a:accent4>
      <a:accent5>
        <a:srgbClr val="9062A7"/>
      </a:accent5>
      <a:accent6>
        <a:srgbClr val="EB8688"/>
      </a:accent6>
      <a:hlink>
        <a:srgbClr val="13CACD"/>
      </a:hlink>
      <a:folHlink>
        <a:srgbClr val="9062A7"/>
      </a:folHlink>
    </a:clrScheme>
    <a:fontScheme name="Custom 12">
      <a:majorFont>
        <a:latin typeface="Avenir Next LT Pro"/>
        <a:ea typeface=""/>
        <a:cs typeface=""/>
      </a:majorFont>
      <a:minorFont>
        <a:latin typeface="Avenir Next LT Pro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tInventoryList">
    <tabColor theme="6" tint="-0.249977111117893"/>
    <pageSetUpPr autoPageBreaks="0" fitToPage="1"/>
  </sheetPr>
  <dimension ref="B1:G34"/>
  <sheetViews>
    <sheetView showGridLines="0" tabSelected="1" zoomScale="120" zoomScaleNormal="120" workbookViewId="0">
      <selection activeCell="B1" sqref="B1"/>
    </sheetView>
  </sheetViews>
  <sheetFormatPr baseColWidth="10" defaultColWidth="8.83203125" defaultRowHeight="30" customHeight="1" x14ac:dyDescent="0.2"/>
  <cols>
    <col min="1" max="1" width="5.5" style="6" customWidth="1"/>
    <col min="2" max="2" width="65.1640625" style="6" customWidth="1"/>
    <col min="3" max="3" width="59.6640625" style="6" customWidth="1"/>
    <col min="4" max="4" width="54" style="26" bestFit="1" customWidth="1"/>
    <col min="5" max="5" width="23.33203125" style="6" customWidth="1"/>
    <col min="6" max="7" width="33" style="6" customWidth="1"/>
    <col min="8" max="8" width="16.1640625" style="6" customWidth="1"/>
    <col min="9" max="9" width="11.5" style="6" customWidth="1"/>
    <col min="10" max="16384" width="8.83203125" style="6"/>
  </cols>
  <sheetData>
    <row r="1" spans="2:7" ht="109" customHeight="1" x14ac:dyDescent="0.4">
      <c r="B1" s="7" t="s">
        <v>37</v>
      </c>
      <c r="C1" s="7"/>
      <c r="D1" s="8"/>
      <c r="E1" s="9"/>
      <c r="F1" s="10"/>
      <c r="G1" s="10"/>
    </row>
    <row r="2" spans="2:7" ht="8" customHeight="1" x14ac:dyDescent="0.2">
      <c r="B2" s="11"/>
      <c r="C2" s="11"/>
      <c r="D2" s="1"/>
      <c r="E2" s="12"/>
      <c r="F2" s="38"/>
      <c r="G2" s="38"/>
    </row>
    <row r="3" spans="2:7" ht="45" customHeight="1" x14ac:dyDescent="0.2">
      <c r="B3" s="39" t="s">
        <v>0</v>
      </c>
      <c r="C3" s="39"/>
      <c r="D3" s="39"/>
      <c r="E3" s="39"/>
      <c r="F3" s="39"/>
      <c r="G3" s="39"/>
    </row>
    <row r="4" spans="2:7" ht="22" customHeight="1" x14ac:dyDescent="0.2">
      <c r="B4" s="11"/>
      <c r="C4" s="11"/>
      <c r="D4" s="1"/>
      <c r="E4" s="12"/>
      <c r="F4" s="13"/>
      <c r="G4" s="13"/>
    </row>
    <row r="5" spans="2:7" ht="44" customHeight="1" x14ac:dyDescent="0.2">
      <c r="B5" s="14" t="s">
        <v>1</v>
      </c>
      <c r="C5" s="14"/>
      <c r="D5" s="1"/>
      <c r="E5" s="12"/>
      <c r="F5" s="13"/>
      <c r="G5" s="13"/>
    </row>
    <row r="6" spans="2:7" ht="33" customHeight="1" x14ac:dyDescent="0.2">
      <c r="B6" s="3" t="s">
        <v>2</v>
      </c>
      <c r="C6" s="3" t="s">
        <v>3</v>
      </c>
      <c r="D6" s="3" t="s">
        <v>4</v>
      </c>
      <c r="E6" s="3" t="s">
        <v>5</v>
      </c>
      <c r="F6" s="3" t="s">
        <v>6</v>
      </c>
      <c r="G6" s="3" t="s">
        <v>7</v>
      </c>
    </row>
    <row r="7" spans="2:7" ht="46" customHeight="1" x14ac:dyDescent="0.2">
      <c r="B7" s="15" t="s">
        <v>8</v>
      </c>
      <c r="C7" s="2"/>
      <c r="D7" s="16" t="s">
        <v>9</v>
      </c>
      <c r="E7" s="27"/>
      <c r="F7" s="4">
        <v>0</v>
      </c>
      <c r="G7" s="17">
        <f>F7*E7</f>
        <v>0</v>
      </c>
    </row>
    <row r="8" spans="2:7" ht="46" customHeight="1" x14ac:dyDescent="0.2">
      <c r="B8" s="15" t="s">
        <v>10</v>
      </c>
      <c r="C8" s="2"/>
      <c r="D8" s="16" t="s">
        <v>9</v>
      </c>
      <c r="E8" s="28">
        <v>1</v>
      </c>
      <c r="F8" s="4">
        <v>0</v>
      </c>
      <c r="G8" s="17">
        <f>F8*E8</f>
        <v>0</v>
      </c>
    </row>
    <row r="9" spans="2:7" ht="46" customHeight="1" x14ac:dyDescent="0.2">
      <c r="B9" s="15" t="s">
        <v>11</v>
      </c>
      <c r="C9" s="2"/>
      <c r="D9" s="16" t="s">
        <v>9</v>
      </c>
      <c r="E9" s="28">
        <v>1</v>
      </c>
      <c r="F9" s="4">
        <v>0</v>
      </c>
      <c r="G9" s="17">
        <f>F9*E9</f>
        <v>0</v>
      </c>
    </row>
    <row r="10" spans="2:7" ht="46" customHeight="1" x14ac:dyDescent="0.2">
      <c r="B10" s="15" t="s">
        <v>12</v>
      </c>
      <c r="C10" s="2"/>
      <c r="D10" s="16" t="s">
        <v>9</v>
      </c>
      <c r="E10" s="28">
        <v>1</v>
      </c>
      <c r="F10" s="4">
        <v>0</v>
      </c>
      <c r="G10" s="17">
        <f>F10*E10</f>
        <v>0</v>
      </c>
    </row>
    <row r="11" spans="2:7" ht="33" customHeight="1" x14ac:dyDescent="0.2">
      <c r="B11" s="11"/>
      <c r="C11" s="11"/>
      <c r="D11" s="1"/>
      <c r="E11" s="12"/>
      <c r="F11" s="3" t="s">
        <v>13</v>
      </c>
      <c r="G11" s="18">
        <f>SUM(G7:G10)</f>
        <v>0</v>
      </c>
    </row>
    <row r="12" spans="2:7" ht="44" customHeight="1" x14ac:dyDescent="0.2">
      <c r="B12" s="14" t="s">
        <v>14</v>
      </c>
      <c r="C12" s="14"/>
      <c r="D12" s="1"/>
      <c r="E12" s="12"/>
      <c r="F12" s="13"/>
      <c r="G12" s="13"/>
    </row>
    <row r="13" spans="2:7" s="19" customFormat="1" ht="33" customHeight="1" x14ac:dyDescent="0.2">
      <c r="B13" s="3" t="s">
        <v>2</v>
      </c>
      <c r="C13" s="3" t="s">
        <v>3</v>
      </c>
      <c r="D13" s="3" t="s">
        <v>4</v>
      </c>
      <c r="E13" s="3" t="s">
        <v>15</v>
      </c>
      <c r="F13" s="3" t="s">
        <v>6</v>
      </c>
      <c r="G13" s="3" t="s">
        <v>7</v>
      </c>
    </row>
    <row r="14" spans="2:7" ht="46" customHeight="1" x14ac:dyDescent="0.2">
      <c r="B14" s="15" t="s">
        <v>16</v>
      </c>
      <c r="C14" s="2"/>
      <c r="D14" s="16" t="s">
        <v>17</v>
      </c>
      <c r="E14" s="28">
        <v>5</v>
      </c>
      <c r="F14" s="4">
        <v>0</v>
      </c>
      <c r="G14" s="17">
        <f>Voorraadlijst[[#This Row],[Prijs per eenheid]]*Voorraadlijst[[#This Row],[Aantal jaar]]</f>
        <v>0</v>
      </c>
    </row>
    <row r="15" spans="2:7" ht="46" customHeight="1" x14ac:dyDescent="0.2">
      <c r="B15" s="15" t="s">
        <v>18</v>
      </c>
      <c r="C15" s="2"/>
      <c r="D15" s="16" t="s">
        <v>17</v>
      </c>
      <c r="E15" s="28">
        <v>5</v>
      </c>
      <c r="F15" s="4">
        <v>0</v>
      </c>
      <c r="G15" s="17">
        <f>Voorraadlijst[[#This Row],[Prijs per eenheid]]*Voorraadlijst[[#This Row],[Aantal jaar]]</f>
        <v>0</v>
      </c>
    </row>
    <row r="16" spans="2:7" ht="33" customHeight="1" x14ac:dyDescent="0.2">
      <c r="B16" s="20"/>
      <c r="C16" s="20"/>
      <c r="D16" s="20"/>
      <c r="E16" s="21"/>
      <c r="F16" s="3" t="s">
        <v>19</v>
      </c>
      <c r="G16" s="18">
        <f>SUM(Voorraadlijst[Totaal])</f>
        <v>0</v>
      </c>
    </row>
    <row r="17" spans="2:7" ht="49" customHeight="1" x14ac:dyDescent="0.2">
      <c r="B17" s="14" t="s">
        <v>20</v>
      </c>
      <c r="C17" s="20"/>
      <c r="D17" s="20"/>
      <c r="E17" s="21"/>
      <c r="F17" s="5"/>
      <c r="G17" s="22"/>
    </row>
    <row r="18" spans="2:7" ht="46" customHeight="1" x14ac:dyDescent="0.2">
      <c r="B18" s="3" t="s">
        <v>2</v>
      </c>
      <c r="C18" s="3" t="s">
        <v>3</v>
      </c>
      <c r="D18" s="3" t="s">
        <v>4</v>
      </c>
      <c r="E18" s="29" t="s">
        <v>21</v>
      </c>
      <c r="F18" s="3" t="s">
        <v>22</v>
      </c>
      <c r="G18" s="3" t="s">
        <v>7</v>
      </c>
    </row>
    <row r="19" spans="2:7" ht="46" customHeight="1" x14ac:dyDescent="0.2">
      <c r="B19" s="15" t="s">
        <v>23</v>
      </c>
      <c r="C19" s="2"/>
      <c r="D19" s="16" t="s">
        <v>24</v>
      </c>
      <c r="E19" s="28">
        <v>100</v>
      </c>
      <c r="F19" s="4">
        <v>0</v>
      </c>
      <c r="G19" s="17">
        <f>Voorraadlijst4[[#This Row],[Tarief]]*Voorraadlijst4[[#This Row],[Aantal uur (FICTIEF t.b.v. VERGELIJK)]]</f>
        <v>0</v>
      </c>
    </row>
    <row r="20" spans="2:7" ht="46" customHeight="1" x14ac:dyDescent="0.2">
      <c r="B20" s="15" t="s">
        <v>25</v>
      </c>
      <c r="C20" s="2"/>
      <c r="D20" s="16" t="s">
        <v>24</v>
      </c>
      <c r="E20" s="28">
        <v>50</v>
      </c>
      <c r="F20" s="4">
        <v>0</v>
      </c>
      <c r="G20" s="17">
        <f>Voorraadlijst4[[#This Row],[Tarief]]*Voorraadlijst4[[#This Row],[Aantal uur (FICTIEF t.b.v. VERGELIJK)]]</f>
        <v>0</v>
      </c>
    </row>
    <row r="21" spans="2:7" ht="46" customHeight="1" x14ac:dyDescent="0.2">
      <c r="B21" s="15" t="s">
        <v>26</v>
      </c>
      <c r="C21" s="2"/>
      <c r="D21" s="16" t="s">
        <v>24</v>
      </c>
      <c r="E21" s="28">
        <v>100</v>
      </c>
      <c r="F21" s="4">
        <v>0</v>
      </c>
      <c r="G21" s="17">
        <f>Voorraadlijst4[[#This Row],[Tarief]]*Voorraadlijst4[[#This Row],[Aantal uur (FICTIEF t.b.v. VERGELIJK)]]</f>
        <v>0</v>
      </c>
    </row>
    <row r="22" spans="2:7" ht="46" customHeight="1" x14ac:dyDescent="0.2">
      <c r="B22" s="15" t="s">
        <v>27</v>
      </c>
      <c r="C22" s="2"/>
      <c r="D22" s="16" t="s">
        <v>24</v>
      </c>
      <c r="E22" s="28">
        <v>50</v>
      </c>
      <c r="F22" s="4">
        <v>0</v>
      </c>
      <c r="G22" s="17">
        <f>Voorraadlijst4[[#This Row],[Tarief]]*Voorraadlijst4[[#This Row],[Aantal uur (FICTIEF t.b.v. VERGELIJK)]]</f>
        <v>0</v>
      </c>
    </row>
    <row r="23" spans="2:7" ht="46" customHeight="1" x14ac:dyDescent="0.2">
      <c r="B23" s="15" t="s">
        <v>28</v>
      </c>
      <c r="C23" s="2"/>
      <c r="D23" s="16" t="s">
        <v>29</v>
      </c>
      <c r="E23" s="28">
        <v>30</v>
      </c>
      <c r="F23" s="4">
        <v>0</v>
      </c>
      <c r="G23" s="17">
        <f>Voorraadlijst4[[#This Row],[Tarief]]*Voorraadlijst4[[#This Row],[Aantal uur (FICTIEF t.b.v. VERGELIJK)]]</f>
        <v>0</v>
      </c>
    </row>
    <row r="24" spans="2:7" ht="33" customHeight="1" x14ac:dyDescent="0.2">
      <c r="B24" s="20"/>
      <c r="C24" s="20"/>
      <c r="D24" s="20"/>
      <c r="E24" s="21"/>
      <c r="F24" s="3" t="s">
        <v>30</v>
      </c>
      <c r="G24" s="18">
        <f>SUM(Voorraadlijst4[Totaal])</f>
        <v>0</v>
      </c>
    </row>
    <row r="25" spans="2:7" ht="49" customHeight="1" x14ac:dyDescent="0.2">
      <c r="B25" s="20" t="s">
        <v>31</v>
      </c>
      <c r="C25" s="20"/>
      <c r="D25" s="20"/>
      <c r="E25" s="21"/>
      <c r="F25" s="5"/>
      <c r="G25" s="22"/>
    </row>
    <row r="26" spans="2:7" ht="46" customHeight="1" x14ac:dyDescent="0.2">
      <c r="B26" s="20"/>
      <c r="C26" s="20"/>
      <c r="D26" s="20"/>
      <c r="E26" s="21"/>
      <c r="F26" s="3" t="s">
        <v>32</v>
      </c>
      <c r="G26" s="18">
        <f>G11+G16+G24</f>
        <v>0</v>
      </c>
    </row>
    <row r="27" spans="2:7" ht="49" customHeight="1" x14ac:dyDescent="0.2">
      <c r="B27" s="20"/>
      <c r="C27" s="20"/>
      <c r="D27" s="20"/>
      <c r="E27" s="21"/>
      <c r="F27" s="5"/>
      <c r="G27" s="22"/>
    </row>
    <row r="28" spans="2:7" ht="30" customHeight="1" x14ac:dyDescent="0.25">
      <c r="C28" s="23" t="s">
        <v>33</v>
      </c>
      <c r="D28" s="30"/>
      <c r="E28" s="31"/>
    </row>
    <row r="29" spans="2:7" ht="30" customHeight="1" x14ac:dyDescent="0.25">
      <c r="C29" s="23" t="s">
        <v>34</v>
      </c>
      <c r="D29" s="30"/>
      <c r="E29" s="31"/>
    </row>
    <row r="30" spans="2:7" ht="30" customHeight="1" x14ac:dyDescent="0.25">
      <c r="C30" s="23" t="s">
        <v>35</v>
      </c>
      <c r="D30" s="30"/>
      <c r="E30" s="31"/>
    </row>
    <row r="31" spans="2:7" ht="30" customHeight="1" x14ac:dyDescent="0.25">
      <c r="B31" s="24"/>
      <c r="C31" s="24"/>
      <c r="D31" s="32" t="s">
        <v>36</v>
      </c>
      <c r="E31" s="33"/>
    </row>
    <row r="32" spans="2:7" ht="30" customHeight="1" x14ac:dyDescent="0.2">
      <c r="B32" s="25"/>
      <c r="C32" s="25"/>
      <c r="D32" s="34"/>
      <c r="E32" s="35"/>
    </row>
    <row r="33" spans="2:5" ht="30" customHeight="1" x14ac:dyDescent="0.2">
      <c r="B33" s="25"/>
      <c r="C33" s="25"/>
      <c r="D33" s="34"/>
      <c r="E33" s="35"/>
    </row>
    <row r="34" spans="2:5" ht="30" customHeight="1" x14ac:dyDescent="0.2">
      <c r="B34" s="25"/>
      <c r="C34" s="25"/>
      <c r="D34" s="36"/>
      <c r="E34" s="37"/>
    </row>
  </sheetData>
  <mergeCells count="6">
    <mergeCell ref="D28:E28"/>
    <mergeCell ref="D29:E29"/>
    <mergeCell ref="D30:E30"/>
    <mergeCell ref="D31:E34"/>
    <mergeCell ref="F2:G2"/>
    <mergeCell ref="B3:G3"/>
  </mergeCells>
  <phoneticPr fontId="21" type="noConversion"/>
  <printOptions horizontalCentered="1"/>
  <pageMargins left="0.25" right="0.25" top="0.75" bottom="0.75" header="0.3" footer="0.3"/>
  <pageSetup paperSize="9" scale="31" orientation="landscape" r:id="rId1"/>
  <headerFooter differentFirst="1">
    <oddFooter>Page &amp;P of &amp;N</oddFooter>
  </headerFooter>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A95FAC6D2B654EA844080C8CDF694D" ma:contentTypeVersion="10" ma:contentTypeDescription="Een nieuw document maken." ma:contentTypeScope="" ma:versionID="492e799ef06cc68e594a49a4e25e6ea7">
  <xsd:schema xmlns:xsd="http://www.w3.org/2001/XMLSchema" xmlns:xs="http://www.w3.org/2001/XMLSchema" xmlns:p="http://schemas.microsoft.com/office/2006/metadata/properties" xmlns:ns2="933b0594-28da-401c-816d-bd5901aa426c" xmlns:ns3="d747f9e1-80e1-4939-9184-dd72e9695852" targetNamespace="http://schemas.microsoft.com/office/2006/metadata/properties" ma:root="true" ma:fieldsID="8f5fcf46aa788f53567e05464600d807" ns2:_="" ns3:_="">
    <xsd:import namespace="933b0594-28da-401c-816d-bd5901aa426c"/>
    <xsd:import namespace="d747f9e1-80e1-4939-9184-dd72e969585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3b0594-28da-401c-816d-bd5901aa42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7b2e8d78-16ed-48b8-8220-b7f26142e71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47f9e1-80e1-4939-9184-dd72e969585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afae67-cfa8-4f29-8cb4-fd6928fdbdec}" ma:internalName="TaxCatchAll" ma:showField="CatchAllData" ma:web="d747f9e1-80e1-4939-9184-dd72e96958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33b0594-28da-401c-816d-bd5901aa426c">
      <Terms xmlns="http://schemas.microsoft.com/office/infopath/2007/PartnerControls"/>
    </lcf76f155ced4ddcb4097134ff3c332f>
    <TaxCatchAll xmlns="d747f9e1-80e1-4939-9184-dd72e9695852" xsi:nil="true"/>
  </documentManagement>
</p:properties>
</file>

<file path=customXml/itemProps1.xml><?xml version="1.0" encoding="utf-8"?>
<ds:datastoreItem xmlns:ds="http://schemas.openxmlformats.org/officeDocument/2006/customXml" ds:itemID="{117F59F3-D326-4683-97BE-8FECE96095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3b0594-28da-401c-816d-bd5901aa426c"/>
    <ds:schemaRef ds:uri="d747f9e1-80e1-4939-9184-dd72e96958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4C243A-9946-4E29-A068-0DA73AB2C33F}">
  <ds:schemaRefs>
    <ds:schemaRef ds:uri="http://schemas.microsoft.com/sharepoint/v3/contenttype/forms"/>
  </ds:schemaRefs>
</ds:datastoreItem>
</file>

<file path=customXml/itemProps3.xml><?xml version="1.0" encoding="utf-8"?>
<ds:datastoreItem xmlns:ds="http://schemas.openxmlformats.org/officeDocument/2006/customXml" ds:itemID="{BB37BBA9-D373-423C-ABD3-75574864CEEE}">
  <ds:schemaRefs>
    <ds:schemaRef ds:uri="http://schemas.microsoft.com/office/2006/metadata/properties"/>
    <ds:schemaRef ds:uri="http://schemas.microsoft.com/office/infopath/2007/PartnerControls"/>
    <ds:schemaRef ds:uri="933b0594-28da-401c-816d-bd5901aa426c"/>
    <ds:schemaRef ds:uri="d747f9e1-80e1-4939-9184-dd72e9695852"/>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TM02930030</Templat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4</vt:i4>
      </vt:variant>
    </vt:vector>
  </HeadingPairs>
  <TitlesOfParts>
    <vt:vector size="5" baseType="lpstr">
      <vt:lpstr>Prijzenblad</vt:lpstr>
      <vt:lpstr>Prijzenblad!Afdrukbereik</vt:lpstr>
      <vt:lpstr>Prijzenblad!Afdruktitels</vt:lpstr>
      <vt:lpstr>Kolomtitel1</vt:lpstr>
      <vt:lpstr>SKULookup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2023-05-22T06:26:20Z</dcterms:created>
  <dcterms:modified xsi:type="dcterms:W3CDTF">2024-07-05T10:21:35Z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0x0101006DA95FAC6D2B654EA844080C8CDF694D</vt:lpwstr>
  </property>
  <property fmtid="{D5CDD505-2E9C-101B-9397-08002B2CF9AE}" pid="3" name="Order">
    <vt:r8>18900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