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defaultThemeVersion="166925"/>
  <mc:AlternateContent xmlns:mc="http://schemas.openxmlformats.org/markup-compatibility/2006">
    <mc:Choice Requires="x15">
      <x15ac:absPath xmlns:x15ac="http://schemas.microsoft.com/office/spreadsheetml/2010/11/ac" url="/Users/daniel/Downloads/"/>
    </mc:Choice>
  </mc:AlternateContent>
  <xr:revisionPtr revIDLastSave="0" documentId="13_ncr:1_{9B2344B0-C476-3C4C-AB0C-BC8F42865D95}" xr6:coauthVersionLast="47" xr6:coauthVersionMax="47" xr10:uidLastSave="{00000000-0000-0000-0000-000000000000}"/>
  <bookViews>
    <workbookView xWindow="0" yWindow="500" windowWidth="51200" windowHeight="28300" xr2:uid="{731623FD-84F8-473D-BE05-58B659DCE577}"/>
  </bookViews>
  <sheets>
    <sheet name="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1" i="1" l="1"/>
  <c r="F35" i="1"/>
  <c r="F37" i="1"/>
  <c r="F39" i="1"/>
  <c r="F28" i="1"/>
  <c r="F24" i="1"/>
  <c r="F26" i="1"/>
  <c r="F25" i="1"/>
  <c r="F40" i="1"/>
  <c r="F38" i="1"/>
  <c r="F36" i="1"/>
  <c r="F34" i="1"/>
  <c r="F20" i="1"/>
  <c r="F45" i="1" s="1"/>
  <c r="F27" i="1"/>
  <c r="F42" i="1" l="1"/>
  <c r="F47" i="1" s="1"/>
  <c r="F29" i="1"/>
  <c r="C46" i="1" s="1"/>
  <c r="F46" i="1" s="1"/>
  <c r="F48" i="1" l="1"/>
</calcChain>
</file>

<file path=xl/sharedStrings.xml><?xml version="1.0" encoding="utf-8"?>
<sst xmlns="http://schemas.openxmlformats.org/spreadsheetml/2006/main" count="57" uniqueCount="43">
  <si>
    <t>Bijlage F - Prijzenblad</t>
  </si>
  <si>
    <t>Europese aanbesteding SAAS applicatie ter ondersteuning van HRM processen</t>
  </si>
  <si>
    <t>OWO-gemeenten</t>
  </si>
  <si>
    <t>Kostensoort</t>
  </si>
  <si>
    <t>Prijs</t>
  </si>
  <si>
    <t>Implementatiekosten (inclusief alle consultancy, migratie van actieve medewerkers, opleidingskosten en 3 maanden nazorg na live gang)</t>
  </si>
  <si>
    <t xml:space="preserve"> </t>
  </si>
  <si>
    <t>Totaal</t>
  </si>
  <si>
    <t>Jaarlijkse kosten (1 jaar) (let op: Plafondbedrag is €75.000)</t>
  </si>
  <si>
    <t>Eenheid</t>
  </si>
  <si>
    <t>Totaal prijs</t>
  </si>
  <si>
    <t>Kosten per gebruiker per maand voor salaris- en personeelsadministratie (inclusief verwerking), IKB, werving en selectie, digitaal personeelsdossier, verzuimmanagement, self service en de app.</t>
  </si>
  <si>
    <t>Kosten per gebruiker per maand voor personeel niet in loondienst, externen, bestuurders, stagiaires</t>
  </si>
  <si>
    <t>Kosten per gebruiker per maand voor de HR professionals.</t>
  </si>
  <si>
    <t>Kosten onderhoud, accountmanagement, helpdeskondersteuning</t>
  </si>
  <si>
    <t>Per jaar</t>
  </si>
  <si>
    <t>Per uur</t>
  </si>
  <si>
    <t>Optionele functionaliteit</t>
  </si>
  <si>
    <t>Aantal</t>
  </si>
  <si>
    <t>Stuks</t>
  </si>
  <si>
    <t>Jaarlijkse kosten voor archivering van inactieve medewerkers en PNIL-ers</t>
  </si>
  <si>
    <t>Jaarlijkse kosten talentmanagement (360 graden feedback, gesprekscyclus, competentiemanagement)</t>
  </si>
  <si>
    <t>Jaarlijkse kosten opleidingsmanagement</t>
  </si>
  <si>
    <t>Totale Inschrijfprijs (= oranje cel)</t>
  </si>
  <si>
    <t xml:space="preserve">Initiële kosten </t>
  </si>
  <si>
    <t xml:space="preserve">Jaarlijkse kosten </t>
  </si>
  <si>
    <t>10 jaar</t>
  </si>
  <si>
    <t>Inschrijfprijs</t>
  </si>
  <si>
    <t>Voor akkoord</t>
  </si>
  <si>
    <t>Organisatie</t>
  </si>
  <si>
    <t>Naam rechtsgeldig vertegenwoordiger</t>
  </si>
  <si>
    <t>Functie rechtsgeldig vertegenwoordiger</t>
  </si>
  <si>
    <t>Datum</t>
  </si>
  <si>
    <t>Optionele functionaliteiten</t>
  </si>
  <si>
    <t>Inrichting archief voor inactieve medewerkers en PNIL-ers conform de van toepassing zijnde wetgeving, inclusief migratie. De prijs is voor één inrichting voor de drie gemeentes.</t>
  </si>
  <si>
    <t>Implementatie pre-boarding/onboarding functionaliteit. De prijs is voor één inrichting voor de drie gemeentes.</t>
  </si>
  <si>
    <t>Jaarlijkse kosten voor pre-boarding/onboarding functionaliteit.</t>
  </si>
  <si>
    <t>Implementatie talentmanagement (360 graden feedback, gesprekscyclus, competentiemanagement). De prijs is voor één inrichting voor de drie gemeentes.</t>
  </si>
  <si>
    <t>Implementatie opleidingsmanagement. De prijs is voor één inrichting voor de drie gemeentes.</t>
  </si>
  <si>
    <t>Initiële kosten (let op: Plafondbedrag is €200.000 euro)</t>
  </si>
  <si>
    <t>Gebruiker/maand</t>
  </si>
  <si>
    <t>Consultancy voor doorontwikkeling. Dit valt buiten de implementatie en nazorg (8 dagen, 8 uur pd).</t>
  </si>
  <si>
    <t>Gemeente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</si>
</sst>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quot;\ * #,##0.00_ ;_ &quot;€&quot;\ * \-#,##0.00_ ;_ &quot;€&quot;\ * &quot;-&quot;??_ ;_ @_ "/>
  </numFmts>
  <fonts count="11" x14ac:knownFonts="1">
    <font>
      <sz val="11"/>
      <color theme="1"/>
      <name val="Calibri"/>
      <family val="2"/>
      <scheme val="minor"/>
    </font>
    <font>
      <sz val="11"/>
      <color theme="1"/>
      <name val="Calibri"/>
      <family val="2"/>
      <scheme val="minor"/>
    </font>
    <font>
      <b/>
      <sz val="9.5"/>
      <color theme="1"/>
      <name val="Arial"/>
      <family val="2"/>
    </font>
    <font>
      <sz val="9.5"/>
      <color theme="1"/>
      <name val="Arial"/>
      <family val="2"/>
    </font>
    <font>
      <sz val="11"/>
      <color theme="1"/>
      <name val="Arial"/>
      <family val="2"/>
    </font>
    <font>
      <sz val="11"/>
      <name val="Arial"/>
      <family val="2"/>
    </font>
    <font>
      <b/>
      <sz val="11"/>
      <color theme="1"/>
      <name val="Arial"/>
      <family val="2"/>
    </font>
    <font>
      <sz val="20"/>
      <color theme="1"/>
      <name val="Arial"/>
      <family val="2"/>
    </font>
    <font>
      <b/>
      <sz val="14"/>
      <name val="Arial"/>
      <family val="2"/>
    </font>
    <font>
      <sz val="14"/>
      <name val="Arial"/>
      <family val="2"/>
    </font>
    <font>
      <sz val="11"/>
      <color rgb="FF000000"/>
      <name val="Arial"/>
      <family val="2"/>
    </font>
  </fonts>
  <fills count="10">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DBDBDB"/>
        <bgColor rgb="FF000000"/>
      </patternFill>
    </fill>
    <fill>
      <patternFill patternType="solid">
        <fgColor rgb="FFFFF2CC"/>
        <bgColor rgb="FF000000"/>
      </patternFill>
    </fill>
    <fill>
      <patternFill patternType="solid">
        <fgColor theme="5" tint="0.39997558519241921"/>
        <bgColor indexed="64"/>
      </patternFill>
    </fill>
  </fills>
  <borders count="32">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164" fontId="1" fillId="0" borderId="0" applyFont="0" applyFill="0" applyBorder="0" applyAlignment="0" applyProtection="0"/>
  </cellStyleXfs>
  <cellXfs count="79">
    <xf numFmtId="0" fontId="0" fillId="0" borderId="0" xfId="0"/>
    <xf numFmtId="0" fontId="2" fillId="0" borderId="1" xfId="0" applyFont="1" applyBorder="1" applyAlignment="1">
      <alignment horizontal="left" vertical="center" wrapText="1"/>
    </xf>
    <xf numFmtId="0" fontId="4" fillId="0" borderId="0" xfId="0" applyFont="1"/>
    <xf numFmtId="0" fontId="4" fillId="0" borderId="0" xfId="0" applyFont="1" applyAlignment="1">
      <alignment horizontal="left" vertical="top" wrapText="1"/>
    </xf>
    <xf numFmtId="0" fontId="4" fillId="0" borderId="0" xfId="0" applyFont="1" applyAlignment="1">
      <alignment vertical="center"/>
    </xf>
    <xf numFmtId="0" fontId="4" fillId="0" borderId="1" xfId="0" applyFont="1" applyBorder="1" applyAlignment="1">
      <alignment horizontal="left" vertical="center" wrapText="1"/>
    </xf>
    <xf numFmtId="0" fontId="4" fillId="0" borderId="0" xfId="0" applyFont="1" applyAlignment="1">
      <alignment wrapText="1"/>
    </xf>
    <xf numFmtId="0" fontId="4" fillId="0" borderId="0" xfId="0" applyFont="1" applyAlignment="1">
      <alignment horizontal="left" vertical="center"/>
    </xf>
    <xf numFmtId="0" fontId="4" fillId="0" borderId="0" xfId="0" applyFont="1" applyAlignment="1">
      <alignment horizontal="center"/>
    </xf>
    <xf numFmtId="164" fontId="4" fillId="0" borderId="0" xfId="0" applyNumberFormat="1" applyFont="1" applyAlignment="1">
      <alignment horizontal="center"/>
    </xf>
    <xf numFmtId="0" fontId="7" fillId="0" borderId="0" xfId="0" applyFont="1"/>
    <xf numFmtId="0" fontId="8" fillId="3" borderId="17" xfId="0" applyFont="1" applyFill="1" applyBorder="1" applyAlignment="1">
      <alignment vertical="top" wrapText="1"/>
    </xf>
    <xf numFmtId="164" fontId="5" fillId="6" borderId="2" xfId="0" applyNumberFormat="1" applyFont="1" applyFill="1" applyBorder="1" applyAlignment="1" applyProtection="1">
      <alignment horizontal="center"/>
      <protection locked="0"/>
    </xf>
    <xf numFmtId="0" fontId="4" fillId="0" borderId="1" xfId="0" applyFont="1" applyBorder="1" applyAlignment="1">
      <alignment vertical="center"/>
    </xf>
    <xf numFmtId="0" fontId="6" fillId="0" borderId="18" xfId="0" applyFont="1" applyBorder="1" applyAlignment="1">
      <alignment vertical="center"/>
    </xf>
    <xf numFmtId="0" fontId="4" fillId="0" borderId="2" xfId="0" applyFont="1" applyBorder="1" applyAlignment="1">
      <alignment horizontal="center" vertical="center"/>
    </xf>
    <xf numFmtId="0" fontId="5" fillId="0" borderId="2" xfId="0" applyFont="1" applyBorder="1" applyAlignment="1">
      <alignment horizontal="center" vertical="center"/>
    </xf>
    <xf numFmtId="0" fontId="4" fillId="0" borderId="2" xfId="0" applyFont="1" applyBorder="1" applyAlignment="1">
      <alignment horizontal="center" vertical="center" wrapText="1"/>
    </xf>
    <xf numFmtId="0" fontId="5" fillId="2" borderId="20" xfId="0" applyFont="1" applyFill="1" applyBorder="1" applyAlignment="1">
      <alignment vertical="center"/>
    </xf>
    <xf numFmtId="0" fontId="5" fillId="2" borderId="0" xfId="0" applyFont="1" applyFill="1" applyAlignment="1">
      <alignment horizontal="center"/>
    </xf>
    <xf numFmtId="0" fontId="6" fillId="0" borderId="0" xfId="0" applyFont="1" applyAlignment="1">
      <alignment horizontal="left"/>
    </xf>
    <xf numFmtId="0" fontId="4" fillId="0" borderId="5" xfId="0" applyFont="1" applyBorder="1" applyAlignment="1">
      <alignment horizontal="center" vertical="center"/>
    </xf>
    <xf numFmtId="0" fontId="6" fillId="0" borderId="13" xfId="0" applyFont="1" applyBorder="1" applyAlignment="1">
      <alignment horizontal="center" vertical="center"/>
    </xf>
    <xf numFmtId="164" fontId="10" fillId="8" borderId="3" xfId="0" applyNumberFormat="1" applyFont="1" applyFill="1" applyBorder="1" applyAlignment="1">
      <alignment horizontal="center" vertical="center"/>
    </xf>
    <xf numFmtId="0" fontId="5" fillId="2" borderId="1" xfId="0" applyFont="1" applyFill="1" applyBorder="1" applyAlignment="1">
      <alignment horizontal="left" vertical="center"/>
    </xf>
    <xf numFmtId="0" fontId="9" fillId="3" borderId="21" xfId="0" applyFont="1" applyFill="1" applyBorder="1" applyAlignment="1">
      <alignment vertical="top" wrapText="1"/>
    </xf>
    <xf numFmtId="0" fontId="8" fillId="3" borderId="22" xfId="0" applyFont="1" applyFill="1" applyBorder="1" applyAlignment="1">
      <alignment vertical="top" wrapText="1"/>
    </xf>
    <xf numFmtId="0" fontId="9" fillId="3" borderId="10" xfId="0" applyFont="1" applyFill="1" applyBorder="1" applyAlignment="1">
      <alignment vertical="top" wrapText="1"/>
    </xf>
    <xf numFmtId="0" fontId="4" fillId="0" borderId="1" xfId="0" applyFont="1" applyBorder="1" applyAlignment="1">
      <alignment vertical="center" wrapText="1"/>
    </xf>
    <xf numFmtId="0" fontId="2" fillId="0" borderId="4" xfId="0" applyFont="1" applyBorder="1" applyAlignment="1">
      <alignment horizontal="left" vertical="center" wrapText="1"/>
    </xf>
    <xf numFmtId="164" fontId="4" fillId="4" borderId="22" xfId="1" applyFont="1" applyFill="1" applyBorder="1" applyAlignment="1" applyProtection="1">
      <alignment horizontal="center" vertical="center" wrapText="1"/>
      <protection locked="0"/>
    </xf>
    <xf numFmtId="164" fontId="10" fillId="8" borderId="22" xfId="0" applyNumberFormat="1" applyFont="1" applyFill="1" applyBorder="1" applyAlignment="1">
      <alignment horizontal="center" vertical="center"/>
    </xf>
    <xf numFmtId="164" fontId="4" fillId="4" borderId="2" xfId="1" applyFont="1" applyFill="1" applyBorder="1" applyAlignment="1" applyProtection="1">
      <alignment horizontal="center" vertical="center"/>
      <protection locked="0"/>
    </xf>
    <xf numFmtId="0" fontId="4" fillId="0" borderId="2" xfId="0" applyFont="1" applyBorder="1"/>
    <xf numFmtId="0" fontId="8" fillId="3" borderId="12" xfId="0" applyFont="1" applyFill="1" applyBorder="1" applyAlignment="1">
      <alignment vertical="top" wrapText="1"/>
    </xf>
    <xf numFmtId="164" fontId="6" fillId="5" borderId="28" xfId="0" applyNumberFormat="1" applyFont="1" applyFill="1" applyBorder="1" applyAlignment="1" applyProtection="1">
      <alignment horizontal="center" vertical="center"/>
      <protection hidden="1"/>
    </xf>
    <xf numFmtId="164" fontId="6" fillId="5" borderId="28" xfId="1" applyFont="1" applyFill="1" applyBorder="1" applyAlignment="1" applyProtection="1">
      <alignment horizontal="center" vertical="center"/>
      <protection hidden="1"/>
    </xf>
    <xf numFmtId="164" fontId="6" fillId="9" borderId="28" xfId="1" applyFont="1" applyFill="1" applyBorder="1" applyAlignment="1" applyProtection="1">
      <alignment horizontal="center" vertical="center"/>
      <protection hidden="1"/>
    </xf>
    <xf numFmtId="164" fontId="4" fillId="2" borderId="12" xfId="1" applyFont="1" applyFill="1" applyBorder="1" applyAlignment="1" applyProtection="1">
      <alignment horizontal="center" vertical="center"/>
      <protection hidden="1"/>
    </xf>
    <xf numFmtId="164" fontId="5" fillId="2" borderId="2" xfId="0" applyNumberFormat="1" applyFont="1" applyFill="1" applyBorder="1" applyAlignment="1" applyProtection="1">
      <alignment horizontal="center"/>
      <protection locked="0"/>
    </xf>
    <xf numFmtId="0" fontId="9" fillId="3" borderId="17" xfId="0" applyFont="1" applyFill="1" applyBorder="1" applyAlignment="1">
      <alignment horizontal="center" wrapText="1"/>
    </xf>
    <xf numFmtId="0" fontId="5" fillId="0" borderId="5" xfId="0" applyFont="1" applyBorder="1" applyAlignment="1">
      <alignment horizontal="center" vertical="center"/>
    </xf>
    <xf numFmtId="0" fontId="4" fillId="0" borderId="5" xfId="0" applyFont="1" applyBorder="1" applyAlignment="1">
      <alignment horizontal="center" vertical="center" wrapText="1"/>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9" fillId="3" borderId="2" xfId="0" applyFont="1" applyFill="1" applyBorder="1" applyAlignment="1">
      <alignment horizontal="center" vertical="top" wrapText="1"/>
    </xf>
    <xf numFmtId="0" fontId="8" fillId="3" borderId="2" xfId="0" applyFont="1" applyFill="1" applyBorder="1" applyAlignment="1">
      <alignment vertical="top" wrapText="1"/>
    </xf>
    <xf numFmtId="0" fontId="9" fillId="3" borderId="5" xfId="0" applyFont="1" applyFill="1" applyBorder="1" applyAlignment="1">
      <alignment horizontal="center" vertical="top" wrapText="1"/>
    </xf>
    <xf numFmtId="0" fontId="6" fillId="0" borderId="16" xfId="0" applyFont="1" applyBorder="1" applyAlignment="1">
      <alignment horizontal="center" vertical="center"/>
    </xf>
    <xf numFmtId="49" fontId="3" fillId="4" borderId="26" xfId="1" applyNumberFormat="1" applyFont="1" applyFill="1" applyBorder="1" applyAlignment="1" applyProtection="1">
      <alignment horizontal="center" vertical="top" wrapText="1"/>
      <protection locked="0"/>
    </xf>
    <xf numFmtId="49" fontId="3" fillId="4" borderId="27" xfId="1" applyNumberFormat="1" applyFont="1" applyFill="1" applyBorder="1" applyAlignment="1" applyProtection="1">
      <alignment horizontal="center" vertical="top" wrapText="1"/>
      <protection locked="0"/>
    </xf>
    <xf numFmtId="49" fontId="3" fillId="4" borderId="5" xfId="1" applyNumberFormat="1" applyFont="1" applyFill="1" applyBorder="1" applyAlignment="1" applyProtection="1">
      <alignment horizontal="center" vertical="top" wrapText="1"/>
      <protection locked="0"/>
    </xf>
    <xf numFmtId="49" fontId="3" fillId="4" borderId="11" xfId="1" applyNumberFormat="1" applyFont="1" applyFill="1" applyBorder="1" applyAlignment="1" applyProtection="1">
      <alignment horizontal="center" vertical="top" wrapText="1"/>
      <protection locked="0"/>
    </xf>
    <xf numFmtId="49" fontId="3" fillId="4" borderId="12" xfId="1" applyNumberFormat="1" applyFont="1" applyFill="1" applyBorder="1" applyAlignment="1" applyProtection="1">
      <alignment horizontal="center" vertical="top" wrapText="1"/>
      <protection locked="0"/>
    </xf>
    <xf numFmtId="49" fontId="4" fillId="4" borderId="5" xfId="0" applyNumberFormat="1" applyFont="1" applyFill="1" applyBorder="1" applyAlignment="1" applyProtection="1">
      <alignment horizontal="center"/>
      <protection locked="0"/>
    </xf>
    <xf numFmtId="49" fontId="4" fillId="4" borderId="11" xfId="0" applyNumberFormat="1" applyFont="1" applyFill="1" applyBorder="1" applyAlignment="1" applyProtection="1">
      <alignment horizontal="center"/>
      <protection locked="0"/>
    </xf>
    <xf numFmtId="49" fontId="4" fillId="4" borderId="12" xfId="0" applyNumberFormat="1" applyFont="1" applyFill="1" applyBorder="1" applyAlignment="1" applyProtection="1">
      <alignment horizontal="center"/>
      <protection locked="0"/>
    </xf>
    <xf numFmtId="0" fontId="8" fillId="3" borderId="23" xfId="0" applyFont="1" applyFill="1" applyBorder="1" applyAlignment="1">
      <alignment horizontal="center" vertical="top" wrapText="1"/>
    </xf>
    <xf numFmtId="0" fontId="8" fillId="3" borderId="25" xfId="0" applyFont="1" applyFill="1" applyBorder="1" applyAlignment="1">
      <alignment horizontal="center" vertical="top" wrapText="1"/>
    </xf>
    <xf numFmtId="0" fontId="8" fillId="3" borderId="24" xfId="0" applyFont="1" applyFill="1" applyBorder="1" applyAlignment="1">
      <alignment horizontal="center" vertical="top" wrapText="1"/>
    </xf>
    <xf numFmtId="0" fontId="8" fillId="3" borderId="29" xfId="0" applyFont="1" applyFill="1" applyBorder="1" applyAlignment="1">
      <alignment horizontal="center" vertical="top" wrapText="1"/>
    </xf>
    <xf numFmtId="0" fontId="8" fillId="7" borderId="23" xfId="0" applyFont="1" applyFill="1" applyBorder="1" applyAlignment="1">
      <alignment horizontal="center" vertical="top" wrapText="1"/>
    </xf>
    <xf numFmtId="0" fontId="8" fillId="7" borderId="25" xfId="0" applyFont="1" applyFill="1" applyBorder="1" applyAlignment="1">
      <alignment horizontal="center" vertical="top" wrapText="1"/>
    </xf>
    <xf numFmtId="0" fontId="8" fillId="7" borderId="24" xfId="0" applyFont="1" applyFill="1" applyBorder="1" applyAlignment="1">
      <alignment horizontal="center" vertical="top" wrapText="1"/>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0" fillId="0" borderId="6" xfId="0" applyFont="1" applyBorder="1" applyAlignment="1">
      <alignment horizontal="left" vertical="center"/>
    </xf>
    <xf numFmtId="0" fontId="6" fillId="0" borderId="14" xfId="0" applyFont="1" applyBorder="1" applyAlignment="1">
      <alignment horizontal="left"/>
    </xf>
    <xf numFmtId="0" fontId="6" fillId="0" borderId="15" xfId="0" applyFont="1" applyBorder="1" applyAlignment="1">
      <alignment horizontal="left"/>
    </xf>
    <xf numFmtId="0" fontId="6" fillId="0" borderId="16" xfId="0" applyFont="1" applyBorder="1" applyAlignment="1">
      <alignment horizontal="left"/>
    </xf>
    <xf numFmtId="0" fontId="6" fillId="0" borderId="18" xfId="0" applyFont="1" applyBorder="1" applyAlignment="1">
      <alignment horizontal="left"/>
    </xf>
    <xf numFmtId="0" fontId="6" fillId="0" borderId="13" xfId="0" applyFont="1" applyBorder="1" applyAlignment="1">
      <alignment horizontal="left"/>
    </xf>
    <xf numFmtId="0" fontId="6" fillId="0" borderId="19" xfId="0" applyFont="1" applyBorder="1" applyAlignment="1">
      <alignment horizontal="left"/>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9" fillId="3" borderId="10" xfId="0" applyFont="1" applyFill="1" applyBorder="1" applyAlignment="1">
      <alignment horizontal="left" vertical="top" wrapText="1"/>
    </xf>
    <xf numFmtId="0" fontId="9" fillId="3" borderId="11" xfId="0" applyFont="1" applyFill="1" applyBorder="1" applyAlignment="1">
      <alignment horizontal="left" vertical="top" wrapText="1"/>
    </xf>
    <xf numFmtId="0" fontId="9" fillId="3" borderId="6" xfId="0" applyFont="1" applyFill="1" applyBorder="1" applyAlignment="1">
      <alignment horizontal="left" vertical="top" wrapText="1"/>
    </xf>
  </cellXfs>
  <cellStyles count="2">
    <cellStyle name="Standaard" xfId="0" builtinId="0"/>
    <cellStyle name="Valuta" xfId="1" builtinId="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361950</xdr:colOff>
      <xdr:row>0</xdr:row>
      <xdr:rowOff>38100</xdr:rowOff>
    </xdr:from>
    <xdr:to>
      <xdr:col>2</xdr:col>
      <xdr:colOff>1260475</xdr:colOff>
      <xdr:row>8</xdr:row>
      <xdr:rowOff>3630</xdr:rowOff>
    </xdr:to>
    <xdr:pic>
      <xdr:nvPicPr>
        <xdr:cNvPr id="2" name="Afbeelding 1">
          <a:extLst>
            <a:ext uri="{FF2B5EF4-FFF2-40B4-BE49-F238E27FC236}">
              <a16:creationId xmlns:a16="http://schemas.microsoft.com/office/drawing/2014/main" id="{128D34AD-1EA9-48D3-9AD7-DE57D1CF5F7B}"/>
            </a:ext>
          </a:extLst>
        </xdr:cNvPr>
        <xdr:cNvPicPr>
          <a:picLocks noChangeAspect="1"/>
        </xdr:cNvPicPr>
      </xdr:nvPicPr>
      <xdr:blipFill>
        <a:blip xmlns:r="http://schemas.openxmlformats.org/officeDocument/2006/relationships" r:embed="rId1"/>
        <a:stretch>
          <a:fillRect/>
        </a:stretch>
      </xdr:blipFill>
      <xdr:spPr>
        <a:xfrm>
          <a:off x="361950" y="38100"/>
          <a:ext cx="6858000" cy="1387930"/>
        </a:xfrm>
        <a:prstGeom prst="rect">
          <a:avLst/>
        </a:prstGeom>
      </xdr:spPr>
    </xdr:pic>
    <xdr:clientData/>
  </xdr:twoCellAnchor>
  <xdr:twoCellAnchor>
    <xdr:from>
      <xdr:col>1</xdr:col>
      <xdr:colOff>38100</xdr:colOff>
      <xdr:row>57</xdr:row>
      <xdr:rowOff>89535</xdr:rowOff>
    </xdr:from>
    <xdr:to>
      <xdr:col>6</xdr:col>
      <xdr:colOff>38100</xdr:colOff>
      <xdr:row>73</xdr:row>
      <xdr:rowOff>116417</xdr:rowOff>
    </xdr:to>
    <xdr:sp macro="" textlink="">
      <xdr:nvSpPr>
        <xdr:cNvPr id="3" name="Tekstvak 2">
          <a:extLst>
            <a:ext uri="{FF2B5EF4-FFF2-40B4-BE49-F238E27FC236}">
              <a16:creationId xmlns:a16="http://schemas.microsoft.com/office/drawing/2014/main" id="{A4E68F42-72EC-A763-77E1-88F84C38B726}"/>
            </a:ext>
          </a:extLst>
        </xdr:cNvPr>
        <xdr:cNvSpPr txBox="1"/>
      </xdr:nvSpPr>
      <xdr:spPr>
        <a:xfrm>
          <a:off x="694267" y="13350452"/>
          <a:ext cx="10742083" cy="2905548"/>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u="sng"/>
            <a:t>Invulinstructie</a:t>
          </a:r>
        </a:p>
        <a:p>
          <a:pPr marL="171450" indent="-171450">
            <a:buFont typeface="Arial" panose="020B0604020202020204" pitchFamily="34" charset="0"/>
            <a:buChar char="•"/>
          </a:pPr>
          <a:r>
            <a:rPr lang="nl-NL" sz="1100"/>
            <a:t>Inschrijver vult alle blauw gearceerde cellen in;</a:t>
          </a:r>
        </a:p>
        <a:p>
          <a:pPr marL="171450" indent="-171450">
            <a:buFont typeface="Arial" panose="020B0604020202020204" pitchFamily="34" charset="0"/>
            <a:buChar char="•"/>
          </a:pPr>
          <a:r>
            <a:rPr lang="nl-NL" sz="1100"/>
            <a:t>Wanneer niet alle blauw gearceerde cellen</a:t>
          </a:r>
          <a:r>
            <a:rPr lang="nl-NL" sz="1100" baseline="0"/>
            <a:t> zijn ingevuld, dan is uw Inschrijving onvolledig;</a:t>
          </a:r>
        </a:p>
        <a:p>
          <a:pPr marL="171450" indent="-171450">
            <a:buFont typeface="Arial" panose="020B0604020202020204" pitchFamily="34" charset="0"/>
            <a:buChar char="•"/>
          </a:pPr>
          <a:r>
            <a:rPr lang="nl-NL" sz="1100" baseline="0"/>
            <a:t>U vult alleen de blauw gearceerde cellen in. Het aanpassen van de overige cellen of het manipuleren van formules leidt tot uitsluiting van de aanbesteding;</a:t>
          </a:r>
        </a:p>
        <a:p>
          <a:pPr marL="171450" indent="-171450">
            <a:buFont typeface="Arial" panose="020B0604020202020204" pitchFamily="34" charset="0"/>
            <a:buChar char="•"/>
          </a:pPr>
          <a:r>
            <a:rPr lang="nl-NL" sz="1100" baseline="0"/>
            <a:t>De door u opgegeven prijzen zijn vanaf € 0,- en hoger. Er mogen geen negatieve prijzen worden opgegegeven;</a:t>
          </a:r>
        </a:p>
        <a:p>
          <a:pPr marL="171450" indent="-171450">
            <a:buFont typeface="Arial" panose="020B0604020202020204" pitchFamily="34" charset="0"/>
            <a:buChar char="•"/>
          </a:pPr>
          <a:r>
            <a:rPr lang="nl-NL" sz="1100" baseline="0"/>
            <a:t>Alle prijzen zijn in Euro's en exclusief BTW;</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nl-NL" sz="1100">
              <a:solidFill>
                <a:schemeClr val="dk1"/>
              </a:solidFill>
              <a:effectLst/>
              <a:latin typeface="+mn-lt"/>
              <a:ea typeface="+mn-ea"/>
              <a:cs typeface="+mn-cs"/>
            </a:rPr>
            <a:t>Wanneer Inschrijver</a:t>
          </a:r>
          <a:r>
            <a:rPr lang="nl-NL" sz="1100" baseline="0">
              <a:solidFill>
                <a:schemeClr val="dk1"/>
              </a:solidFill>
              <a:effectLst/>
              <a:latin typeface="+mn-lt"/>
              <a:ea typeface="+mn-ea"/>
              <a:cs typeface="+mn-cs"/>
            </a:rPr>
            <a:t> voor één van de prijsonderdelen boven het plafondbedrag uitkomt, dan wordt de betreffende cel voor het totaal rood. Wanneer Inschrijvers een Inschrijving indienen waarbij de prijs boven één van de genoemde plafondbedragen uitkomt, dan wordt deze Inschrijving terzijde gelegd.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nl-NL" sz="1100" baseline="0">
              <a:solidFill>
                <a:schemeClr val="dk1"/>
              </a:solidFill>
              <a:effectLst/>
              <a:latin typeface="+mn-lt"/>
              <a:ea typeface="+mn-ea"/>
              <a:cs typeface="+mn-cs"/>
            </a:rPr>
            <a:t>De toe te kennen punten worden berekend op basis van de totale inschrijfprijs (oranje cel, regel 49)</a:t>
          </a:r>
          <a:endParaRPr lang="nl-NL" sz="1100" baseline="0"/>
        </a:p>
        <a:p>
          <a:pPr marL="171450" indent="-171450">
            <a:buFont typeface="Arial" panose="020B0604020202020204" pitchFamily="34" charset="0"/>
            <a:buChar char="•"/>
          </a:pPr>
          <a:r>
            <a:rPr lang="nl-NL" sz="1100" baseline="0"/>
            <a:t>Bij het opgeven van de jaarlijkse kosten dient men te rekenen vanaf het moment van ingebruikname van de functionaliteit. Volgens de huidige planning is dit 1 januari 2026. De jaarlijkse kosten worden vermenigvuldigt met 10 jaar, de maximale looptijd van de Overeenkomst.</a:t>
          </a:r>
        </a:p>
        <a:p>
          <a:pPr marL="171450" indent="-171450">
            <a:buFont typeface="Arial" panose="020B0604020202020204" pitchFamily="34" charset="0"/>
            <a:buChar char="•"/>
          </a:pPr>
          <a:r>
            <a:rPr lang="nl-NL" sz="1100" baseline="0"/>
            <a:t>Voor de op te geven kosten voor consultancy geldt dat dit kosten zijn die buiten het implementatietraject om worden gemaakt. Deze worden afgerekend op basis van daadwerkelijk gebruikte dagen.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nl-NL" sz="1100">
              <a:solidFill>
                <a:schemeClr val="dk1"/>
              </a:solidFill>
              <a:effectLst/>
              <a:latin typeface="+mn-lt"/>
              <a:ea typeface="+mn-ea"/>
              <a:cs typeface="+mn-cs"/>
            </a:rPr>
            <a:t>Inschrijver garandeert dat in geval van opdrachtverlening hij bovengenoemde tarieven hanteert voor de uitvoering van de overeenkomst en geen additionele kosten in rekening brengt. Indexering van de prijzen vindt plaats conform de afspraken als</a:t>
          </a:r>
          <a:r>
            <a:rPr lang="nl-NL" sz="1100" baseline="0">
              <a:solidFill>
                <a:schemeClr val="dk1"/>
              </a:solidFill>
              <a:effectLst/>
              <a:latin typeface="+mn-lt"/>
              <a:ea typeface="+mn-ea"/>
              <a:cs typeface="+mn-cs"/>
            </a:rPr>
            <a:t> vastgelegd in de Overeenkomst. </a:t>
          </a:r>
          <a:endParaRPr lang="nl-NL" sz="1100" baseline="0"/>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nl-NL" sz="1100">
              <a:solidFill>
                <a:schemeClr val="dk1"/>
              </a:solidFill>
              <a:effectLst/>
              <a:latin typeface="+mn-lt"/>
              <a:ea typeface="+mn-ea"/>
              <a:cs typeface="+mn-cs"/>
            </a:rPr>
            <a:t>U dient het ingevulde prijzenblad in Excel format bij uw Inschrijving in te dienen. </a:t>
          </a:r>
          <a:endParaRPr lang="nl-NL">
            <a:effectLst/>
          </a:endParaRPr>
        </a:p>
        <a:p>
          <a:endParaRPr lang="nl-NL" sz="1100"/>
        </a:p>
      </xdr:txBody>
    </xdr:sp>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3AE48-6CF9-4482-946E-4472D087CD5F}">
  <dimension ref="B11:F57"/>
  <sheetViews>
    <sheetView showGridLines="0" tabSelected="1" topLeftCell="A11" zoomScale="90" zoomScaleNormal="90" workbookViewId="0">
      <selection activeCell="F24" sqref="F24"/>
    </sheetView>
  </sheetViews>
  <sheetFormatPr baseColWidth="10" defaultColWidth="8.6640625" defaultRowHeight="14" x14ac:dyDescent="0.15"/>
  <cols>
    <col min="1" max="1" width="8.6640625" style="2"/>
    <col min="2" max="2" width="76.5" style="2" customWidth="1"/>
    <col min="3" max="3" width="32.5" style="2" customWidth="1"/>
    <col min="4" max="4" width="22.1640625" style="2" customWidth="1"/>
    <col min="5" max="5" width="14.5" style="2" customWidth="1"/>
    <col min="6" max="6" width="20.6640625" style="2" customWidth="1"/>
    <col min="7" max="7" width="41.5" style="2" customWidth="1"/>
    <col min="8" max="16384" width="8.6640625" style="2"/>
  </cols>
  <sheetData>
    <row r="11" spans="2:6" ht="25" x14ac:dyDescent="0.25">
      <c r="B11" s="10" t="s">
        <v>0</v>
      </c>
    </row>
    <row r="12" spans="2:6" x14ac:dyDescent="0.15">
      <c r="B12" s="2" t="s">
        <v>1</v>
      </c>
    </row>
    <row r="13" spans="2:6" x14ac:dyDescent="0.15">
      <c r="B13" s="2" t="s">
        <v>2</v>
      </c>
    </row>
    <row r="14" spans="2:6" x14ac:dyDescent="0.15">
      <c r="B14" s="3"/>
      <c r="C14" s="4"/>
      <c r="D14" s="4"/>
      <c r="E14" s="4"/>
      <c r="F14" s="4"/>
    </row>
    <row r="15" spans="2:6" x14ac:dyDescent="0.15">
      <c r="B15" s="3"/>
      <c r="C15" s="4"/>
      <c r="D15" s="4"/>
      <c r="E15" s="4"/>
      <c r="F15" s="4"/>
    </row>
    <row r="16" spans="2:6" ht="15" thickBot="1" x14ac:dyDescent="0.2">
      <c r="B16" s="4"/>
      <c r="C16" s="4"/>
      <c r="D16" s="4"/>
      <c r="E16" s="4"/>
      <c r="F16" s="4"/>
    </row>
    <row r="17" spans="2:6" ht="19" customHeight="1" x14ac:dyDescent="0.15">
      <c r="B17" s="57" t="s">
        <v>39</v>
      </c>
      <c r="C17" s="58"/>
      <c r="D17" s="58"/>
      <c r="E17" s="58"/>
      <c r="F17" s="59"/>
    </row>
    <row r="18" spans="2:6" ht="19" x14ac:dyDescent="0.15">
      <c r="B18" s="76" t="s">
        <v>3</v>
      </c>
      <c r="C18" s="77"/>
      <c r="D18" s="77"/>
      <c r="E18" s="78"/>
      <c r="F18" s="26" t="s">
        <v>4</v>
      </c>
    </row>
    <row r="19" spans="2:6" s="6" customFormat="1" ht="34.25" customHeight="1" thickBot="1" x14ac:dyDescent="0.2">
      <c r="B19" s="5" t="s">
        <v>5</v>
      </c>
      <c r="C19" s="17" t="s">
        <v>6</v>
      </c>
      <c r="D19" s="17"/>
      <c r="E19" s="17"/>
      <c r="F19" s="30">
        <v>0</v>
      </c>
    </row>
    <row r="20" spans="2:6" s="6" customFormat="1" ht="16.75" customHeight="1" thickTop="1" thickBot="1" x14ac:dyDescent="0.2">
      <c r="B20" s="67" t="s">
        <v>7</v>
      </c>
      <c r="C20" s="68"/>
      <c r="D20" s="68"/>
      <c r="E20" s="69"/>
      <c r="F20" s="35">
        <f>F19</f>
        <v>0</v>
      </c>
    </row>
    <row r="21" spans="2:6" ht="15" thickBot="1" x14ac:dyDescent="0.2">
      <c r="B21" s="7"/>
      <c r="C21" s="8"/>
      <c r="D21" s="8"/>
      <c r="E21" s="8"/>
      <c r="F21" s="9"/>
    </row>
    <row r="22" spans="2:6" ht="27.75" customHeight="1" x14ac:dyDescent="0.15">
      <c r="B22" s="57" t="s">
        <v>8</v>
      </c>
      <c r="C22" s="58"/>
      <c r="D22" s="58"/>
      <c r="E22" s="58"/>
      <c r="F22" s="59"/>
    </row>
    <row r="23" spans="2:6" ht="19" x14ac:dyDescent="0.2">
      <c r="B23" s="25" t="s">
        <v>3</v>
      </c>
      <c r="C23" s="40" t="s">
        <v>9</v>
      </c>
      <c r="D23" s="40" t="s">
        <v>18</v>
      </c>
      <c r="E23" s="11"/>
      <c r="F23" s="26" t="s">
        <v>10</v>
      </c>
    </row>
    <row r="24" spans="2:6" ht="45" x14ac:dyDescent="0.15">
      <c r="B24" s="5" t="s">
        <v>11</v>
      </c>
      <c r="C24" s="16" t="s">
        <v>40</v>
      </c>
      <c r="D24" s="16">
        <v>1100</v>
      </c>
      <c r="E24" s="32">
        <v>0</v>
      </c>
      <c r="F24" s="38">
        <f>(E24*D24)*12</f>
        <v>0</v>
      </c>
    </row>
    <row r="25" spans="2:6" ht="30" x14ac:dyDescent="0.15">
      <c r="B25" s="5" t="s">
        <v>12</v>
      </c>
      <c r="C25" s="16" t="s">
        <v>40</v>
      </c>
      <c r="D25" s="15">
        <v>200</v>
      </c>
      <c r="E25" s="32">
        <v>0</v>
      </c>
      <c r="F25" s="38">
        <f>(E25*D25)*12</f>
        <v>0</v>
      </c>
    </row>
    <row r="26" spans="2:6" ht="15" x14ac:dyDescent="0.15">
      <c r="B26" s="5" t="s">
        <v>13</v>
      </c>
      <c r="C26" s="16" t="s">
        <v>40</v>
      </c>
      <c r="D26" s="15">
        <v>26</v>
      </c>
      <c r="E26" s="32">
        <v>0</v>
      </c>
      <c r="F26" s="38">
        <f>(E26*D26)*12</f>
        <v>0</v>
      </c>
    </row>
    <row r="27" spans="2:6" ht="14" customHeight="1" x14ac:dyDescent="0.15">
      <c r="B27" s="13" t="s">
        <v>14</v>
      </c>
      <c r="C27" s="21" t="s">
        <v>15</v>
      </c>
      <c r="D27" s="21">
        <v>1</v>
      </c>
      <c r="E27" s="32">
        <v>0</v>
      </c>
      <c r="F27" s="38">
        <f>E27</f>
        <v>0</v>
      </c>
    </row>
    <row r="28" spans="2:6" ht="31" thickBot="1" x14ac:dyDescent="0.2">
      <c r="B28" s="5" t="s">
        <v>41</v>
      </c>
      <c r="C28" s="15" t="s">
        <v>16</v>
      </c>
      <c r="D28" s="15">
        <v>8</v>
      </c>
      <c r="E28" s="32">
        <v>0</v>
      </c>
      <c r="F28" s="38">
        <f>(E28*D28)*8</f>
        <v>0</v>
      </c>
    </row>
    <row r="29" spans="2:6" ht="16" thickTop="1" thickBot="1" x14ac:dyDescent="0.2">
      <c r="B29" s="70" t="s">
        <v>7</v>
      </c>
      <c r="C29" s="71"/>
      <c r="D29" s="71"/>
      <c r="E29" s="72"/>
      <c r="F29" s="35">
        <f>SUM(F24:F28)</f>
        <v>0</v>
      </c>
    </row>
    <row r="30" spans="2:6" x14ac:dyDescent="0.15">
      <c r="B30" s="20"/>
      <c r="C30" s="20"/>
      <c r="D30" s="20"/>
      <c r="E30" s="20"/>
      <c r="F30" s="8"/>
    </row>
    <row r="31" spans="2:6" ht="15" thickBot="1" x14ac:dyDescent="0.2">
      <c r="B31" s="7"/>
      <c r="C31" s="8"/>
      <c r="D31" s="8"/>
      <c r="E31" s="8"/>
      <c r="F31" s="9"/>
    </row>
    <row r="32" spans="2:6" ht="19" customHeight="1" x14ac:dyDescent="0.15">
      <c r="B32" s="57" t="s">
        <v>33</v>
      </c>
      <c r="C32" s="58"/>
      <c r="D32" s="58"/>
      <c r="E32" s="60"/>
      <c r="F32" s="59"/>
    </row>
    <row r="33" spans="2:6" ht="19" x14ac:dyDescent="0.15">
      <c r="B33" s="27" t="s">
        <v>3</v>
      </c>
      <c r="C33" s="45" t="s">
        <v>9</v>
      </c>
      <c r="D33" s="47" t="s">
        <v>18</v>
      </c>
      <c r="E33" s="46"/>
      <c r="F33" s="34"/>
    </row>
    <row r="34" spans="2:6" ht="30" x14ac:dyDescent="0.15">
      <c r="B34" s="28" t="s">
        <v>34</v>
      </c>
      <c r="C34" s="43" t="s">
        <v>19</v>
      </c>
      <c r="D34" s="44">
        <v>1</v>
      </c>
      <c r="E34" s="32">
        <v>0</v>
      </c>
      <c r="F34" s="38">
        <f>E34</f>
        <v>0</v>
      </c>
    </row>
    <row r="35" spans="2:6" ht="15" x14ac:dyDescent="0.15">
      <c r="B35" s="5" t="s">
        <v>20</v>
      </c>
      <c r="C35" s="15" t="s">
        <v>40</v>
      </c>
      <c r="D35" s="41">
        <v>3000</v>
      </c>
      <c r="E35" s="32">
        <v>0</v>
      </c>
      <c r="F35" s="38">
        <f>(D35*E35)*12</f>
        <v>0</v>
      </c>
    </row>
    <row r="36" spans="2:6" ht="30" x14ac:dyDescent="0.15">
      <c r="B36" s="28" t="s">
        <v>35</v>
      </c>
      <c r="C36" s="15" t="s">
        <v>19</v>
      </c>
      <c r="D36" s="21">
        <v>1</v>
      </c>
      <c r="E36" s="32">
        <v>0</v>
      </c>
      <c r="F36" s="38">
        <f>E36</f>
        <v>0</v>
      </c>
    </row>
    <row r="37" spans="2:6" ht="15" x14ac:dyDescent="0.15">
      <c r="B37" s="5" t="s">
        <v>36</v>
      </c>
      <c r="C37" s="15" t="s">
        <v>42</v>
      </c>
      <c r="D37" s="41">
        <v>3</v>
      </c>
      <c r="E37" s="32">
        <v>0</v>
      </c>
      <c r="F37" s="38">
        <f>D37*E37</f>
        <v>0</v>
      </c>
    </row>
    <row r="38" spans="2:6" ht="30" x14ac:dyDescent="0.15">
      <c r="B38" s="28" t="s">
        <v>37</v>
      </c>
      <c r="C38" s="15" t="s">
        <v>19</v>
      </c>
      <c r="D38" s="21">
        <v>1</v>
      </c>
      <c r="E38" s="32">
        <v>0</v>
      </c>
      <c r="F38" s="38">
        <f>E38</f>
        <v>0</v>
      </c>
    </row>
    <row r="39" spans="2:6" ht="30" x14ac:dyDescent="0.15">
      <c r="B39" s="5" t="s">
        <v>21</v>
      </c>
      <c r="C39" s="15" t="s">
        <v>40</v>
      </c>
      <c r="D39" s="21">
        <v>1100</v>
      </c>
      <c r="E39" s="32">
        <v>0</v>
      </c>
      <c r="F39" s="38">
        <f>(D39*E39)*12</f>
        <v>0</v>
      </c>
    </row>
    <row r="40" spans="2:6" ht="30" x14ac:dyDescent="0.15">
      <c r="B40" s="28" t="s">
        <v>38</v>
      </c>
      <c r="C40" s="17" t="s">
        <v>19</v>
      </c>
      <c r="D40" s="42">
        <v>1</v>
      </c>
      <c r="E40" s="32">
        <v>0</v>
      </c>
      <c r="F40" s="38">
        <f>E40</f>
        <v>0</v>
      </c>
    </row>
    <row r="41" spans="2:6" ht="16" thickBot="1" x14ac:dyDescent="0.2">
      <c r="B41" s="5" t="s">
        <v>22</v>
      </c>
      <c r="C41" s="15" t="s">
        <v>40</v>
      </c>
      <c r="D41" s="21">
        <v>1100</v>
      </c>
      <c r="E41" s="32">
        <v>0</v>
      </c>
      <c r="F41" s="38">
        <f>(D41*E41)*12</f>
        <v>0</v>
      </c>
    </row>
    <row r="42" spans="2:6" ht="16" thickTop="1" thickBot="1" x14ac:dyDescent="0.2">
      <c r="B42" s="14" t="s">
        <v>7</v>
      </c>
      <c r="C42" s="22"/>
      <c r="D42" s="22"/>
      <c r="E42" s="48"/>
      <c r="F42" s="36">
        <f>SUM(F34:F41)</f>
        <v>0</v>
      </c>
    </row>
    <row r="43" spans="2:6" ht="15" thickBot="1" x14ac:dyDescent="0.2"/>
    <row r="44" spans="2:6" ht="19" customHeight="1" x14ac:dyDescent="0.15">
      <c r="B44" s="61" t="s">
        <v>23</v>
      </c>
      <c r="C44" s="62"/>
      <c r="D44" s="62"/>
      <c r="E44" s="62"/>
      <c r="F44" s="63"/>
    </row>
    <row r="45" spans="2:6" x14ac:dyDescent="0.15">
      <c r="B45" s="64" t="s">
        <v>24</v>
      </c>
      <c r="C45" s="65"/>
      <c r="D45" s="65"/>
      <c r="E45" s="66"/>
      <c r="F45" s="23">
        <f>F20</f>
        <v>0</v>
      </c>
    </row>
    <row r="46" spans="2:6" x14ac:dyDescent="0.15">
      <c r="B46" s="24" t="s">
        <v>25</v>
      </c>
      <c r="C46" s="12">
        <f>F29</f>
        <v>0</v>
      </c>
      <c r="D46" s="39"/>
      <c r="E46" s="33" t="s">
        <v>26</v>
      </c>
      <c r="F46" s="23">
        <f>C46*10</f>
        <v>0</v>
      </c>
    </row>
    <row r="47" spans="2:6" ht="15" thickBot="1" x14ac:dyDescent="0.2">
      <c r="B47" s="18" t="s">
        <v>17</v>
      </c>
      <c r="C47" s="19"/>
      <c r="D47" s="19"/>
      <c r="E47" s="19"/>
      <c r="F47" s="31">
        <f>F42</f>
        <v>0</v>
      </c>
    </row>
    <row r="48" spans="2:6" ht="16" thickTop="1" thickBot="1" x14ac:dyDescent="0.2">
      <c r="B48" s="73" t="s">
        <v>27</v>
      </c>
      <c r="C48" s="74"/>
      <c r="D48" s="74"/>
      <c r="E48" s="75"/>
      <c r="F48" s="37">
        <f>SUM(F45:F47)</f>
        <v>0</v>
      </c>
    </row>
    <row r="49" spans="2:6" ht="15" thickBot="1" x14ac:dyDescent="0.2">
      <c r="B49" s="4"/>
      <c r="C49" s="4"/>
      <c r="D49" s="4"/>
      <c r="E49" s="4"/>
      <c r="F49" s="4"/>
    </row>
    <row r="50" spans="2:6" ht="19" customHeight="1" x14ac:dyDescent="0.15">
      <c r="B50" s="57" t="s">
        <v>28</v>
      </c>
      <c r="C50" s="58"/>
      <c r="D50" s="58"/>
      <c r="E50" s="58"/>
      <c r="F50" s="59"/>
    </row>
    <row r="51" spans="2:6" x14ac:dyDescent="0.15">
      <c r="B51" s="1" t="s">
        <v>29</v>
      </c>
      <c r="C51" s="54"/>
      <c r="D51" s="55"/>
      <c r="E51" s="55"/>
      <c r="F51" s="56"/>
    </row>
    <row r="52" spans="2:6" x14ac:dyDescent="0.15">
      <c r="B52" s="1" t="s">
        <v>30</v>
      </c>
      <c r="C52" s="51"/>
      <c r="D52" s="52"/>
      <c r="E52" s="52"/>
      <c r="F52" s="53"/>
    </row>
    <row r="53" spans="2:6" x14ac:dyDescent="0.15">
      <c r="B53" s="1" t="s">
        <v>31</v>
      </c>
      <c r="C53" s="51"/>
      <c r="D53" s="52"/>
      <c r="E53" s="52"/>
      <c r="F53" s="53"/>
    </row>
    <row r="54" spans="2:6" ht="15" thickBot="1" x14ac:dyDescent="0.2">
      <c r="B54" s="29" t="s">
        <v>32</v>
      </c>
      <c r="C54" s="49"/>
      <c r="D54" s="49"/>
      <c r="E54" s="49"/>
      <c r="F54" s="50"/>
    </row>
    <row r="56" spans="2:6" x14ac:dyDescent="0.15">
      <c r="B56" s="4"/>
    </row>
    <row r="57" spans="2:6" x14ac:dyDescent="0.15">
      <c r="B57" s="4"/>
    </row>
  </sheetData>
  <sheetProtection algorithmName="SHA-512" hashValue="a48xfbF50qDiQI2jJC+p4aXSEMTxmeeCKIx8+x9WJOHHmKC2PwVZMdlIgXVKhVAEkPjoqP3LfcP4o7P88u5bmA==" saltValue="qoI5EzH+PB6IhfCVIUpQYQ==" spinCount="100000" sheet="1" objects="1" scenarios="1"/>
  <mergeCells count="14">
    <mergeCell ref="C54:F54"/>
    <mergeCell ref="C52:F52"/>
    <mergeCell ref="C53:F53"/>
    <mergeCell ref="C51:F51"/>
    <mergeCell ref="B17:F17"/>
    <mergeCell ref="B22:F22"/>
    <mergeCell ref="B32:F32"/>
    <mergeCell ref="B44:F44"/>
    <mergeCell ref="B50:F50"/>
    <mergeCell ref="B45:E45"/>
    <mergeCell ref="B20:E20"/>
    <mergeCell ref="B29:E29"/>
    <mergeCell ref="B48:E48"/>
    <mergeCell ref="B18:E18"/>
  </mergeCells>
  <conditionalFormatting sqref="F20">
    <cfRule type="cellIs" dxfId="1" priority="3" operator="greaterThan">
      <formula>200000</formula>
    </cfRule>
  </conditionalFormatting>
  <conditionalFormatting sqref="F29">
    <cfRule type="cellIs" dxfId="0" priority="2" operator="greaterThan">
      <formula>75000</formula>
    </cfRule>
  </conditionalFormatting>
  <pageMargins left="0.7" right="0.7" top="0.75" bottom="0.75" header="0.3" footer="0.3"/>
  <pageSetup paperSize="9" orientation="portrait" r:id="rId1"/>
  <ignoredErrors>
    <ignoredError sqref="C46 F27" unlockedFormula="1"/>
    <ignoredError sqref="F39:F40 F37 F35"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78FD93081952641807A9BE43DC96FCE" ma:contentTypeVersion="4" ma:contentTypeDescription="Een nieuw document maken." ma:contentTypeScope="" ma:versionID="214563f95346dcc3f3e0b0c27d850032">
  <xsd:schema xmlns:xsd="http://www.w3.org/2001/XMLSchema" xmlns:xs="http://www.w3.org/2001/XMLSchema" xmlns:p="http://schemas.microsoft.com/office/2006/metadata/properties" xmlns:ns2="8a77a0b5-6774-4d3a-ab11-0d39e59c0a39" targetNamespace="http://schemas.microsoft.com/office/2006/metadata/properties" ma:root="true" ma:fieldsID="34823f572ddf50e2df1904eaf85428f0" ns2:_="">
    <xsd:import namespace="8a77a0b5-6774-4d3a-ab11-0d39e59c0a3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77a0b5-6774-4d3a-ab11-0d39e59c0a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688990B-D80B-44AD-889F-EFDF8CCE5F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77a0b5-6774-4d3a-ab11-0d39e59c0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D48B33-E7A9-4571-AEC7-8B3379AC3676}">
  <ds:schemaRefs>
    <ds:schemaRef ds:uri="http://schemas.microsoft.com/sharepoint/v3/contenttype/forms"/>
  </ds:schemaRefs>
</ds:datastoreItem>
</file>

<file path=customXml/itemProps3.xml><?xml version="1.0" encoding="utf-8"?>
<ds:datastoreItem xmlns:ds="http://schemas.openxmlformats.org/officeDocument/2006/customXml" ds:itemID="{96035328-57FA-4E83-834D-3F3252F48251}">
  <ds:schemaRefs>
    <ds:schemaRef ds:uri="http://purl.org/dc/elements/1.1/"/>
    <ds:schemaRef ds:uri="http://schemas.microsoft.com/office/2006/documentManagement/types"/>
    <ds:schemaRef ds:uri="8a77a0b5-6774-4d3a-ab11-0d39e59c0a39"/>
    <ds:schemaRef ds:uri="http://purl.org/dc/dcmitype/"/>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  Meursing</dc:creator>
  <cp:keywords/>
  <dc:description/>
  <cp:lastModifiedBy>Daniel | BGDV</cp:lastModifiedBy>
  <cp:revision/>
  <dcterms:created xsi:type="dcterms:W3CDTF">2024-01-17T10:43:56Z</dcterms:created>
  <dcterms:modified xsi:type="dcterms:W3CDTF">2024-12-02T13:12:08Z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0x010100278FD93081952641807A9BE43DC96FCE</vt:lpwstr>
  </property>
</Properties>
</file>