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relstad\Mook\Projectdata\Cuijksesteeg 2 - hospice + woningen\2. Cuijksesteeg\Aanbesteding\Mook en Middelaar def concepten\0.99\publicatie\"/>
    </mc:Choice>
  </mc:AlternateContent>
  <xr:revisionPtr revIDLastSave="0" documentId="14_{8A4DA1B8-5A07-4685-B7D8-28DCFC07F22E}" xr6:coauthVersionLast="47" xr6:coauthVersionMax="47" xr10:uidLastSave="{00000000-0000-0000-0000-000000000000}"/>
  <bookViews>
    <workbookView xWindow="-108" yWindow="-108" windowWidth="23256" windowHeight="12576" activeTab="1" xr2:uid="{9AFBBD7B-4E64-4703-90B4-AD5B9CC2C2EB}"/>
  </bookViews>
  <sheets>
    <sheet name="1. Voorblad" sheetId="4" r:id="rId1"/>
    <sheet name="2. Invulblad" sheetId="3" r:id="rId2"/>
    <sheet name="schoonmaakprogramma"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3" l="1"/>
  <c r="H94" i="3"/>
  <c r="H93" i="3"/>
  <c r="H92" i="3"/>
  <c r="H91" i="3"/>
  <c r="H89" i="3"/>
  <c r="H88" i="3"/>
  <c r="H95" i="3" s="1"/>
  <c r="H8" i="3" l="1"/>
  <c r="H7" i="3"/>
  <c r="H9" i="3"/>
  <c r="H19" i="3"/>
  <c r="H20" i="3" s="1"/>
  <c r="H14" i="3"/>
  <c r="H15" i="3" s="1"/>
  <c r="G28" i="3" l="1"/>
  <c r="G29" i="4"/>
  <c r="G25" i="3"/>
  <c r="G26" i="4"/>
  <c r="G28" i="4"/>
  <c r="G30" i="4" l="1"/>
  <c r="G32" i="4" s="1"/>
</calcChain>
</file>

<file path=xl/sharedStrings.xml><?xml version="1.0" encoding="utf-8"?>
<sst xmlns="http://schemas.openxmlformats.org/spreadsheetml/2006/main" count="193" uniqueCount="131">
  <si>
    <t>Toelichting:</t>
  </si>
  <si>
    <t xml:space="preserve">In dit prijzenblad vult u uw definitieve prijzen in voor uw Inschrijving. De genoemde aantallen zijn fictief en zijn opgesteld voor een goed prijsvergelijk. Hier kunnen dan ook geen rechten aan ontleend worden. </t>
  </si>
  <si>
    <t>Legenda:</t>
  </si>
  <si>
    <t>Tekst</t>
  </si>
  <si>
    <t xml:space="preserve">Invoer Gemeente. Niet wijzigen. </t>
  </si>
  <si>
    <t>Invoer</t>
  </si>
  <si>
    <t>Cellen bestemd voor uw invoer. Inschrijver dient deze cellen in dit Prijzenblad in te vullen. Het niet of niet op juiste wijze invullen van dit Prijzenblad kan leiden tot uitsluiting van deze Aanbesteding.</t>
  </si>
  <si>
    <t>Totalen</t>
  </si>
  <si>
    <t>Berekeningen van totalen in werkblad. Niet wijzigen.</t>
  </si>
  <si>
    <t>Uw fictieve Inschrijfprijs</t>
  </si>
  <si>
    <t xml:space="preserve">Berekening van uw fictieve Inschrijfprijs. Niet wijzigen. </t>
  </si>
  <si>
    <t>CONTACTGEGEVENS INSCHRIJVER</t>
  </si>
  <si>
    <t>Onderneming:</t>
  </si>
  <si>
    <t>Datum:</t>
  </si>
  <si>
    <t>TenderNed kenmerk</t>
  </si>
  <si>
    <t xml:space="preserve">TOTAAL KOSTEN </t>
  </si>
  <si>
    <t>Omschrijving</t>
  </si>
  <si>
    <t>Bedrag in €</t>
  </si>
  <si>
    <t>TOTALE KOSTEN</t>
  </si>
  <si>
    <t>UW TOTALE FICTIEVE INSCHRIJFPRIJS</t>
  </si>
  <si>
    <t>Nr.</t>
  </si>
  <si>
    <t>(Fictief) aantal uren</t>
  </si>
  <si>
    <t>Prijs per uur</t>
  </si>
  <si>
    <t>Subtotaal per jaar</t>
  </si>
  <si>
    <t>1.1</t>
  </si>
  <si>
    <t>1.2</t>
  </si>
  <si>
    <t>Subtotaal beheerskosten per jaar</t>
  </si>
  <si>
    <t>Eenheid</t>
  </si>
  <si>
    <t>(Fictieve) uren per jaar</t>
  </si>
  <si>
    <t>2.1</t>
  </si>
  <si>
    <t xml:space="preserve">Ronde 1 (kort na 22:00 uur) op weekdagen </t>
  </si>
  <si>
    <t>per ronde per locatie</t>
  </si>
  <si>
    <t>2.2</t>
  </si>
  <si>
    <t>Ronde 2 (Tussen 02:00 en 06:00 uur) op weekdagen</t>
  </si>
  <si>
    <t>2.3</t>
  </si>
  <si>
    <t>Ronde 1 (kort na 22:00 uur) weekend</t>
  </si>
  <si>
    <t>Ronde 2 (Tussen 02:00 en 06:00 uur) weekend</t>
  </si>
  <si>
    <t>Ronde 3 (Tussen 10:00 en 16:00 uur) weekend</t>
  </si>
  <si>
    <t>Prijs per uur voor extra inzet</t>
  </si>
  <si>
    <t>per uur</t>
  </si>
  <si>
    <t>Subtotaal beveiligingskosten per jaar</t>
  </si>
  <si>
    <t>Prijs per maand</t>
  </si>
  <si>
    <t>3.1</t>
  </si>
  <si>
    <t>Subtotaal schoonmaakkosten per jaar</t>
  </si>
  <si>
    <t>All-in prijs</t>
  </si>
  <si>
    <t>Subtotaal</t>
  </si>
  <si>
    <t>4.1</t>
  </si>
  <si>
    <t>Subtotale implementatiekosten</t>
  </si>
  <si>
    <t>1. Kosten sociaal beheer</t>
  </si>
  <si>
    <t>Prijzenblad</t>
  </si>
  <si>
    <t>Maandelijkse schoonmaakkosten Cuijksesteeg 2</t>
  </si>
  <si>
    <t>2. Kosten schoonmaak</t>
  </si>
  <si>
    <t>3. Implementatiekosten</t>
  </si>
  <si>
    <t>Optioneel. Kosten beveiliging</t>
  </si>
  <si>
    <t>4.2</t>
  </si>
  <si>
    <t>4.3</t>
  </si>
  <si>
    <t>4.4</t>
  </si>
  <si>
    <t>De bedragen bevatten alle kosten die nodig zijn voor het uitvoeren van de werkzaamheden inclusief overhead, uitvoeringskosten, reiskosten, algemene kosten, winst en risico, afschrijvingskosten en dergelijke.</t>
  </si>
  <si>
    <t>Bijlage Prijzenblad</t>
  </si>
  <si>
    <t>Operationeel medewerker</t>
  </si>
  <si>
    <t>Coördinerend medewerker (locatiemanagement)</t>
  </si>
  <si>
    <t>Schoonmaakhandeling</t>
  </si>
  <si>
    <t>Dag van de week</t>
  </si>
  <si>
    <t>Week van de maand</t>
  </si>
  <si>
    <t>Interieur</t>
  </si>
  <si>
    <t>ma</t>
  </si>
  <si>
    <t>di</t>
  </si>
  <si>
    <t>wo</t>
  </si>
  <si>
    <t>do</t>
  </si>
  <si>
    <t>vr</t>
  </si>
  <si>
    <t>za</t>
  </si>
  <si>
    <t>zo</t>
  </si>
  <si>
    <t>Afvalbakken</t>
  </si>
  <si>
    <t>legen en zak verwisselen</t>
  </si>
  <si>
    <t>lege tafels en bureaus</t>
  </si>
  <si>
    <t>klamvochtig afnemen</t>
  </si>
  <si>
    <t>Deuren en hoge kasten</t>
  </si>
  <si>
    <t>Vingertasten verwijderen</t>
  </si>
  <si>
    <t>Deuren en omlijsting</t>
  </si>
  <si>
    <t>Stoelen (bekleed)</t>
  </si>
  <si>
    <t>stofzuigen</t>
  </si>
  <si>
    <t>radiatoren, richels en vensterbanken</t>
  </si>
  <si>
    <t>bovenzijde klamvochtig afnemen</t>
  </si>
  <si>
    <t>zachte vloeren</t>
  </si>
  <si>
    <t>harde vloeren</t>
  </si>
  <si>
    <t>stofwissen/klamvochtig vlekverwijderen</t>
  </si>
  <si>
    <t>geheel reinigen</t>
  </si>
  <si>
    <t>Sanitair (op de begane grond en MIVA)</t>
  </si>
  <si>
    <t>Werkzaamheden</t>
  </si>
  <si>
    <t>Sanitaire voorzieningen</t>
  </si>
  <si>
    <t>aanvullen (dagelijks en naar behoefte)</t>
  </si>
  <si>
    <t>Sanitair</t>
  </si>
  <si>
    <t>in- en uitwendig reinigen</t>
  </si>
  <si>
    <t>Vloeren</t>
  </si>
  <si>
    <t>moppen</t>
  </si>
  <si>
    <t>Wanden</t>
  </si>
  <si>
    <t>vlekverwijderen</t>
  </si>
  <si>
    <t>Deuren rondom de deurkruk</t>
  </si>
  <si>
    <t>klamvochtig afnemen/ vlekverwijderen</t>
  </si>
  <si>
    <t>Tegelwanden</t>
  </si>
  <si>
    <t>reinigen</t>
  </si>
  <si>
    <t>Spiegels</t>
  </si>
  <si>
    <t>buitenzijde klamvochtig reinigen</t>
  </si>
  <si>
    <t>Sanitair algemeen</t>
  </si>
  <si>
    <t>kalksteen verwijderen</t>
  </si>
  <si>
    <t>x</t>
  </si>
  <si>
    <t xml:space="preserve">Buitenterrein </t>
  </si>
  <si>
    <t>Laagfrequentie</t>
  </si>
  <si>
    <t>jan</t>
  </si>
  <si>
    <t>feb</t>
  </si>
  <si>
    <t>mrt</t>
  </si>
  <si>
    <t>apr</t>
  </si>
  <si>
    <t>mei</t>
  </si>
  <si>
    <t>jun</t>
  </si>
  <si>
    <t>jul</t>
  </si>
  <si>
    <t>aug</t>
  </si>
  <si>
    <t>sept</t>
  </si>
  <si>
    <t>okt</t>
  </si>
  <si>
    <t>nov</t>
  </si>
  <si>
    <t>dec</t>
  </si>
  <si>
    <t>Hoge kasten</t>
  </si>
  <si>
    <t>Wanden en plafonds</t>
  </si>
  <si>
    <t>raggen (en bij waarneming)</t>
  </si>
  <si>
    <t>Luchtroosters</t>
  </si>
  <si>
    <t>buiten meubilair incl toestellen afnemen</t>
  </si>
  <si>
    <t>Radiatoren reinigen</t>
  </si>
  <si>
    <t>reiningen</t>
  </si>
  <si>
    <t>Meubilair reinigen</t>
  </si>
  <si>
    <t>Werkzaamheden (schoonmaak van trappen, gangen, gemeenschappelijke ruimtes, toiletten en keukens in het voormalige hospice)</t>
  </si>
  <si>
    <t>LET OP:   Minimale inschrijfwaarde    EUR 350.000,00 
                Maximale inschrijfwaarde   EUR 700.000,00 
Als uw opgegeven prijs niet binnen de opgegeven bedragen ligt, leidt tot terzijde leggen van de inschrijving en uitsluiting van verdere deelname aan de aanbestedingsprocedure!</t>
  </si>
  <si>
    <t xml:space="preserve">De inschrijver(s) verklaart/verklaren (door middel van ondertekening UEA) dat deze inschrijving wordt gedaan overeenkomstig de bepalingen van het aanbestedingsdocument “Aanbestedingsdocument Sociaal beheer opvanglocatie Oekraïense Ontheemden''en met inachtneming van de bepalingen en gegevens zoals deze zijn omschreven in genoemd aanbestedingsdocument , het PvE en de eventuele nota('s)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</si>
</sst>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0000_ ;_ &quot;€&quot;\ * \-#,##0.0000_ ;_ &quot;€&quot;\ * &quot;-&quot;??_ ;_ @_ "/>
    <numFmt numFmtId="165" formatCode="[$$-409]#,##0.00_ ;\-[$$-409]#,##0.00\ "/>
    <numFmt numFmtId="166" formatCode="&quot;€&quot;\ #,##0.00"/>
  </numFmts>
  <fonts count="28" x14ac:knownFonts="1">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sz val="11"/>
      <color rgb="FF3F3F76"/>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sz val="11"/>
      <name val="Calibri"/>
      <family val="2"/>
      <scheme val="min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b/>
      <sz val="13"/>
      <color theme="3"/>
      <name val="Calibri"/>
      <family val="2"/>
      <scheme val="minor"/>
    </font>
    <font>
      <b/>
      <sz val="11"/>
      <color rgb="FF3F3F3F"/>
      <name val="Calibri"/>
      <family val="2"/>
      <scheme val="minor"/>
    </font>
    <font>
      <sz val="8"/>
      <name val="Calibri"/>
      <family val="2"/>
      <scheme val="minor"/>
    </font>
    <font>
      <b/>
      <sz val="18"/>
      <color theme="3"/>
      <name val="Calibri Light"/>
      <family val="2"/>
      <scheme val="major"/>
    </font>
    <font>
      <b/>
      <sz val="18"/>
      <color rgb="FF00A0FF"/>
      <name val="Calibri Light"/>
      <family val="2"/>
      <scheme val="major"/>
    </font>
    <font>
      <b/>
      <sz val="11"/>
      <name val="Calibri"/>
      <family val="2"/>
      <scheme val="minor"/>
    </font>
    <font>
      <b/>
      <sz val="14"/>
      <name val="Calibri"/>
      <family val="2"/>
      <scheme val="minor"/>
    </font>
    <font>
      <b/>
      <sz val="11"/>
      <color rgb="FF231F20"/>
      <name val="Calibri"/>
      <family val="2"/>
      <scheme val="minor"/>
    </font>
    <font>
      <b/>
      <sz val="13"/>
      <color rgb="FFED1C24"/>
      <name val="Calibri"/>
      <family val="2"/>
      <scheme val="minor"/>
    </font>
    <font>
      <b/>
      <sz val="18"/>
      <name val="Calibri Light"/>
      <family val="2"/>
      <scheme val="major"/>
    </font>
    <font>
      <b/>
      <sz val="13"/>
      <name val="Calibri"/>
      <family val="2"/>
      <scheme val="minor"/>
    </font>
    <font>
      <b/>
      <sz val="18"/>
      <name val="Calibri"/>
      <family val="2"/>
      <scheme val="minor"/>
    </font>
  </fonts>
  <fills count="12">
    <fill>
      <patternFill patternType="none"/>
    </fill>
    <fill>
      <patternFill patternType="gray125"/>
    </fill>
    <fill>
      <patternFill patternType="solid">
        <fgColor rgb="FFFFCC99"/>
      </patternFill>
    </fill>
    <fill>
      <patternFill patternType="solid">
        <fgColor rgb="FFF2F2F2"/>
      </patternFill>
    </fill>
    <fill>
      <patternFill patternType="solid">
        <fgColor theme="3" tint="-0.249977111117893"/>
        <bgColor indexed="64"/>
      </patternFill>
    </fill>
    <fill>
      <patternFill patternType="solid">
        <fgColor theme="4" tint="0.59999389629810485"/>
        <bgColor indexed="65"/>
      </patternFill>
    </fill>
    <fill>
      <patternFill patternType="solid">
        <fgColor theme="0"/>
        <bgColor indexed="64"/>
      </patternFill>
    </fill>
    <fill>
      <patternFill patternType="solid">
        <fgColor rgb="FF92D050"/>
        <bgColor indexed="64"/>
      </patternFill>
    </fill>
    <fill>
      <patternFill patternType="solid">
        <fgColor rgb="FFD1D3D4"/>
        <bgColor indexed="64"/>
      </patternFill>
    </fill>
    <fill>
      <patternFill patternType="solid">
        <fgColor rgb="FF231F20"/>
        <bgColor indexed="64"/>
      </patternFill>
    </fill>
    <fill>
      <patternFill patternType="solid">
        <fgColor rgb="FFFF0000"/>
        <bgColor indexed="64"/>
      </patternFill>
    </fill>
    <fill>
      <patternFill patternType="solid">
        <fgColor rgb="FFFFC000"/>
        <bgColor indexed="64"/>
      </patternFill>
    </fill>
  </fills>
  <borders count="61">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bottom style="thick">
        <color theme="4" tint="0.49998474074526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3" fillId="0" borderId="0" applyNumberFormat="0" applyFill="0" applyBorder="0" applyAlignment="0" applyProtection="0"/>
    <xf numFmtId="0" fontId="4" fillId="2" borderId="1" applyNumberFormat="0" applyAlignment="0" applyProtection="0"/>
    <xf numFmtId="0" fontId="5" fillId="3" borderId="1" applyNumberFormat="0" applyAlignment="0" applyProtection="0"/>
    <xf numFmtId="0" fontId="10" fillId="0" borderId="0"/>
    <xf numFmtId="44" fontId="10" fillId="0" borderId="0" applyFont="0" applyFill="0" applyBorder="0" applyAlignment="0" applyProtection="0"/>
    <xf numFmtId="0" fontId="16" fillId="0" borderId="31" applyNumberFormat="0" applyFill="0" applyAlignment="0" applyProtection="0"/>
    <xf numFmtId="0" fontId="2" fillId="5" borderId="0" applyNumberFormat="0" applyBorder="0" applyAlignment="0" applyProtection="0"/>
  </cellStyleXfs>
  <cellXfs count="182">
    <xf numFmtId="0" fontId="0" fillId="0" borderId="0" xfId="0"/>
    <xf numFmtId="0" fontId="12" fillId="0" borderId="0" xfId="4" applyFont="1"/>
    <xf numFmtId="164" fontId="12" fillId="0" borderId="0" xfId="4" applyNumberFormat="1" applyFont="1"/>
    <xf numFmtId="3" fontId="12" fillId="0" borderId="0" xfId="4" applyNumberFormat="1" applyFont="1"/>
    <xf numFmtId="0" fontId="2" fillId="0" borderId="0" xfId="4" applyFont="1"/>
    <xf numFmtId="164" fontId="2" fillId="0" borderId="0" xfId="4" applyNumberFormat="1" applyFont="1"/>
    <xf numFmtId="3" fontId="2" fillId="0" borderId="0" xfId="4" applyNumberFormat="1" applyFont="1"/>
    <xf numFmtId="0" fontId="11" fillId="0" borderId="0" xfId="4" applyFont="1"/>
    <xf numFmtId="164" fontId="11" fillId="0" borderId="0" xfId="5" applyNumberFormat="1" applyFont="1" applyFill="1" applyBorder="1" applyAlignment="1" applyProtection="1">
      <alignment vertical="top"/>
      <protection locked="0"/>
    </xf>
    <xf numFmtId="0" fontId="14" fillId="0" borderId="0" xfId="4" applyFont="1" applyAlignment="1">
      <alignment vertical="center" wrapText="1"/>
    </xf>
    <xf numFmtId="164" fontId="11" fillId="0" borderId="9" xfId="5" applyNumberFormat="1" applyFont="1" applyFill="1" applyBorder="1" applyAlignment="1" applyProtection="1">
      <alignment vertical="top"/>
      <protection locked="0"/>
    </xf>
    <xf numFmtId="0" fontId="2" fillId="0" borderId="11" xfId="4" applyFont="1" applyBorder="1"/>
    <xf numFmtId="164" fontId="11" fillId="0" borderId="21" xfId="5" applyNumberFormat="1" applyFont="1" applyFill="1" applyBorder="1" applyAlignment="1" applyProtection="1">
      <alignment vertical="top"/>
      <protection locked="0"/>
    </xf>
    <xf numFmtId="44" fontId="6" fillId="4" borderId="22" xfId="4" applyNumberFormat="1" applyFont="1" applyFill="1" applyBorder="1"/>
    <xf numFmtId="0" fontId="2" fillId="0" borderId="24" xfId="4" applyFont="1" applyBorder="1"/>
    <xf numFmtId="44" fontId="11" fillId="2" borderId="25" xfId="5" applyFont="1" applyFill="1" applyBorder="1" applyAlignment="1" applyProtection="1">
      <alignment vertical="top"/>
      <protection locked="0"/>
    </xf>
    <xf numFmtId="0" fontId="14" fillId="0" borderId="25" xfId="4" applyFont="1" applyBorder="1" applyAlignment="1">
      <alignment horizontal="center" wrapText="1"/>
    </xf>
    <xf numFmtId="0" fontId="14" fillId="0" borderId="25" xfId="4" applyFont="1" applyBorder="1" applyAlignment="1">
      <alignment vertical="center" wrapText="1"/>
    </xf>
    <xf numFmtId="0" fontId="2" fillId="0" borderId="18" xfId="4" applyFont="1" applyBorder="1"/>
    <xf numFmtId="44" fontId="11" fillId="2" borderId="13" xfId="5" applyFont="1" applyFill="1" applyBorder="1" applyAlignment="1" applyProtection="1">
      <alignment vertical="top"/>
      <protection locked="0"/>
    </xf>
    <xf numFmtId="0" fontId="14" fillId="0" borderId="13" xfId="4" applyFont="1" applyBorder="1" applyAlignment="1">
      <alignment horizontal="center" wrapText="1"/>
    </xf>
    <xf numFmtId="0" fontId="14" fillId="0" borderId="13" xfId="4" applyFont="1" applyBorder="1" applyAlignment="1">
      <alignment vertical="center" wrapText="1"/>
    </xf>
    <xf numFmtId="0" fontId="2" fillId="0" borderId="19" xfId="4" applyFont="1" applyBorder="1"/>
    <xf numFmtId="164" fontId="9" fillId="0" borderId="21" xfId="2" applyNumberFormat="1" applyFont="1" applyFill="1" applyBorder="1" applyAlignment="1">
      <alignment horizontal="left" vertical="top" wrapText="1"/>
    </xf>
    <xf numFmtId="44" fontId="5" fillId="3" borderId="12" xfId="3" applyNumberFormat="1" applyBorder="1" applyAlignment="1"/>
    <xf numFmtId="0" fontId="8" fillId="0" borderId="21" xfId="4" applyFont="1" applyBorder="1"/>
    <xf numFmtId="164" fontId="2" fillId="0" borderId="21" xfId="4" applyNumberFormat="1" applyFont="1" applyBorder="1"/>
    <xf numFmtId="44" fontId="6" fillId="4" borderId="3" xfId="4" applyNumberFormat="1" applyFont="1" applyFill="1" applyBorder="1"/>
    <xf numFmtId="0" fontId="2" fillId="0" borderId="21" xfId="4" applyFont="1" applyBorder="1" applyAlignment="1">
      <alignment horizontal="center" vertical="center"/>
    </xf>
    <xf numFmtId="44" fontId="5" fillId="3" borderId="27" xfId="3" applyNumberFormat="1" applyBorder="1" applyAlignment="1">
      <alignment horizontal="center"/>
    </xf>
    <xf numFmtId="0" fontId="2" fillId="0" borderId="13" xfId="4" applyFont="1" applyBorder="1" applyAlignment="1">
      <alignment horizontal="center" vertical="center"/>
    </xf>
    <xf numFmtId="0" fontId="2" fillId="0" borderId="19" xfId="4" applyFont="1" applyBorder="1" applyAlignment="1">
      <alignment vertical="center"/>
    </xf>
    <xf numFmtId="0" fontId="9" fillId="0" borderId="21" xfId="2" applyFont="1" applyFill="1" applyBorder="1" applyAlignment="1">
      <alignment horizontal="center" vertical="center" wrapText="1"/>
    </xf>
    <xf numFmtId="164" fontId="12" fillId="0" borderId="21" xfId="4" applyNumberFormat="1" applyFont="1" applyBorder="1"/>
    <xf numFmtId="0" fontId="12" fillId="0" borderId="24" xfId="4" applyFont="1" applyBorder="1"/>
    <xf numFmtId="0" fontId="12" fillId="0" borderId="4" xfId="4" applyFont="1" applyBorder="1"/>
    <xf numFmtId="0" fontId="15" fillId="0" borderId="21" xfId="1" applyFont="1" applyBorder="1" applyAlignment="1"/>
    <xf numFmtId="0" fontId="15" fillId="0" borderId="0" xfId="1" applyFont="1" applyBorder="1" applyAlignment="1"/>
    <xf numFmtId="164" fontId="12" fillId="0" borderId="28" xfId="4" applyNumberFormat="1" applyFont="1" applyBorder="1"/>
    <xf numFmtId="164" fontId="12" fillId="0" borderId="29" xfId="4" applyNumberFormat="1" applyFont="1" applyBorder="1"/>
    <xf numFmtId="0" fontId="12" fillId="0" borderId="29" xfId="4" applyFont="1" applyBorder="1"/>
    <xf numFmtId="0" fontId="12" fillId="0" borderId="30" xfId="4" applyFont="1" applyBorder="1"/>
    <xf numFmtId="0" fontId="2" fillId="0" borderId="35" xfId="4" applyFont="1" applyBorder="1" applyAlignment="1">
      <alignment vertical="center"/>
    </xf>
    <xf numFmtId="0" fontId="2" fillId="0" borderId="36" xfId="4" applyFont="1" applyBorder="1" applyAlignment="1">
      <alignment horizontal="center" vertical="center"/>
    </xf>
    <xf numFmtId="44" fontId="11" fillId="2" borderId="36" xfId="5" applyFont="1" applyFill="1" applyBorder="1" applyAlignment="1" applyProtection="1">
      <alignment vertical="top"/>
      <protection locked="0"/>
    </xf>
    <xf numFmtId="44" fontId="5" fillId="3" borderId="37" xfId="3" applyNumberFormat="1" applyBorder="1" applyAlignment="1"/>
    <xf numFmtId="0" fontId="14" fillId="0" borderId="33" xfId="4" applyFont="1" applyBorder="1" applyAlignment="1">
      <alignment vertical="center" wrapText="1"/>
    </xf>
    <xf numFmtId="0" fontId="14" fillId="0" borderId="33" xfId="4" applyFont="1" applyBorder="1" applyAlignment="1">
      <alignment horizontal="center" wrapText="1"/>
    </xf>
    <xf numFmtId="0" fontId="2" fillId="0" borderId="35" xfId="4" applyFont="1" applyBorder="1"/>
    <xf numFmtId="0" fontId="14" fillId="0" borderId="36" xfId="4" applyFont="1" applyBorder="1" applyAlignment="1">
      <alignment vertical="center" wrapText="1"/>
    </xf>
    <xf numFmtId="0" fontId="14" fillId="0" borderId="36" xfId="4" applyFont="1" applyBorder="1" applyAlignment="1">
      <alignment horizontal="center" wrapText="1"/>
    </xf>
    <xf numFmtId="0" fontId="14" fillId="0" borderId="36" xfId="4" applyFont="1" applyBorder="1" applyAlignment="1">
      <alignment horizontal="center" vertical="center" wrapText="1"/>
    </xf>
    <xf numFmtId="0" fontId="14" fillId="0" borderId="25" xfId="4" applyFont="1" applyBorder="1" applyAlignment="1">
      <alignment horizontal="center" vertical="center" wrapText="1"/>
    </xf>
    <xf numFmtId="0" fontId="14" fillId="0" borderId="13" xfId="4" applyFont="1" applyBorder="1" applyAlignment="1">
      <alignment horizontal="center" vertical="center" wrapText="1"/>
    </xf>
    <xf numFmtId="0" fontId="7" fillId="0" borderId="0" xfId="4" applyFont="1"/>
    <xf numFmtId="0" fontId="10" fillId="0" borderId="0" xfId="4"/>
    <xf numFmtId="0" fontId="10" fillId="0" borderId="20" xfId="4" applyBorder="1"/>
    <xf numFmtId="0" fontId="10" fillId="0" borderId="38" xfId="4" applyBorder="1"/>
    <xf numFmtId="0" fontId="10" fillId="0" borderId="43" xfId="4" applyBorder="1"/>
    <xf numFmtId="0" fontId="19" fillId="0" borderId="8" xfId="1" applyFont="1" applyBorder="1" applyAlignment="1">
      <alignment horizontal="left"/>
    </xf>
    <xf numFmtId="0" fontId="20" fillId="0" borderId="0" xfId="1" applyFont="1" applyBorder="1" applyAlignment="1">
      <alignment horizontal="left"/>
    </xf>
    <xf numFmtId="0" fontId="10" fillId="0" borderId="4" xfId="4" applyBorder="1"/>
    <xf numFmtId="0" fontId="10" fillId="0" borderId="8" xfId="4" applyBorder="1"/>
    <xf numFmtId="0" fontId="2" fillId="6" borderId="13" xfId="7" applyFill="1" applyBorder="1"/>
    <xf numFmtId="0" fontId="11" fillId="2" borderId="13" xfId="2" applyFont="1" applyBorder="1" applyAlignment="1">
      <alignment vertical="top"/>
    </xf>
    <xf numFmtId="0" fontId="6" fillId="4" borderId="13" xfId="4" applyFont="1" applyFill="1" applyBorder="1"/>
    <xf numFmtId="165" fontId="17" fillId="7" borderId="13" xfId="5" applyNumberFormat="1" applyFont="1" applyFill="1" applyBorder="1" applyAlignment="1" applyProtection="1">
      <alignment vertical="top"/>
      <protection hidden="1"/>
    </xf>
    <xf numFmtId="0" fontId="10" fillId="0" borderId="3" xfId="4" applyBorder="1"/>
    <xf numFmtId="0" fontId="10" fillId="0" borderId="34" xfId="4" applyBorder="1"/>
    <xf numFmtId="164" fontId="11" fillId="8" borderId="26" xfId="2" applyNumberFormat="1" applyFont="1" applyFill="1" applyBorder="1" applyAlignment="1">
      <alignment horizontal="center" vertical="center" wrapText="1"/>
    </xf>
    <xf numFmtId="0" fontId="11" fillId="8" borderId="32" xfId="2" applyFont="1" applyFill="1" applyBorder="1" applyAlignment="1">
      <alignment horizontal="center" vertical="center" wrapText="1"/>
    </xf>
    <xf numFmtId="0" fontId="11" fillId="8" borderId="38" xfId="2" applyFont="1" applyFill="1" applyBorder="1" applyAlignment="1">
      <alignment horizontal="center" vertical="center" wrapText="1"/>
    </xf>
    <xf numFmtId="44" fontId="6" fillId="4" borderId="47" xfId="4" applyNumberFormat="1" applyFont="1" applyFill="1" applyBorder="1"/>
    <xf numFmtId="0" fontId="2" fillId="6" borderId="46" xfId="4" applyFont="1" applyFill="1" applyBorder="1" applyAlignment="1">
      <alignment horizontal="left"/>
    </xf>
    <xf numFmtId="0" fontId="2" fillId="6" borderId="14" xfId="4" applyFont="1" applyFill="1" applyBorder="1" applyAlignment="1">
      <alignment horizontal="left"/>
    </xf>
    <xf numFmtId="0" fontId="2" fillId="6" borderId="42" xfId="4" applyFont="1" applyFill="1" applyBorder="1" applyAlignment="1">
      <alignment horizontal="left"/>
    </xf>
    <xf numFmtId="0" fontId="24" fillId="0" borderId="0" xfId="6" applyFont="1" applyBorder="1"/>
    <xf numFmtId="0" fontId="11" fillId="8" borderId="51" xfId="2" applyFont="1" applyFill="1" applyBorder="1" applyAlignment="1">
      <alignment horizontal="center" vertical="center" wrapText="1"/>
    </xf>
    <xf numFmtId="0" fontId="11" fillId="8" borderId="52" xfId="2" applyFont="1" applyFill="1" applyBorder="1" applyAlignment="1">
      <alignment horizontal="center" vertical="center" wrapText="1"/>
    </xf>
    <xf numFmtId="164" fontId="11" fillId="8" borderId="53" xfId="2" applyNumberFormat="1" applyFont="1" applyFill="1" applyBorder="1" applyAlignment="1">
      <alignment horizontal="center" vertical="center" wrapText="1"/>
    </xf>
    <xf numFmtId="44" fontId="11" fillId="2" borderId="54" xfId="5" applyFont="1" applyFill="1" applyBorder="1" applyAlignment="1" applyProtection="1">
      <alignment vertical="top"/>
      <protection locked="0"/>
    </xf>
    <xf numFmtId="44" fontId="5" fillId="3" borderId="55" xfId="3" applyNumberFormat="1" applyBorder="1" applyAlignment="1"/>
    <xf numFmtId="0" fontId="11" fillId="8" borderId="58" xfId="2" applyFont="1" applyFill="1" applyBorder="1" applyAlignment="1">
      <alignment horizontal="center" vertical="center" wrapText="1"/>
    </xf>
    <xf numFmtId="0" fontId="11" fillId="8" borderId="59" xfId="2" applyFont="1" applyFill="1" applyBorder="1" applyAlignment="1">
      <alignment horizontal="center" vertical="center" wrapText="1"/>
    </xf>
    <xf numFmtId="164" fontId="11" fillId="8" borderId="60" xfId="2" applyNumberFormat="1" applyFont="1" applyFill="1" applyBorder="1" applyAlignment="1">
      <alignment horizontal="center" vertical="center" wrapText="1"/>
    </xf>
    <xf numFmtId="0" fontId="1" fillId="6" borderId="19" xfId="4" applyFont="1" applyFill="1" applyBorder="1" applyAlignment="1">
      <alignment vertical="top"/>
    </xf>
    <xf numFmtId="0" fontId="1" fillId="6" borderId="18" xfId="4" applyFont="1" applyFill="1" applyBorder="1" applyAlignment="1">
      <alignment horizontal="left" vertical="center"/>
    </xf>
    <xf numFmtId="0" fontId="25" fillId="0" borderId="0" xfId="1" applyFont="1" applyBorder="1" applyAlignment="1">
      <alignment horizontal="left"/>
    </xf>
    <xf numFmtId="0" fontId="26" fillId="0" borderId="0" xfId="6" applyFont="1" applyBorder="1"/>
    <xf numFmtId="0" fontId="27" fillId="0" borderId="0" xfId="1" applyFont="1" applyBorder="1" applyAlignment="1"/>
    <xf numFmtId="0" fontId="6" fillId="4" borderId="10" xfId="4" applyFont="1" applyFill="1" applyBorder="1" applyAlignment="1">
      <alignment horizontal="center"/>
    </xf>
    <xf numFmtId="44" fontId="6" fillId="4" borderId="10" xfId="4" applyNumberFormat="1" applyFont="1" applyFill="1" applyBorder="1"/>
    <xf numFmtId="0" fontId="2" fillId="0" borderId="30" xfId="4" applyFont="1" applyBorder="1"/>
    <xf numFmtId="0" fontId="2" fillId="0" borderId="29" xfId="4" applyFont="1" applyBorder="1"/>
    <xf numFmtId="0" fontId="14" fillId="0" borderId="29" xfId="4" applyFont="1" applyBorder="1" applyAlignment="1">
      <alignment vertical="center" wrapText="1"/>
    </xf>
    <xf numFmtId="164" fontId="11" fillId="0" borderId="29" xfId="5" applyNumberFormat="1" applyFont="1" applyFill="1" applyBorder="1" applyAlignment="1" applyProtection="1">
      <alignment vertical="top"/>
      <protection locked="0"/>
    </xf>
    <xf numFmtId="164" fontId="11" fillId="0" borderId="28" xfId="5" applyNumberFormat="1" applyFont="1" applyFill="1" applyBorder="1" applyAlignment="1" applyProtection="1">
      <alignment vertical="top"/>
      <protection locked="0"/>
    </xf>
    <xf numFmtId="3" fontId="13" fillId="0" borderId="0" xfId="4" applyNumberFormat="1" applyFont="1"/>
    <xf numFmtId="3" fontId="11" fillId="0" borderId="0" xfId="4" applyNumberFormat="1" applyFont="1"/>
    <xf numFmtId="164" fontId="11" fillId="0" borderId="0" xfId="4" applyNumberFormat="1" applyFont="1"/>
    <xf numFmtId="164" fontId="11" fillId="0" borderId="21" xfId="4" applyNumberFormat="1" applyFont="1" applyBorder="1"/>
    <xf numFmtId="0" fontId="12" fillId="0" borderId="11" xfId="4" applyFont="1" applyBorder="1"/>
    <xf numFmtId="0" fontId="12" fillId="0" borderId="10" xfId="4" applyFont="1" applyBorder="1"/>
    <xf numFmtId="3" fontId="12" fillId="0" borderId="10" xfId="4" applyNumberFormat="1" applyFont="1" applyBorder="1"/>
    <xf numFmtId="164" fontId="12" fillId="0" borderId="10" xfId="4" applyNumberFormat="1" applyFont="1" applyBorder="1"/>
    <xf numFmtId="164" fontId="12" fillId="0" borderId="9" xfId="4" applyNumberFormat="1" applyFont="1" applyBorder="1"/>
    <xf numFmtId="0" fontId="10" fillId="0" borderId="0" xfId="4" applyAlignment="1">
      <alignment wrapText="1"/>
    </xf>
    <xf numFmtId="0" fontId="10" fillId="0" borderId="7" xfId="4" applyBorder="1"/>
    <xf numFmtId="0" fontId="10" fillId="0" borderId="11" xfId="4" applyBorder="1"/>
    <xf numFmtId="0" fontId="10" fillId="0" borderId="10" xfId="4" applyBorder="1"/>
    <xf numFmtId="0" fontId="10" fillId="0" borderId="9" xfId="4" applyBorder="1"/>
    <xf numFmtId="0" fontId="0" fillId="11" borderId="0" xfId="0" applyFill="1"/>
    <xf numFmtId="0" fontId="0" fillId="7" borderId="0" xfId="0" applyFill="1"/>
    <xf numFmtId="0" fontId="0" fillId="7" borderId="0" xfId="0" applyFill="1" applyAlignment="1">
      <alignment wrapText="1" readingOrder="1"/>
    </xf>
    <xf numFmtId="44" fontId="14" fillId="0" borderId="0" xfId="4" applyNumberFormat="1" applyFont="1" applyAlignment="1">
      <alignment vertical="center" wrapText="1"/>
    </xf>
    <xf numFmtId="0" fontId="2" fillId="6" borderId="56" xfId="7" applyFill="1" applyBorder="1" applyAlignment="1">
      <alignment horizontal="left" vertical="top" wrapText="1"/>
    </xf>
    <xf numFmtId="0" fontId="2" fillId="6" borderId="6" xfId="7" applyFill="1" applyBorder="1" applyAlignment="1">
      <alignment horizontal="left" vertical="top" wrapText="1"/>
    </xf>
    <xf numFmtId="0" fontId="2" fillId="6" borderId="5" xfId="7" applyFill="1" applyBorder="1" applyAlignment="1">
      <alignment horizontal="left" vertical="top" wrapText="1"/>
    </xf>
    <xf numFmtId="0" fontId="21" fillId="10" borderId="10" xfId="4" applyFont="1" applyFill="1" applyBorder="1" applyAlignment="1">
      <alignment horizontal="center" vertical="top" wrapText="1"/>
    </xf>
    <xf numFmtId="0" fontId="21" fillId="10" borderId="10" xfId="4" applyFont="1" applyFill="1" applyBorder="1" applyAlignment="1">
      <alignment horizontal="center" vertical="top"/>
    </xf>
    <xf numFmtId="0" fontId="21" fillId="10" borderId="9" xfId="4" applyFont="1" applyFill="1" applyBorder="1" applyAlignment="1">
      <alignment horizontal="center" vertical="top"/>
    </xf>
    <xf numFmtId="0" fontId="2" fillId="6" borderId="41" xfId="7" applyFill="1" applyBorder="1" applyAlignment="1">
      <alignment horizontal="left" wrapText="1"/>
    </xf>
    <xf numFmtId="0" fontId="2" fillId="6" borderId="14" xfId="7" applyFill="1" applyBorder="1" applyAlignment="1">
      <alignment horizontal="left" wrapText="1"/>
    </xf>
    <xf numFmtId="0" fontId="2" fillId="6" borderId="42" xfId="7" applyFill="1" applyBorder="1" applyAlignment="1">
      <alignment horizontal="left" wrapText="1"/>
    </xf>
    <xf numFmtId="44" fontId="5" fillId="0" borderId="13" xfId="5" applyFont="1" applyFill="1" applyBorder="1" applyAlignment="1">
      <alignment horizontal="left"/>
    </xf>
    <xf numFmtId="44" fontId="5" fillId="0" borderId="12" xfId="5" applyFont="1" applyFill="1" applyBorder="1" applyAlignment="1">
      <alignment horizontal="left"/>
    </xf>
    <xf numFmtId="44" fontId="23" fillId="8" borderId="10" xfId="5" applyFont="1" applyFill="1" applyBorder="1" applyAlignment="1">
      <alignment horizontal="center"/>
    </xf>
    <xf numFmtId="44" fontId="23" fillId="8" borderId="9" xfId="5" applyFont="1" applyFill="1" applyBorder="1" applyAlignment="1">
      <alignment horizontal="center"/>
    </xf>
    <xf numFmtId="166" fontId="22" fillId="7" borderId="29" xfId="5" applyNumberFormat="1" applyFont="1" applyFill="1" applyBorder="1" applyAlignment="1" applyProtection="1">
      <alignment horizontal="center" vertical="top"/>
      <protection hidden="1"/>
    </xf>
    <xf numFmtId="166" fontId="22" fillId="7" borderId="28" xfId="5" applyNumberFormat="1" applyFont="1" applyFill="1" applyBorder="1" applyAlignment="1" applyProtection="1">
      <alignment horizontal="center" vertical="top"/>
      <protection hidden="1"/>
    </xf>
    <xf numFmtId="0" fontId="2" fillId="6" borderId="50" xfId="4" applyFont="1" applyFill="1" applyBorder="1" applyAlignment="1">
      <alignment horizontal="left"/>
    </xf>
    <xf numFmtId="0" fontId="2" fillId="6" borderId="45" xfId="4" applyFont="1" applyFill="1" applyBorder="1" applyAlignment="1">
      <alignment horizontal="left"/>
    </xf>
    <xf numFmtId="0" fontId="2" fillId="6" borderId="40" xfId="4" applyFont="1" applyFill="1" applyBorder="1" applyAlignment="1">
      <alignment horizontal="left"/>
    </xf>
    <xf numFmtId="44" fontId="5" fillId="0" borderId="25" xfId="5" applyFont="1" applyFill="1" applyBorder="1" applyAlignment="1">
      <alignment horizontal="left"/>
    </xf>
    <xf numFmtId="44" fontId="5" fillId="0" borderId="27" xfId="5" applyFont="1" applyFill="1" applyBorder="1" applyAlignment="1">
      <alignment horizontal="left"/>
    </xf>
    <xf numFmtId="0" fontId="6" fillId="4" borderId="8" xfId="4" applyFont="1" applyFill="1" applyBorder="1" applyAlignment="1">
      <alignment horizontal="center"/>
    </xf>
    <xf numFmtId="0" fontId="6" fillId="4" borderId="0" xfId="4" applyFont="1" applyFill="1" applyAlignment="1">
      <alignment horizontal="center"/>
    </xf>
    <xf numFmtId="0" fontId="23" fillId="8" borderId="7" xfId="4" applyFont="1" applyFill="1" applyBorder="1" applyAlignment="1">
      <alignment horizontal="center"/>
    </xf>
    <xf numFmtId="0" fontId="23" fillId="8" borderId="6" xfId="4" applyFont="1" applyFill="1" applyBorder="1" applyAlignment="1">
      <alignment horizontal="center"/>
    </xf>
    <xf numFmtId="0" fontId="11" fillId="6" borderId="41" xfId="7" applyFont="1" applyFill="1" applyBorder="1" applyAlignment="1">
      <alignment horizontal="left" vertical="top" wrapText="1"/>
    </xf>
    <xf numFmtId="0" fontId="11" fillId="6" borderId="14" xfId="7" applyFont="1" applyFill="1" applyBorder="1" applyAlignment="1">
      <alignment horizontal="left" vertical="top" wrapText="1"/>
    </xf>
    <xf numFmtId="0" fontId="11" fillId="6" borderId="42" xfId="7" applyFont="1" applyFill="1" applyBorder="1" applyAlignment="1">
      <alignment horizontal="left" vertical="top" wrapText="1"/>
    </xf>
    <xf numFmtId="0" fontId="2" fillId="6" borderId="17" xfId="4" applyFont="1" applyFill="1" applyBorder="1" applyAlignment="1">
      <alignment horizontal="left"/>
    </xf>
    <xf numFmtId="0" fontId="2" fillId="6" borderId="16" xfId="4" applyFont="1" applyFill="1" applyBorder="1" applyAlignment="1">
      <alignment horizontal="left"/>
    </xf>
    <xf numFmtId="0" fontId="2" fillId="6" borderId="23" xfId="4" applyFont="1" applyFill="1" applyBorder="1" applyAlignment="1">
      <alignment horizontal="left"/>
    </xf>
    <xf numFmtId="44" fontId="5" fillId="0" borderId="36" xfId="5" applyFont="1" applyFill="1" applyBorder="1" applyAlignment="1">
      <alignment horizontal="left"/>
    </xf>
    <xf numFmtId="44" fontId="5" fillId="0" borderId="37" xfId="5" applyFont="1" applyFill="1" applyBorder="1" applyAlignment="1">
      <alignment horizontal="left"/>
    </xf>
    <xf numFmtId="0" fontId="21" fillId="8" borderId="17" xfId="4" applyFont="1" applyFill="1" applyBorder="1" applyAlignment="1">
      <alignment horizontal="left"/>
    </xf>
    <xf numFmtId="0" fontId="21" fillId="8" borderId="16" xfId="4" applyFont="1" applyFill="1" applyBorder="1" applyAlignment="1">
      <alignment horizontal="left"/>
    </xf>
    <xf numFmtId="0" fontId="21" fillId="8" borderId="15" xfId="4" applyFont="1" applyFill="1" applyBorder="1" applyAlignment="1">
      <alignment horizontal="left"/>
    </xf>
    <xf numFmtId="0" fontId="11" fillId="2" borderId="41" xfId="2" applyFont="1" applyBorder="1" applyAlignment="1" applyProtection="1">
      <alignment horizontal="center" vertical="top"/>
      <protection locked="0"/>
    </xf>
    <xf numFmtId="0" fontId="11" fillId="2" borderId="14" xfId="2" applyFont="1" applyBorder="1" applyAlignment="1" applyProtection="1">
      <alignment horizontal="center" vertical="top"/>
      <protection locked="0"/>
    </xf>
    <xf numFmtId="0" fontId="11" fillId="2" borderId="44" xfId="2" applyFont="1" applyBorder="1" applyAlignment="1" applyProtection="1">
      <alignment horizontal="center" vertical="top"/>
      <protection locked="0"/>
    </xf>
    <xf numFmtId="0" fontId="6" fillId="9" borderId="17" xfId="4" applyFont="1" applyFill="1" applyBorder="1" applyAlignment="1">
      <alignment horizontal="left"/>
    </xf>
    <xf numFmtId="0" fontId="6" fillId="9" borderId="16" xfId="4" applyFont="1" applyFill="1" applyBorder="1" applyAlignment="1">
      <alignment horizontal="left"/>
    </xf>
    <xf numFmtId="0" fontId="6" fillId="9" borderId="15" xfId="4" applyFont="1" applyFill="1" applyBorder="1" applyAlignment="1">
      <alignment horizontal="left"/>
    </xf>
    <xf numFmtId="0" fontId="21" fillId="8" borderId="48" xfId="4" applyFont="1" applyFill="1" applyBorder="1" applyAlignment="1">
      <alignment horizontal="left"/>
    </xf>
    <xf numFmtId="0" fontId="21" fillId="8" borderId="38" xfId="4" applyFont="1" applyFill="1" applyBorder="1" applyAlignment="1">
      <alignment horizontal="left"/>
    </xf>
    <xf numFmtId="0" fontId="21" fillId="8" borderId="43" xfId="4" applyFont="1" applyFill="1" applyBorder="1" applyAlignment="1">
      <alignment horizontal="left"/>
    </xf>
    <xf numFmtId="0" fontId="21" fillId="8" borderId="20" xfId="4" applyFont="1" applyFill="1" applyBorder="1" applyAlignment="1">
      <alignment horizontal="center"/>
    </xf>
    <xf numFmtId="0" fontId="21" fillId="8" borderId="49" xfId="4" applyFont="1" applyFill="1" applyBorder="1" applyAlignment="1">
      <alignment horizontal="center"/>
    </xf>
    <xf numFmtId="0" fontId="2" fillId="6" borderId="17" xfId="7" applyFill="1" applyBorder="1" applyAlignment="1">
      <alignment horizontal="left" wrapText="1"/>
    </xf>
    <xf numFmtId="0" fontId="2" fillId="6" borderId="16" xfId="7" applyFill="1" applyBorder="1" applyAlignment="1">
      <alignment horizontal="left" wrapText="1"/>
    </xf>
    <xf numFmtId="0" fontId="2" fillId="6" borderId="15" xfId="7" applyFill="1" applyBorder="1" applyAlignment="1">
      <alignment horizontal="left" wrapText="1"/>
    </xf>
    <xf numFmtId="0" fontId="6" fillId="9" borderId="7" xfId="4" applyFont="1" applyFill="1" applyBorder="1" applyAlignment="1">
      <alignment horizontal="left" vertical="center"/>
    </xf>
    <xf numFmtId="0" fontId="6" fillId="9" borderId="6" xfId="4" applyFont="1" applyFill="1" applyBorder="1" applyAlignment="1">
      <alignment horizontal="left" vertical="center"/>
    </xf>
    <xf numFmtId="0" fontId="6" fillId="9" borderId="5" xfId="4" applyFont="1" applyFill="1" applyBorder="1" applyAlignment="1">
      <alignment horizontal="left" vertical="center"/>
    </xf>
    <xf numFmtId="0" fontId="6" fillId="4" borderId="2" xfId="4" applyFont="1" applyFill="1" applyBorder="1" applyAlignment="1">
      <alignment horizontal="center"/>
    </xf>
    <xf numFmtId="0" fontId="6" fillId="4" borderId="34" xfId="4" applyFont="1" applyFill="1" applyBorder="1" applyAlignment="1">
      <alignment horizontal="center"/>
    </xf>
    <xf numFmtId="0" fontId="6" fillId="4" borderId="11" xfId="4" applyFont="1" applyFill="1" applyBorder="1" applyAlignment="1">
      <alignment horizontal="center"/>
    </xf>
    <xf numFmtId="0" fontId="6" fillId="4" borderId="9" xfId="4" applyFont="1" applyFill="1" applyBorder="1" applyAlignment="1">
      <alignment horizontal="center"/>
    </xf>
    <xf numFmtId="0" fontId="14" fillId="0" borderId="39" xfId="4" applyFont="1" applyBorder="1" applyAlignment="1">
      <alignment horizontal="left" vertical="center" wrapText="1"/>
    </xf>
    <xf numFmtId="0" fontId="14" fillId="0" borderId="45" xfId="4" applyFont="1" applyBorder="1" applyAlignment="1">
      <alignment horizontal="left" vertical="center" wrapText="1"/>
    </xf>
    <xf numFmtId="0" fontId="14" fillId="0" borderId="40" xfId="4" applyFont="1" applyBorder="1" applyAlignment="1">
      <alignment horizontal="left" vertical="center" wrapText="1"/>
    </xf>
    <xf numFmtId="0" fontId="11" fillId="8" borderId="20" xfId="2" applyFont="1" applyFill="1" applyBorder="1" applyAlignment="1">
      <alignment horizontal="center" vertical="center" wrapText="1"/>
    </xf>
    <xf numFmtId="0" fontId="11" fillId="8" borderId="38" xfId="2" applyFont="1" applyFill="1" applyBorder="1" applyAlignment="1">
      <alignment horizontal="center" vertical="center" wrapText="1"/>
    </xf>
    <xf numFmtId="0" fontId="11" fillId="8" borderId="43" xfId="2" applyFont="1" applyFill="1" applyBorder="1" applyAlignment="1">
      <alignment horizontal="center" vertical="center" wrapText="1"/>
    </xf>
    <xf numFmtId="0" fontId="14" fillId="0" borderId="36" xfId="4" applyFont="1" applyBorder="1" applyAlignment="1">
      <alignment horizontal="left" vertical="center" wrapText="1"/>
    </xf>
    <xf numFmtId="0" fontId="11" fillId="8" borderId="56" xfId="2" applyFont="1" applyFill="1" applyBorder="1" applyAlignment="1">
      <alignment horizontal="center" vertical="center" wrapText="1"/>
    </xf>
    <xf numFmtId="0" fontId="11" fillId="8" borderId="57" xfId="2" applyFont="1" applyFill="1" applyBorder="1" applyAlignment="1">
      <alignment horizontal="center" vertical="center" wrapText="1"/>
    </xf>
    <xf numFmtId="0" fontId="2" fillId="0" borderId="36" xfId="4" applyFont="1" applyBorder="1" applyAlignment="1">
      <alignment horizontal="left" vertical="center"/>
    </xf>
    <xf numFmtId="0" fontId="2" fillId="0" borderId="13" xfId="4" applyFont="1" applyBorder="1" applyAlignment="1">
      <alignment horizontal="left" vertical="center"/>
    </xf>
  </cellXfs>
  <cellStyles count="8">
    <cellStyle name="40% - Accent1" xfId="7" builtinId="31"/>
    <cellStyle name="Berekening" xfId="3" builtinId="22"/>
    <cellStyle name="Invoer" xfId="2" builtinId="20"/>
    <cellStyle name="Kop 2" xfId="6" builtinId="17"/>
    <cellStyle name="Standaard" xfId="0" builtinId="0"/>
    <cellStyle name="Standaard 2" xfId="4" xr:uid="{515C1B3C-2628-430F-9074-9D3FB02EF38C}"/>
    <cellStyle name="Titel" xfId="1" builtinId="15"/>
    <cellStyle name="Valuta 2" xfId="5" xr:uid="{F343488F-1627-4207-9E8F-D0E1DAEA28B8}"/>
  </cellStyles>
  <dxfs count="0"/>
  <tableStyles count="0" defaultTableStyle="TableStyleMedium2" defaultPivotStyle="PivotStyleLight16"/>
  <colors>
    <mruColors>
      <color rgb="FFED1C24"/>
      <color rgb="FFD1D3D4"/>
      <color rgb="FF231F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1847850</xdr:colOff>
      <xdr:row>1</xdr:row>
      <xdr:rowOff>28575</xdr:rowOff>
    </xdr:from>
    <xdr:to>
      <xdr:col>13</xdr:col>
      <xdr:colOff>209550</xdr:colOff>
      <xdr:row>4</xdr:row>
      <xdr:rowOff>95250</xdr:rowOff>
    </xdr:to>
    <xdr:sp macro="" textlink="">
      <xdr:nvSpPr>
        <xdr:cNvPr id="2" name="Tekstvak 1">
          <a:extLst>
            <a:ext uri="{FF2B5EF4-FFF2-40B4-BE49-F238E27FC236}">
              <a16:creationId xmlns:a16="http://schemas.microsoft.com/office/drawing/2014/main" id="{5ECAFE63-F164-4A32-9346-A8D715FD1371}"/>
            </a:ext>
          </a:extLst>
        </xdr:cNvPr>
        <xdr:cNvSpPr txBox="1"/>
      </xdr:nvSpPr>
      <xdr:spPr>
        <a:xfrm>
          <a:off x="1847850" y="211455"/>
          <a:ext cx="10317480" cy="615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Schoonmaakprogramma</a:t>
          </a:r>
        </a:p>
        <a:p>
          <a:r>
            <a:rPr lang="nl-NL" sz="1100" baseline="0"/>
            <a:t>Locatie: Gemeente Amersfoort Hellestraat</a:t>
          </a:r>
          <a:endParaRPr lang="nl-NL" sz="1100"/>
        </a:p>
      </xdr:txBody>
    </xdr:sp>
    <xdr:clientData/>
  </xdr:twoCellAnchor>
  <xdr:twoCellAnchor>
    <xdr:from>
      <xdr:col>0</xdr:col>
      <xdr:colOff>1847850</xdr:colOff>
      <xdr:row>1</xdr:row>
      <xdr:rowOff>28575</xdr:rowOff>
    </xdr:from>
    <xdr:to>
      <xdr:col>13</xdr:col>
      <xdr:colOff>209550</xdr:colOff>
      <xdr:row>4</xdr:row>
      <xdr:rowOff>95250</xdr:rowOff>
    </xdr:to>
    <xdr:sp macro="" textlink="">
      <xdr:nvSpPr>
        <xdr:cNvPr id="3" name="Tekstvak 2">
          <a:extLst>
            <a:ext uri="{FF2B5EF4-FFF2-40B4-BE49-F238E27FC236}">
              <a16:creationId xmlns:a16="http://schemas.microsoft.com/office/drawing/2014/main" id="{14B01882-73E2-4C7C-B28F-C83CC558E081}"/>
            </a:ext>
          </a:extLst>
        </xdr:cNvPr>
        <xdr:cNvSpPr txBox="1"/>
      </xdr:nvSpPr>
      <xdr:spPr>
        <a:xfrm>
          <a:off x="1847850" y="211455"/>
          <a:ext cx="10317480" cy="615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Schoonmaakprogramma</a:t>
          </a:r>
        </a:p>
        <a:p>
          <a:endParaRPr lang="nl-NL" sz="1100" baseline="0"/>
        </a:p>
        <a:p>
          <a:endParaRPr lang="nl-NL" sz="1100" baseline="0"/>
        </a:p>
        <a:p>
          <a:endParaRPr lang="nl-NL" sz="1100"/>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291E1-66F5-422D-A675-C1658EB08CFC}">
  <dimension ref="A1:M36"/>
  <sheetViews>
    <sheetView showGridLines="0" topLeftCell="A9" zoomScale="85" zoomScaleNormal="85" workbookViewId="0">
      <selection activeCell="D20" sqref="D20:H20"/>
    </sheetView>
  </sheetViews>
  <sheetFormatPr defaultColWidth="0" defaultRowHeight="0" customHeight="1" zeroHeight="1" x14ac:dyDescent="0.2"/>
  <cols>
    <col min="1" max="2" width="2.5546875" style="55" customWidth="1"/>
    <col min="3" max="3" width="33" style="55" customWidth="1"/>
    <col min="4" max="4" width="25.33203125" style="55" customWidth="1"/>
    <col min="5" max="5" width="19.6640625" style="55" customWidth="1"/>
    <col min="6" max="6" width="27.33203125" style="55" customWidth="1"/>
    <col min="7" max="7" width="6.33203125" style="55" customWidth="1"/>
    <col min="8" max="8" width="18.109375" style="55" customWidth="1"/>
    <col min="9" max="10" width="2.5546875" style="55" customWidth="1"/>
    <col min="11" max="13" width="0" style="55" hidden="1" customWidth="1"/>
    <col min="14" max="16384" width="9.109375" style="55" hidden="1"/>
  </cols>
  <sheetData>
    <row r="1" spans="2:9" ht="11.4" x14ac:dyDescent="0.2"/>
    <row r="2" spans="2:9" ht="11.4" x14ac:dyDescent="0.2">
      <c r="B2" s="56"/>
      <c r="C2" s="57"/>
      <c r="D2" s="57"/>
      <c r="E2" s="57"/>
      <c r="F2" s="57"/>
      <c r="G2" s="57"/>
      <c r="H2" s="57"/>
      <c r="I2" s="58"/>
    </row>
    <row r="3" spans="2:9" ht="23.4" x14ac:dyDescent="0.45">
      <c r="B3" s="59"/>
      <c r="C3" s="87" t="s">
        <v>58</v>
      </c>
      <c r="D3" s="60"/>
      <c r="I3" s="61"/>
    </row>
    <row r="4" spans="2:9" ht="11.4" x14ac:dyDescent="0.2">
      <c r="B4" s="62"/>
      <c r="I4" s="61"/>
    </row>
    <row r="5" spans="2:9" ht="11.4" x14ac:dyDescent="0.2">
      <c r="B5" s="62"/>
      <c r="I5" s="61"/>
    </row>
    <row r="6" spans="2:9" ht="17.399999999999999" x14ac:dyDescent="0.35">
      <c r="B6" s="62"/>
      <c r="C6" s="88" t="s">
        <v>0</v>
      </c>
      <c r="I6" s="61"/>
    </row>
    <row r="7" spans="2:9" ht="32.25" customHeight="1" x14ac:dyDescent="0.2">
      <c r="B7" s="62"/>
      <c r="C7" s="139" t="s">
        <v>1</v>
      </c>
      <c r="D7" s="140"/>
      <c r="E7" s="140"/>
      <c r="F7" s="140"/>
      <c r="G7" s="140"/>
      <c r="H7" s="141"/>
      <c r="I7" s="61"/>
    </row>
    <row r="8" spans="2:9" ht="11.4" x14ac:dyDescent="0.2">
      <c r="B8" s="62"/>
      <c r="I8" s="61"/>
    </row>
    <row r="9" spans="2:9" ht="17.399999999999999" x14ac:dyDescent="0.35">
      <c r="B9" s="62"/>
      <c r="C9" s="76" t="s">
        <v>2</v>
      </c>
      <c r="I9" s="61"/>
    </row>
    <row r="10" spans="2:9" ht="14.4" x14ac:dyDescent="0.3">
      <c r="B10" s="62"/>
      <c r="C10" s="63" t="s">
        <v>3</v>
      </c>
      <c r="D10" s="122" t="s">
        <v>4</v>
      </c>
      <c r="E10" s="122"/>
      <c r="F10" s="122"/>
      <c r="G10" s="122"/>
      <c r="H10" s="123"/>
      <c r="I10" s="61"/>
    </row>
    <row r="11" spans="2:9" ht="30.75" customHeight="1" x14ac:dyDescent="0.3">
      <c r="B11" s="62"/>
      <c r="C11" s="64" t="s">
        <v>5</v>
      </c>
      <c r="D11" s="121" t="s">
        <v>6</v>
      </c>
      <c r="E11" s="122"/>
      <c r="F11" s="122"/>
      <c r="G11" s="122"/>
      <c r="H11" s="123"/>
      <c r="I11" s="61"/>
    </row>
    <row r="12" spans="2:9" ht="14.4" customHeight="1" x14ac:dyDescent="0.2">
      <c r="B12" s="62"/>
      <c r="C12" s="61"/>
      <c r="I12" s="61"/>
    </row>
    <row r="13" spans="2:9" ht="11.4" hidden="1" x14ac:dyDescent="0.2">
      <c r="B13" s="62"/>
    </row>
    <row r="14" spans="2:9" ht="14.4" hidden="1" x14ac:dyDescent="0.3">
      <c r="B14" s="62"/>
      <c r="C14" s="65" t="s">
        <v>7</v>
      </c>
      <c r="D14" s="121" t="s">
        <v>8</v>
      </c>
      <c r="E14" s="122"/>
      <c r="F14" s="122"/>
      <c r="G14" s="122"/>
      <c r="H14" s="123"/>
      <c r="I14" s="61"/>
    </row>
    <row r="15" spans="2:9" ht="15.6" customHeight="1" x14ac:dyDescent="0.3">
      <c r="B15" s="62"/>
      <c r="C15" s="66" t="s">
        <v>9</v>
      </c>
      <c r="D15" s="121" t="s">
        <v>10</v>
      </c>
      <c r="E15" s="122"/>
      <c r="F15" s="122"/>
      <c r="G15" s="122"/>
      <c r="H15" s="123"/>
      <c r="I15" s="61"/>
    </row>
    <row r="16" spans="2:9" ht="12" thickBot="1" x14ac:dyDescent="0.25">
      <c r="B16" s="62"/>
      <c r="I16" s="61"/>
    </row>
    <row r="17" spans="2:9" ht="28.2" customHeight="1" x14ac:dyDescent="0.3">
      <c r="B17" s="62"/>
      <c r="C17" s="106"/>
      <c r="D17" s="161" t="s">
        <v>57</v>
      </c>
      <c r="E17" s="162"/>
      <c r="F17" s="162"/>
      <c r="G17" s="162"/>
      <c r="H17" s="163"/>
      <c r="I17" s="61"/>
    </row>
    <row r="18" spans="2:9" ht="18" thickBot="1" x14ac:dyDescent="0.4">
      <c r="B18" s="62"/>
      <c r="C18" s="76"/>
      <c r="D18" s="108"/>
      <c r="E18" s="109"/>
      <c r="F18" s="109"/>
      <c r="G18" s="109"/>
      <c r="H18" s="110"/>
      <c r="I18" s="61"/>
    </row>
    <row r="19" spans="2:9" ht="14.4" x14ac:dyDescent="0.3">
      <c r="B19" s="62"/>
      <c r="C19" s="147" t="s">
        <v>11</v>
      </c>
      <c r="D19" s="148"/>
      <c r="E19" s="148"/>
      <c r="F19" s="148"/>
      <c r="G19" s="148"/>
      <c r="H19" s="149"/>
      <c r="I19" s="61"/>
    </row>
    <row r="20" spans="2:9" ht="14.4" x14ac:dyDescent="0.2">
      <c r="B20" s="62"/>
      <c r="C20" s="85" t="s">
        <v>12</v>
      </c>
      <c r="D20" s="150"/>
      <c r="E20" s="151"/>
      <c r="F20" s="151"/>
      <c r="G20" s="151"/>
      <c r="H20" s="152"/>
      <c r="I20" s="61"/>
    </row>
    <row r="21" spans="2:9" ht="14.4" x14ac:dyDescent="0.2">
      <c r="B21" s="62"/>
      <c r="C21" s="85" t="s">
        <v>13</v>
      </c>
      <c r="D21" s="150"/>
      <c r="E21" s="151"/>
      <c r="F21" s="151"/>
      <c r="G21" s="151"/>
      <c r="H21" s="152"/>
      <c r="I21" s="61"/>
    </row>
    <row r="22" spans="2:9" ht="15" thickBot="1" x14ac:dyDescent="0.35">
      <c r="B22" s="62"/>
      <c r="C22" s="86" t="s">
        <v>14</v>
      </c>
      <c r="D22" s="122"/>
      <c r="E22" s="122"/>
      <c r="F22" s="122"/>
      <c r="G22" s="122"/>
      <c r="H22" s="123"/>
      <c r="I22" s="61"/>
    </row>
    <row r="23" spans="2:9" ht="14.4" x14ac:dyDescent="0.3">
      <c r="B23" s="62"/>
      <c r="C23" s="153" t="s">
        <v>15</v>
      </c>
      <c r="D23" s="154"/>
      <c r="E23" s="154"/>
      <c r="F23" s="154"/>
      <c r="G23" s="154"/>
      <c r="H23" s="155"/>
      <c r="I23" s="61"/>
    </row>
    <row r="24" spans="2:9" ht="11.4" x14ac:dyDescent="0.2">
      <c r="B24" s="62"/>
      <c r="I24" s="61"/>
    </row>
    <row r="25" spans="2:9" ht="15" thickBot="1" x14ac:dyDescent="0.35">
      <c r="B25" s="62"/>
      <c r="C25" s="156" t="s">
        <v>16</v>
      </c>
      <c r="D25" s="157"/>
      <c r="E25" s="157"/>
      <c r="F25" s="158"/>
      <c r="G25" s="159" t="s">
        <v>17</v>
      </c>
      <c r="H25" s="160"/>
      <c r="I25" s="61"/>
    </row>
    <row r="26" spans="2:9" ht="14.4" x14ac:dyDescent="0.3">
      <c r="B26" s="62"/>
      <c r="C26" s="142" t="s">
        <v>48</v>
      </c>
      <c r="D26" s="143"/>
      <c r="E26" s="143"/>
      <c r="F26" s="144"/>
      <c r="G26" s="145">
        <f>'2. Invulblad'!H9</f>
        <v>0</v>
      </c>
      <c r="H26" s="146"/>
      <c r="I26" s="61"/>
    </row>
    <row r="27" spans="2:9" ht="11.4" hidden="1" x14ac:dyDescent="0.2">
      <c r="B27" s="62"/>
      <c r="C27" s="61"/>
    </row>
    <row r="28" spans="2:9" ht="14.4" x14ac:dyDescent="0.3">
      <c r="B28" s="62"/>
      <c r="C28" s="73" t="s">
        <v>51</v>
      </c>
      <c r="D28" s="74"/>
      <c r="E28" s="74"/>
      <c r="F28" s="75"/>
      <c r="G28" s="124">
        <f>'2. Invulblad'!H15</f>
        <v>0</v>
      </c>
      <c r="H28" s="125"/>
      <c r="I28" s="61"/>
    </row>
    <row r="29" spans="2:9" ht="15" thickBot="1" x14ac:dyDescent="0.35">
      <c r="B29" s="62"/>
      <c r="C29" s="130" t="s">
        <v>52</v>
      </c>
      <c r="D29" s="131"/>
      <c r="E29" s="131"/>
      <c r="F29" s="132"/>
      <c r="G29" s="133">
        <f>'2. Invulblad'!H20</f>
        <v>0</v>
      </c>
      <c r="H29" s="134"/>
      <c r="I29" s="61"/>
    </row>
    <row r="30" spans="2:9" ht="15" thickBot="1" x14ac:dyDescent="0.35">
      <c r="B30" s="62"/>
      <c r="C30" s="137" t="s">
        <v>18</v>
      </c>
      <c r="D30" s="138"/>
      <c r="E30" s="138"/>
      <c r="F30" s="138"/>
      <c r="G30" s="126">
        <f>SUM(G26:H29)</f>
        <v>0</v>
      </c>
      <c r="H30" s="127"/>
      <c r="I30" s="61"/>
    </row>
    <row r="31" spans="2:9" ht="12" thickBot="1" x14ac:dyDescent="0.25">
      <c r="B31" s="62"/>
      <c r="I31" s="61"/>
    </row>
    <row r="32" spans="2:9" ht="18" x14ac:dyDescent="0.3">
      <c r="B32" s="62"/>
      <c r="C32" s="135" t="s">
        <v>19</v>
      </c>
      <c r="D32" s="136"/>
      <c r="E32" s="136"/>
      <c r="F32" s="136"/>
      <c r="G32" s="128">
        <f>G30</f>
        <v>0</v>
      </c>
      <c r="H32" s="129"/>
      <c r="I32" s="61"/>
    </row>
    <row r="33" spans="2:9" ht="75" customHeight="1" thickBot="1" x14ac:dyDescent="0.25">
      <c r="B33" s="62"/>
      <c r="C33" s="118" t="s">
        <v>129</v>
      </c>
      <c r="D33" s="119"/>
      <c r="E33" s="119"/>
      <c r="F33" s="119"/>
      <c r="G33" s="119"/>
      <c r="H33" s="120"/>
      <c r="I33" s="61"/>
    </row>
    <row r="34" spans="2:9" ht="93.6" customHeight="1" thickBot="1" x14ac:dyDescent="0.25">
      <c r="B34" s="67"/>
      <c r="C34" s="107"/>
      <c r="D34" s="115" t="s">
        <v>130</v>
      </c>
      <c r="E34" s="116"/>
      <c r="F34" s="116"/>
      <c r="G34" s="116"/>
      <c r="H34" s="117"/>
      <c r="I34" s="68"/>
    </row>
    <row r="35" spans="2:9" ht="11.4" x14ac:dyDescent="0.2"/>
    <row r="36" spans="2:9" ht="11.4" hidden="1" x14ac:dyDescent="0.2"/>
  </sheetData>
  <sheetProtection algorithmName="SHA-512" hashValue="zUMHoNwZHCxClwYGMLD2phSHWQjYogllawnzYZVp0oZ6fX6lBmcVOkzEz+h3XyZoeYNO1Ku4JNE2Pjn609jfyw==" saltValue="3wy+ynR2D7UlIgjYn8W6sw==" spinCount="100000" sheet="1" selectLockedCells="1"/>
  <mergeCells count="24">
    <mergeCell ref="C7:H7"/>
    <mergeCell ref="D10:H10"/>
    <mergeCell ref="D11:H11"/>
    <mergeCell ref="C26:F26"/>
    <mergeCell ref="G26:H26"/>
    <mergeCell ref="C19:H19"/>
    <mergeCell ref="D20:H20"/>
    <mergeCell ref="D21:H21"/>
    <mergeCell ref="D22:H22"/>
    <mergeCell ref="C23:H23"/>
    <mergeCell ref="C25:F25"/>
    <mergeCell ref="G25:H25"/>
    <mergeCell ref="D15:H15"/>
    <mergeCell ref="D17:H17"/>
    <mergeCell ref="D34:H34"/>
    <mergeCell ref="C33:H33"/>
    <mergeCell ref="D14:H14"/>
    <mergeCell ref="G28:H28"/>
    <mergeCell ref="G30:H30"/>
    <mergeCell ref="G32:H32"/>
    <mergeCell ref="C29:F29"/>
    <mergeCell ref="G29:H29"/>
    <mergeCell ref="C32:F32"/>
    <mergeCell ref="C30:F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1E4F6-C00D-406C-B2D1-15A6A2DA5323}">
  <dimension ref="A1:R108"/>
  <sheetViews>
    <sheetView showGridLines="0" tabSelected="1" zoomScale="85" zoomScaleNormal="85" workbookViewId="0">
      <selection activeCell="F92" sqref="F92"/>
    </sheetView>
  </sheetViews>
  <sheetFormatPr defaultColWidth="0" defaultRowHeight="12" zeroHeight="1" x14ac:dyDescent="0.25"/>
  <cols>
    <col min="1" max="1" width="2.88671875" style="1" customWidth="1"/>
    <col min="2" max="2" width="3.33203125" style="1" customWidth="1"/>
    <col min="3" max="3" width="5" style="1" bestFit="1" customWidth="1"/>
    <col min="4" max="4" width="46.109375" style="1" customWidth="1"/>
    <col min="5" max="5" width="21.33203125" style="1" customWidth="1"/>
    <col min="6" max="6" width="18" style="3" customWidth="1"/>
    <col min="7" max="7" width="19.5546875" style="3" bestFit="1" customWidth="1"/>
    <col min="8" max="8" width="19" style="2" customWidth="1"/>
    <col min="9" max="9" width="4.33203125" style="2" customWidth="1"/>
    <col min="10" max="10" width="2.88671875" style="1" customWidth="1"/>
    <col min="11" max="18" width="0" style="1" hidden="1" customWidth="1"/>
    <col min="19" max="16384" width="81.109375" style="1" hidden="1"/>
  </cols>
  <sheetData>
    <row r="1" spans="2:10" ht="12.6" thickBot="1" x14ac:dyDescent="0.3">
      <c r="F1" s="1"/>
      <c r="G1" s="1"/>
    </row>
    <row r="2" spans="2:10" x14ac:dyDescent="0.25">
      <c r="B2" s="41"/>
      <c r="C2" s="40"/>
      <c r="D2" s="40"/>
      <c r="E2" s="40"/>
      <c r="F2" s="40"/>
      <c r="G2" s="40"/>
      <c r="H2" s="39"/>
      <c r="I2" s="38"/>
      <c r="J2" s="35"/>
    </row>
    <row r="3" spans="2:10" ht="23.4" x14ac:dyDescent="0.45">
      <c r="B3" s="34"/>
      <c r="C3" s="89" t="s">
        <v>49</v>
      </c>
      <c r="D3" s="37"/>
      <c r="E3" s="37"/>
      <c r="F3" s="37"/>
      <c r="G3" s="37"/>
      <c r="H3" s="37"/>
      <c r="I3" s="36"/>
      <c r="J3" s="35"/>
    </row>
    <row r="4" spans="2:10" ht="13.5" customHeight="1" thickBot="1" x14ac:dyDescent="0.3">
      <c r="B4" s="34"/>
      <c r="I4" s="33"/>
    </row>
    <row r="5" spans="2:10" s="4" customFormat="1" ht="21.75" customHeight="1" thickBot="1" x14ac:dyDescent="0.35">
      <c r="B5" s="14"/>
      <c r="C5" s="164" t="s">
        <v>48</v>
      </c>
      <c r="D5" s="165"/>
      <c r="E5" s="165"/>
      <c r="F5" s="165"/>
      <c r="G5" s="165"/>
      <c r="H5" s="166"/>
      <c r="I5" s="25"/>
    </row>
    <row r="6" spans="2:10" s="4" customFormat="1" ht="35.25" customHeight="1" thickBot="1" x14ac:dyDescent="0.35">
      <c r="B6" s="14"/>
      <c r="C6" s="82" t="s">
        <v>20</v>
      </c>
      <c r="D6" s="178" t="s">
        <v>16</v>
      </c>
      <c r="E6" s="179"/>
      <c r="F6" s="83" t="s">
        <v>21</v>
      </c>
      <c r="G6" s="83" t="s">
        <v>22</v>
      </c>
      <c r="H6" s="84" t="s">
        <v>23</v>
      </c>
      <c r="I6" s="32"/>
    </row>
    <row r="7" spans="2:10" s="4" customFormat="1" ht="13.5" customHeight="1" x14ac:dyDescent="0.3">
      <c r="B7" s="14"/>
      <c r="C7" s="42" t="s">
        <v>24</v>
      </c>
      <c r="D7" s="180" t="s">
        <v>59</v>
      </c>
      <c r="E7" s="180"/>
      <c r="F7" s="43">
        <f>18.5*7.25</f>
        <v>134.125</v>
      </c>
      <c r="G7" s="44">
        <v>0</v>
      </c>
      <c r="H7" s="45">
        <f>F7*G7*52</f>
        <v>0</v>
      </c>
      <c r="I7" s="28"/>
    </row>
    <row r="8" spans="2:10" s="4" customFormat="1" ht="13.5" customHeight="1" x14ac:dyDescent="0.3">
      <c r="B8" s="14"/>
      <c r="C8" s="31" t="s">
        <v>25</v>
      </c>
      <c r="D8" s="181" t="s">
        <v>60</v>
      </c>
      <c r="E8" s="181"/>
      <c r="F8" s="30">
        <v>8</v>
      </c>
      <c r="G8" s="19">
        <v>0</v>
      </c>
      <c r="H8" s="24">
        <f>F8*G8*52</f>
        <v>0</v>
      </c>
      <c r="I8" s="28"/>
    </row>
    <row r="9" spans="2:10" s="4" customFormat="1" ht="14.4" x14ac:dyDescent="0.3">
      <c r="B9" s="14"/>
      <c r="F9" s="167" t="s">
        <v>26</v>
      </c>
      <c r="G9" s="168"/>
      <c r="H9" s="27">
        <f>SUM(H7:H8)</f>
        <v>0</v>
      </c>
      <c r="I9" s="26"/>
    </row>
    <row r="10" spans="2:10" s="4" customFormat="1" ht="13.5" customHeight="1" x14ac:dyDescent="0.3">
      <c r="B10" s="14"/>
      <c r="D10" s="54"/>
      <c r="E10" s="54"/>
      <c r="F10" s="6"/>
      <c r="G10" s="6"/>
      <c r="H10" s="5"/>
      <c r="I10" s="26"/>
    </row>
    <row r="11" spans="2:10" s="4" customFormat="1" ht="13.5" customHeight="1" thickBot="1" x14ac:dyDescent="0.35">
      <c r="B11" s="14"/>
      <c r="D11" s="9"/>
      <c r="E11" s="9"/>
      <c r="F11" s="9"/>
      <c r="G11" s="9"/>
      <c r="H11" s="8"/>
      <c r="I11" s="12"/>
    </row>
    <row r="12" spans="2:10" s="4" customFormat="1" ht="24" customHeight="1" thickBot="1" x14ac:dyDescent="0.35">
      <c r="B12" s="14"/>
      <c r="C12" s="164" t="s">
        <v>51</v>
      </c>
      <c r="D12" s="165"/>
      <c r="E12" s="165"/>
      <c r="F12" s="165"/>
      <c r="G12" s="165"/>
      <c r="H12" s="166"/>
      <c r="I12" s="12"/>
    </row>
    <row r="13" spans="2:10" s="4" customFormat="1" ht="25.5" customHeight="1" thickBot="1" x14ac:dyDescent="0.35">
      <c r="B13" s="14"/>
      <c r="C13" s="70" t="s">
        <v>20</v>
      </c>
      <c r="D13" s="174" t="s">
        <v>16</v>
      </c>
      <c r="E13" s="175"/>
      <c r="F13" s="176"/>
      <c r="G13" s="71" t="s">
        <v>41</v>
      </c>
      <c r="H13" s="69" t="s">
        <v>23</v>
      </c>
      <c r="I13" s="12"/>
    </row>
    <row r="14" spans="2:10" s="4" customFormat="1" ht="13.5" customHeight="1" x14ac:dyDescent="0.3">
      <c r="B14" s="14"/>
      <c r="C14" s="48" t="s">
        <v>29</v>
      </c>
      <c r="D14" s="177" t="s">
        <v>50</v>
      </c>
      <c r="E14" s="177"/>
      <c r="F14" s="177"/>
      <c r="G14" s="44">
        <v>0</v>
      </c>
      <c r="H14" s="45">
        <f>G14*12</f>
        <v>0</v>
      </c>
      <c r="I14" s="12"/>
    </row>
    <row r="15" spans="2:10" s="4" customFormat="1" ht="14.4" x14ac:dyDescent="0.3">
      <c r="B15" s="14"/>
      <c r="D15" s="9"/>
      <c r="E15" s="9"/>
      <c r="F15" s="167" t="s">
        <v>43</v>
      </c>
      <c r="G15" s="168"/>
      <c r="H15" s="13">
        <f>SUM(H14:H14)</f>
        <v>0</v>
      </c>
      <c r="I15" s="23"/>
    </row>
    <row r="16" spans="2:10" s="4" customFormat="1" ht="13.5" customHeight="1" thickBot="1" x14ac:dyDescent="0.35">
      <c r="B16" s="14"/>
      <c r="I16" s="12"/>
    </row>
    <row r="17" spans="2:9" s="4" customFormat="1" ht="21.75" customHeight="1" thickBot="1" x14ac:dyDescent="0.35">
      <c r="B17" s="14"/>
      <c r="C17" s="164" t="s">
        <v>52</v>
      </c>
      <c r="D17" s="165"/>
      <c r="E17" s="165"/>
      <c r="F17" s="165"/>
      <c r="G17" s="165"/>
      <c r="H17" s="166"/>
      <c r="I17" s="12"/>
    </row>
    <row r="18" spans="2:9" s="4" customFormat="1" ht="14.4" hidden="1" x14ac:dyDescent="0.3">
      <c r="B18" s="14"/>
      <c r="C18" s="70" t="s">
        <v>20</v>
      </c>
      <c r="D18" s="174" t="s">
        <v>16</v>
      </c>
      <c r="E18" s="175"/>
      <c r="F18" s="176"/>
      <c r="G18" s="71" t="s">
        <v>44</v>
      </c>
      <c r="H18" s="69" t="s">
        <v>45</v>
      </c>
      <c r="I18" s="12"/>
    </row>
    <row r="19" spans="2:9" s="4" customFormat="1" ht="20.25" customHeight="1" thickBot="1" x14ac:dyDescent="0.35">
      <c r="B19" s="14"/>
      <c r="C19" s="18" t="s">
        <v>42</v>
      </c>
      <c r="D19" s="171"/>
      <c r="E19" s="172"/>
      <c r="F19" s="173"/>
      <c r="G19" s="15">
        <v>0</v>
      </c>
      <c r="H19" s="29">
        <f>G19</f>
        <v>0</v>
      </c>
      <c r="I19" s="12"/>
    </row>
    <row r="20" spans="2:9" s="4" customFormat="1" ht="13.5" customHeight="1" thickBot="1" x14ac:dyDescent="0.35">
      <c r="B20" s="14"/>
      <c r="D20" s="9"/>
      <c r="E20" s="9"/>
      <c r="F20" s="169" t="s">
        <v>47</v>
      </c>
      <c r="G20" s="170"/>
      <c r="H20" s="72">
        <f>H19</f>
        <v>0</v>
      </c>
      <c r="I20" s="12"/>
    </row>
    <row r="21" spans="2:9" s="4" customFormat="1" ht="13.2" customHeight="1" thickBot="1" x14ac:dyDescent="0.35">
      <c r="B21" s="14"/>
      <c r="D21" s="9"/>
      <c r="E21" s="9"/>
      <c r="F21" s="90"/>
      <c r="G21" s="90"/>
      <c r="H21" s="91"/>
      <c r="I21" s="12"/>
    </row>
    <row r="22" spans="2:9" s="4" customFormat="1" ht="13.2" customHeight="1" thickBot="1" x14ac:dyDescent="0.35">
      <c r="B22" s="11"/>
      <c r="C22" s="93"/>
      <c r="D22" s="94"/>
      <c r="E22" s="94"/>
      <c r="F22" s="94"/>
      <c r="G22" s="94"/>
      <c r="H22" s="95"/>
      <c r="I22" s="10"/>
    </row>
    <row r="23" spans="2:9" s="4" customFormat="1" ht="13.5" customHeight="1" thickBot="1" x14ac:dyDescent="0.35">
      <c r="B23" s="92"/>
      <c r="I23" s="96"/>
    </row>
    <row r="24" spans="2:9" s="4" customFormat="1" ht="13.5" hidden="1" customHeight="1" x14ac:dyDescent="0.3">
      <c r="B24" s="14"/>
      <c r="D24" s="9"/>
      <c r="E24" s="9"/>
      <c r="F24" s="9"/>
      <c r="G24" s="9"/>
      <c r="H24" s="8"/>
      <c r="I24" s="12"/>
    </row>
    <row r="25" spans="2:9" s="4" customFormat="1" ht="13.5" hidden="1" customHeight="1" x14ac:dyDescent="0.3">
      <c r="B25" s="14"/>
      <c r="C25" s="4" t="s">
        <v>48</v>
      </c>
      <c r="D25" s="9"/>
      <c r="E25" s="9"/>
      <c r="F25" s="9"/>
      <c r="G25" s="114">
        <f>'2. Invulblad'!H9</f>
        <v>0</v>
      </c>
      <c r="H25" s="8"/>
      <c r="I25" s="12"/>
    </row>
    <row r="26" spans="2:9" s="4" customFormat="1" ht="13.5" hidden="1" customHeight="1" x14ac:dyDescent="0.3">
      <c r="B26" s="14"/>
      <c r="D26" s="9"/>
      <c r="E26" s="9"/>
      <c r="F26" s="9"/>
      <c r="G26" s="9"/>
      <c r="H26" s="8"/>
      <c r="I26" s="12"/>
    </row>
    <row r="27" spans="2:9" s="4" customFormat="1" ht="13.5" hidden="1" customHeight="1" x14ac:dyDescent="0.3">
      <c r="B27" s="14"/>
      <c r="D27" s="9"/>
      <c r="E27" s="9"/>
      <c r="F27" s="9"/>
      <c r="G27" s="9"/>
      <c r="H27" s="8"/>
      <c r="I27" s="12"/>
    </row>
    <row r="28" spans="2:9" s="4" customFormat="1" ht="13.5" hidden="1" customHeight="1" x14ac:dyDescent="0.3">
      <c r="B28" s="14"/>
      <c r="D28" s="9"/>
      <c r="E28" s="9"/>
      <c r="F28" s="9"/>
      <c r="G28" s="114">
        <f>'2. Invulblad'!H20</f>
        <v>0</v>
      </c>
      <c r="H28" s="8"/>
      <c r="I28" s="12"/>
    </row>
    <row r="29" spans="2:9" s="4" customFormat="1" ht="13.5" hidden="1" customHeight="1" x14ac:dyDescent="0.3">
      <c r="B29" s="14"/>
      <c r="D29" s="9"/>
      <c r="E29" s="9"/>
      <c r="F29" s="9"/>
      <c r="G29" s="9"/>
      <c r="H29" s="8"/>
      <c r="I29" s="12"/>
    </row>
    <row r="30" spans="2:9" s="4" customFormat="1" ht="13.5" hidden="1" customHeight="1" x14ac:dyDescent="0.3">
      <c r="B30" s="14"/>
      <c r="D30" s="9"/>
      <c r="E30" s="9"/>
      <c r="F30" s="9"/>
      <c r="G30" s="9"/>
      <c r="H30" s="8"/>
      <c r="I30" s="12"/>
    </row>
    <row r="31" spans="2:9" s="4" customFormat="1" ht="13.5" hidden="1" customHeight="1" x14ac:dyDescent="0.3">
      <c r="B31" s="14"/>
      <c r="D31" s="9"/>
      <c r="E31" s="9"/>
      <c r="F31" s="9"/>
      <c r="G31" s="9"/>
      <c r="H31" s="8"/>
      <c r="I31" s="12"/>
    </row>
    <row r="32" spans="2:9" s="4" customFormat="1" ht="13.5" hidden="1" customHeight="1" x14ac:dyDescent="0.3">
      <c r="B32" s="14"/>
      <c r="D32" s="9"/>
      <c r="E32" s="9"/>
      <c r="F32" s="9"/>
      <c r="G32" s="9"/>
      <c r="H32" s="8"/>
      <c r="I32" s="12"/>
    </row>
    <row r="33" spans="2:9" s="4" customFormat="1" ht="13.5" hidden="1" customHeight="1" x14ac:dyDescent="0.3">
      <c r="B33" s="14"/>
      <c r="D33" s="9"/>
      <c r="E33" s="9"/>
      <c r="F33" s="9"/>
      <c r="G33" s="9"/>
      <c r="H33" s="8"/>
      <c r="I33" s="12"/>
    </row>
    <row r="34" spans="2:9" s="4" customFormat="1" ht="13.5" hidden="1" customHeight="1" x14ac:dyDescent="0.3">
      <c r="B34" s="14"/>
      <c r="D34" s="9"/>
      <c r="E34" s="9"/>
      <c r="F34" s="9"/>
      <c r="G34" s="9"/>
      <c r="H34" s="8"/>
      <c r="I34" s="12"/>
    </row>
    <row r="35" spans="2:9" s="4" customFormat="1" ht="13.5" hidden="1" customHeight="1" x14ac:dyDescent="0.3">
      <c r="B35" s="14"/>
      <c r="D35" s="9"/>
      <c r="E35" s="9"/>
      <c r="F35" s="9"/>
      <c r="G35" s="9"/>
      <c r="H35" s="8"/>
      <c r="I35" s="12"/>
    </row>
    <row r="36" spans="2:9" s="4" customFormat="1" ht="13.5" hidden="1" customHeight="1" x14ac:dyDescent="0.3">
      <c r="B36" s="14"/>
      <c r="D36" s="9"/>
      <c r="E36" s="9"/>
      <c r="F36" s="9"/>
      <c r="G36" s="9"/>
      <c r="H36" s="8"/>
      <c r="I36" s="12"/>
    </row>
    <row r="37" spans="2:9" s="4" customFormat="1" ht="13.5" hidden="1" customHeight="1" x14ac:dyDescent="0.3">
      <c r="B37" s="14"/>
      <c r="D37" s="9"/>
      <c r="E37" s="9"/>
      <c r="F37" s="9"/>
      <c r="G37" s="9"/>
      <c r="H37" s="8"/>
      <c r="I37" s="12"/>
    </row>
    <row r="38" spans="2:9" s="4" customFormat="1" ht="13.5" hidden="1" customHeight="1" x14ac:dyDescent="0.3">
      <c r="B38" s="14"/>
      <c r="D38" s="9"/>
      <c r="E38" s="9"/>
      <c r="F38" s="9"/>
      <c r="G38" s="9"/>
      <c r="H38" s="8"/>
      <c r="I38" s="12"/>
    </row>
    <row r="39" spans="2:9" s="4" customFormat="1" ht="13.5" hidden="1" customHeight="1" x14ac:dyDescent="0.3">
      <c r="B39" s="14"/>
      <c r="D39" s="9"/>
      <c r="E39" s="9"/>
      <c r="F39" s="9"/>
      <c r="G39" s="9"/>
      <c r="H39" s="8"/>
      <c r="I39" s="12"/>
    </row>
    <row r="40" spans="2:9" s="4" customFormat="1" ht="13.5" hidden="1" customHeight="1" x14ac:dyDescent="0.3">
      <c r="B40" s="14"/>
      <c r="D40" s="9"/>
      <c r="E40" s="9"/>
      <c r="F40" s="9"/>
      <c r="G40" s="9"/>
      <c r="H40" s="8"/>
      <c r="I40" s="12"/>
    </row>
    <row r="41" spans="2:9" s="4" customFormat="1" ht="13.5" hidden="1" customHeight="1" x14ac:dyDescent="0.3">
      <c r="B41" s="14"/>
      <c r="D41" s="9"/>
      <c r="E41" s="9"/>
      <c r="F41" s="9"/>
      <c r="G41" s="9"/>
      <c r="H41" s="8"/>
      <c r="I41" s="12"/>
    </row>
    <row r="42" spans="2:9" s="4" customFormat="1" ht="13.5" hidden="1" customHeight="1" x14ac:dyDescent="0.3">
      <c r="B42" s="14"/>
      <c r="D42" s="9"/>
      <c r="E42" s="9"/>
      <c r="F42" s="9"/>
      <c r="G42" s="9"/>
      <c r="H42" s="8"/>
      <c r="I42" s="12"/>
    </row>
    <row r="43" spans="2:9" s="4" customFormat="1" ht="13.5" hidden="1" customHeight="1" x14ac:dyDescent="0.3">
      <c r="B43" s="14"/>
      <c r="D43" s="9"/>
      <c r="E43" s="9"/>
      <c r="F43" s="9"/>
      <c r="G43" s="9"/>
      <c r="H43" s="8"/>
      <c r="I43" s="12"/>
    </row>
    <row r="44" spans="2:9" s="4" customFormat="1" ht="13.5" hidden="1" customHeight="1" x14ac:dyDescent="0.3">
      <c r="B44" s="14"/>
      <c r="D44" s="9"/>
      <c r="E44" s="9"/>
      <c r="F44" s="9"/>
      <c r="G44" s="9"/>
      <c r="H44" s="8"/>
      <c r="I44" s="12"/>
    </row>
    <row r="45" spans="2:9" s="4" customFormat="1" ht="13.5" hidden="1" customHeight="1" x14ac:dyDescent="0.3">
      <c r="B45" s="14"/>
      <c r="D45" s="9"/>
      <c r="E45" s="9"/>
      <c r="F45" s="9"/>
      <c r="G45" s="9"/>
      <c r="H45" s="8"/>
      <c r="I45" s="12"/>
    </row>
    <row r="46" spans="2:9" s="4" customFormat="1" ht="13.5" hidden="1" customHeight="1" x14ac:dyDescent="0.3">
      <c r="B46" s="14"/>
      <c r="D46" s="9"/>
      <c r="E46" s="9"/>
      <c r="F46" s="9"/>
      <c r="G46" s="9"/>
      <c r="H46" s="8"/>
      <c r="I46" s="12"/>
    </row>
    <row r="47" spans="2:9" s="4" customFormat="1" ht="13.5" hidden="1" customHeight="1" x14ac:dyDescent="0.3">
      <c r="B47" s="14"/>
      <c r="D47" s="9"/>
      <c r="E47" s="9"/>
      <c r="F47" s="9"/>
      <c r="G47" s="9"/>
      <c r="H47" s="8"/>
      <c r="I47" s="12"/>
    </row>
    <row r="48" spans="2:9" s="4" customFormat="1" ht="13.5" hidden="1" customHeight="1" x14ac:dyDescent="0.3">
      <c r="B48" s="14"/>
      <c r="D48" s="9"/>
      <c r="E48" s="9"/>
      <c r="F48" s="9"/>
      <c r="G48" s="9"/>
      <c r="H48" s="8"/>
      <c r="I48" s="12"/>
    </row>
    <row r="49" spans="2:10" s="4" customFormat="1" ht="13.5" hidden="1" customHeight="1" x14ac:dyDescent="0.3">
      <c r="B49" s="14"/>
      <c r="D49" s="9"/>
      <c r="E49" s="9"/>
      <c r="F49" s="9"/>
      <c r="G49" s="9"/>
      <c r="H49" s="8"/>
      <c r="I49" s="12"/>
    </row>
    <row r="50" spans="2:10" s="4" customFormat="1" ht="13.5" hidden="1" customHeight="1" x14ac:dyDescent="0.3">
      <c r="B50" s="14"/>
      <c r="D50" s="9"/>
      <c r="E50" s="9"/>
      <c r="F50" s="9"/>
      <c r="G50" s="9"/>
      <c r="H50" s="8"/>
      <c r="I50" s="12"/>
    </row>
    <row r="51" spans="2:10" s="4" customFormat="1" ht="13.5" hidden="1" customHeight="1" x14ac:dyDescent="0.3">
      <c r="B51" s="14"/>
      <c r="D51" s="9"/>
      <c r="E51" s="9"/>
      <c r="F51" s="9"/>
      <c r="G51" s="9"/>
      <c r="H51" s="8"/>
      <c r="I51" s="12"/>
    </row>
    <row r="52" spans="2:10" s="4" customFormat="1" ht="13.5" hidden="1" customHeight="1" x14ac:dyDescent="0.3">
      <c r="B52" s="14"/>
      <c r="D52" s="9"/>
      <c r="E52" s="9"/>
      <c r="F52" s="9"/>
      <c r="G52" s="9"/>
      <c r="H52" s="8"/>
      <c r="I52" s="12"/>
    </row>
    <row r="53" spans="2:10" s="4" customFormat="1" ht="15" hidden="1" customHeight="1" x14ac:dyDescent="0.3">
      <c r="B53" s="14"/>
      <c r="D53" s="97"/>
      <c r="E53" s="97"/>
      <c r="F53" s="6"/>
      <c r="H53" s="5"/>
      <c r="I53" s="26"/>
      <c r="J53" s="7"/>
    </row>
    <row r="54" spans="2:10" s="4" customFormat="1" ht="15" hidden="1" customHeight="1" x14ac:dyDescent="0.3">
      <c r="B54" s="14"/>
      <c r="C54" s="7"/>
      <c r="D54" s="7"/>
      <c r="E54" s="7"/>
      <c r="F54" s="98"/>
      <c r="G54" s="98"/>
      <c r="H54" s="99"/>
      <c r="I54" s="100"/>
      <c r="J54" s="7"/>
    </row>
    <row r="55" spans="2:10" s="4" customFormat="1" ht="15" hidden="1" customHeight="1" x14ac:dyDescent="0.3">
      <c r="B55" s="14"/>
      <c r="C55" s="7"/>
      <c r="D55" s="7"/>
      <c r="E55" s="7"/>
      <c r="F55" s="98"/>
      <c r="G55" s="98"/>
      <c r="H55" s="99"/>
      <c r="I55" s="100"/>
      <c r="J55" s="7"/>
    </row>
    <row r="56" spans="2:10" s="4" customFormat="1" ht="15" hidden="1" customHeight="1" x14ac:dyDescent="0.3">
      <c r="B56" s="14"/>
      <c r="C56" s="7"/>
      <c r="D56" s="7"/>
      <c r="E56" s="7"/>
      <c r="F56" s="98"/>
      <c r="G56" s="98"/>
      <c r="H56" s="99"/>
      <c r="I56" s="100"/>
      <c r="J56" s="7"/>
    </row>
    <row r="57" spans="2:10" s="4" customFormat="1" ht="15" hidden="1" customHeight="1" x14ac:dyDescent="0.3">
      <c r="B57" s="14"/>
      <c r="F57" s="6"/>
      <c r="G57" s="6"/>
      <c r="H57" s="5"/>
      <c r="I57" s="26"/>
      <c r="J57" s="7"/>
    </row>
    <row r="58" spans="2:10" s="4" customFormat="1" ht="15" hidden="1" customHeight="1" x14ac:dyDescent="0.3">
      <c r="B58" s="14"/>
      <c r="F58" s="6"/>
      <c r="G58" s="6"/>
      <c r="H58" s="5"/>
      <c r="I58" s="26"/>
      <c r="J58" s="7"/>
    </row>
    <row r="59" spans="2:10" s="4" customFormat="1" ht="15" hidden="1" customHeight="1" x14ac:dyDescent="0.3">
      <c r="B59" s="14"/>
      <c r="F59" s="6"/>
      <c r="G59" s="6"/>
      <c r="H59" s="5"/>
      <c r="I59" s="26"/>
      <c r="J59" s="7"/>
    </row>
    <row r="60" spans="2:10" s="4" customFormat="1" ht="15" hidden="1" customHeight="1" x14ac:dyDescent="0.3">
      <c r="B60" s="14"/>
      <c r="F60" s="6"/>
      <c r="G60" s="6"/>
      <c r="H60" s="5"/>
      <c r="I60" s="26"/>
      <c r="J60" s="7"/>
    </row>
    <row r="61" spans="2:10" s="4" customFormat="1" ht="15" hidden="1" customHeight="1" x14ac:dyDescent="0.3">
      <c r="B61" s="14"/>
      <c r="F61" s="6"/>
      <c r="G61" s="6"/>
      <c r="H61" s="5"/>
      <c r="I61" s="26"/>
      <c r="J61" s="7"/>
    </row>
    <row r="62" spans="2:10" s="4" customFormat="1" ht="15" hidden="1" customHeight="1" x14ac:dyDescent="0.3">
      <c r="B62" s="14"/>
      <c r="F62" s="6"/>
      <c r="G62" s="6"/>
      <c r="H62" s="5"/>
      <c r="I62" s="26"/>
      <c r="J62" s="7"/>
    </row>
    <row r="63" spans="2:10" s="4" customFormat="1" ht="15" hidden="1" customHeight="1" x14ac:dyDescent="0.3">
      <c r="B63" s="14"/>
      <c r="F63" s="6"/>
      <c r="G63" s="6"/>
      <c r="H63" s="5"/>
      <c r="I63" s="26"/>
    </row>
    <row r="64" spans="2:10" s="4" customFormat="1" ht="15" hidden="1" customHeight="1" x14ac:dyDescent="0.3">
      <c r="B64" s="14"/>
      <c r="F64" s="6"/>
      <c r="G64" s="6"/>
      <c r="H64" s="5"/>
      <c r="I64" s="26"/>
    </row>
    <row r="65" spans="2:9" s="4" customFormat="1" ht="15" hidden="1" customHeight="1" x14ac:dyDescent="0.3">
      <c r="B65" s="14"/>
      <c r="F65" s="6"/>
      <c r="G65" s="6"/>
      <c r="H65" s="5"/>
      <c r="I65" s="26"/>
    </row>
    <row r="66" spans="2:9" s="4" customFormat="1" ht="15" hidden="1" customHeight="1" x14ac:dyDescent="0.3">
      <c r="B66" s="14"/>
      <c r="F66" s="6"/>
      <c r="G66" s="6"/>
      <c r="H66" s="5"/>
      <c r="I66" s="26"/>
    </row>
    <row r="67" spans="2:9" s="4" customFormat="1" ht="15" hidden="1" customHeight="1" x14ac:dyDescent="0.3">
      <c r="B67" s="14"/>
      <c r="F67" s="6"/>
      <c r="G67" s="6"/>
      <c r="H67" s="5"/>
      <c r="I67" s="26"/>
    </row>
    <row r="68" spans="2:9" s="4" customFormat="1" ht="15" hidden="1" customHeight="1" x14ac:dyDescent="0.3">
      <c r="B68" s="14"/>
      <c r="F68" s="6"/>
      <c r="G68" s="6"/>
      <c r="H68" s="5"/>
      <c r="I68" s="26"/>
    </row>
    <row r="69" spans="2:9" s="4" customFormat="1" ht="15" hidden="1" customHeight="1" x14ac:dyDescent="0.3">
      <c r="B69" s="14"/>
      <c r="F69" s="6"/>
      <c r="G69" s="6"/>
      <c r="H69" s="5"/>
      <c r="I69" s="26"/>
    </row>
    <row r="70" spans="2:9" s="4" customFormat="1" ht="15" hidden="1" customHeight="1" x14ac:dyDescent="0.3">
      <c r="B70" s="14"/>
      <c r="F70" s="6"/>
      <c r="G70" s="6"/>
      <c r="H70" s="5"/>
      <c r="I70" s="26"/>
    </row>
    <row r="71" spans="2:9" s="4" customFormat="1" ht="15" hidden="1" customHeight="1" x14ac:dyDescent="0.3">
      <c r="B71" s="14"/>
      <c r="F71" s="6"/>
      <c r="G71" s="6"/>
      <c r="H71" s="5"/>
      <c r="I71" s="26"/>
    </row>
    <row r="72" spans="2:9" s="4" customFormat="1" ht="15" hidden="1" customHeight="1" x14ac:dyDescent="0.3">
      <c r="B72" s="14"/>
      <c r="F72" s="6"/>
      <c r="G72" s="6"/>
      <c r="H72" s="5"/>
      <c r="I72" s="26"/>
    </row>
    <row r="73" spans="2:9" s="4" customFormat="1" ht="15" hidden="1" customHeight="1" x14ac:dyDescent="0.3">
      <c r="B73" s="14"/>
      <c r="F73" s="6"/>
      <c r="G73" s="6"/>
      <c r="H73" s="5"/>
      <c r="I73" s="26"/>
    </row>
    <row r="74" spans="2:9" s="4" customFormat="1" ht="15" hidden="1" customHeight="1" x14ac:dyDescent="0.3">
      <c r="B74" s="14"/>
      <c r="F74" s="6"/>
      <c r="G74" s="6"/>
      <c r="H74" s="5"/>
      <c r="I74" s="26"/>
    </row>
    <row r="75" spans="2:9" s="4" customFormat="1" ht="15" hidden="1" customHeight="1" x14ac:dyDescent="0.3">
      <c r="B75" s="14"/>
      <c r="F75" s="6"/>
      <c r="G75" s="6"/>
      <c r="H75" s="5"/>
      <c r="I75" s="26"/>
    </row>
    <row r="76" spans="2:9" s="4" customFormat="1" ht="15" hidden="1" customHeight="1" x14ac:dyDescent="0.3">
      <c r="B76" s="14"/>
      <c r="F76" s="6"/>
      <c r="G76" s="6"/>
      <c r="H76" s="5"/>
      <c r="I76" s="26"/>
    </row>
    <row r="77" spans="2:9" s="4" customFormat="1" ht="15" hidden="1" customHeight="1" x14ac:dyDescent="0.3">
      <c r="B77" s="14"/>
      <c r="F77" s="6"/>
      <c r="G77" s="6"/>
      <c r="H77" s="5"/>
      <c r="I77" s="26"/>
    </row>
    <row r="78" spans="2:9" s="4" customFormat="1" ht="15" hidden="1" customHeight="1" x14ac:dyDescent="0.3">
      <c r="B78" s="14"/>
      <c r="F78" s="6"/>
      <c r="G78" s="6"/>
      <c r="H78" s="5"/>
      <c r="I78" s="26"/>
    </row>
    <row r="79" spans="2:9" s="4" customFormat="1" ht="15" hidden="1" customHeight="1" x14ac:dyDescent="0.3">
      <c r="B79" s="14"/>
      <c r="F79" s="6"/>
      <c r="G79" s="6"/>
      <c r="H79" s="5"/>
      <c r="I79" s="26"/>
    </row>
    <row r="80" spans="2:9" s="4" customFormat="1" ht="15" hidden="1" customHeight="1" x14ac:dyDescent="0.3">
      <c r="B80" s="14"/>
      <c r="F80" s="6"/>
      <c r="G80" s="6"/>
      <c r="H80" s="5"/>
      <c r="I80" s="26"/>
    </row>
    <row r="81" spans="2:9" s="4" customFormat="1" ht="15" hidden="1" customHeight="1" x14ac:dyDescent="0.3">
      <c r="B81" s="14"/>
      <c r="F81" s="6"/>
      <c r="G81" s="6"/>
      <c r="H81" s="5"/>
      <c r="I81" s="26"/>
    </row>
    <row r="82" spans="2:9" s="4" customFormat="1" ht="15" hidden="1" customHeight="1" x14ac:dyDescent="0.3">
      <c r="B82" s="14"/>
      <c r="F82" s="6"/>
      <c r="G82" s="6"/>
      <c r="H82" s="5"/>
      <c r="I82" s="26"/>
    </row>
    <row r="83" spans="2:9" s="4" customFormat="1" ht="15" hidden="1" customHeight="1" x14ac:dyDescent="0.3">
      <c r="B83" s="14"/>
      <c r="F83" s="6"/>
      <c r="G83" s="6"/>
      <c r="H83" s="5"/>
      <c r="I83" s="26"/>
    </row>
    <row r="84" spans="2:9" s="4" customFormat="1" ht="15" hidden="1" customHeight="1" x14ac:dyDescent="0.3">
      <c r="B84" s="14"/>
      <c r="F84" s="6"/>
      <c r="G84" s="6"/>
      <c r="H84" s="5"/>
      <c r="I84" s="26"/>
    </row>
    <row r="85" spans="2:9" s="4" customFormat="1" ht="15" hidden="1" customHeight="1" x14ac:dyDescent="0.3">
      <c r="B85" s="14"/>
      <c r="F85" s="6"/>
      <c r="G85" s="6"/>
      <c r="H85" s="5"/>
      <c r="I85" s="26"/>
    </row>
    <row r="86" spans="2:9" ht="15" thickBot="1" x14ac:dyDescent="0.3">
      <c r="B86" s="34"/>
      <c r="C86" s="164" t="s">
        <v>53</v>
      </c>
      <c r="D86" s="165"/>
      <c r="E86" s="165"/>
      <c r="F86" s="165"/>
      <c r="G86" s="165"/>
      <c r="H86" s="166"/>
      <c r="I86" s="33"/>
    </row>
    <row r="87" spans="2:9" ht="28.8" customHeight="1" thickBot="1" x14ac:dyDescent="0.3">
      <c r="B87" s="34"/>
      <c r="C87" s="77" t="s">
        <v>20</v>
      </c>
      <c r="D87" s="78" t="s">
        <v>16</v>
      </c>
      <c r="E87" s="78" t="s">
        <v>27</v>
      </c>
      <c r="F87" s="78" t="s">
        <v>28</v>
      </c>
      <c r="G87" s="78" t="s">
        <v>22</v>
      </c>
      <c r="H87" s="79" t="s">
        <v>23</v>
      </c>
      <c r="I87" s="33"/>
    </row>
    <row r="88" spans="2:9" ht="15" customHeight="1" x14ac:dyDescent="0.3">
      <c r="B88" s="34"/>
      <c r="C88" s="48" t="s">
        <v>46</v>
      </c>
      <c r="D88" s="49" t="s">
        <v>30</v>
      </c>
      <c r="E88" s="51" t="s">
        <v>31</v>
      </c>
      <c r="F88" s="50">
        <v>520</v>
      </c>
      <c r="G88" s="44">
        <v>0</v>
      </c>
      <c r="H88" s="45">
        <f>F88*G88</f>
        <v>0</v>
      </c>
      <c r="I88" s="33"/>
    </row>
    <row r="89" spans="2:9" ht="15" hidden="1" customHeight="1" thickBot="1" x14ac:dyDescent="0.35">
      <c r="B89" s="34"/>
      <c r="C89" s="22" t="s">
        <v>32</v>
      </c>
      <c r="D89" s="21" t="s">
        <v>33</v>
      </c>
      <c r="E89" s="53" t="s">
        <v>31</v>
      </c>
      <c r="F89" s="20">
        <v>520</v>
      </c>
      <c r="G89" s="19">
        <v>0</v>
      </c>
      <c r="H89" s="24">
        <f>F89*G89</f>
        <v>0</v>
      </c>
      <c r="I89" s="33"/>
    </row>
    <row r="90" spans="2:9" ht="15" hidden="1" thickBot="1" x14ac:dyDescent="0.3">
      <c r="B90" s="34"/>
      <c r="C90" s="164"/>
      <c r="D90" s="165"/>
      <c r="E90" s="165"/>
      <c r="F90" s="165"/>
      <c r="G90" s="165"/>
      <c r="H90" s="166"/>
      <c r="I90" s="33"/>
    </row>
    <row r="91" spans="2:9" ht="14.4" hidden="1" x14ac:dyDescent="0.3">
      <c r="B91" s="34"/>
      <c r="C91" s="22" t="s">
        <v>34</v>
      </c>
      <c r="D91" s="46" t="s">
        <v>35</v>
      </c>
      <c r="E91" s="53" t="s">
        <v>31</v>
      </c>
      <c r="F91" s="47">
        <v>208</v>
      </c>
      <c r="G91" s="19">
        <v>0</v>
      </c>
      <c r="H91" s="24">
        <f>F91*G91</f>
        <v>0</v>
      </c>
      <c r="I91" s="33"/>
    </row>
    <row r="92" spans="2:9" ht="14.4" x14ac:dyDescent="0.3">
      <c r="B92" s="34"/>
      <c r="C92" s="22" t="s">
        <v>54</v>
      </c>
      <c r="D92" s="46" t="s">
        <v>36</v>
      </c>
      <c r="E92" s="53" t="s">
        <v>31</v>
      </c>
      <c r="F92" s="47">
        <v>208</v>
      </c>
      <c r="G92" s="19">
        <v>0</v>
      </c>
      <c r="H92" s="24">
        <f>F92*G92</f>
        <v>0</v>
      </c>
      <c r="I92" s="33"/>
    </row>
    <row r="93" spans="2:9" ht="14.4" x14ac:dyDescent="0.3">
      <c r="B93" s="34"/>
      <c r="C93" s="22" t="s">
        <v>55</v>
      </c>
      <c r="D93" s="46" t="s">
        <v>37</v>
      </c>
      <c r="E93" s="53" t="s">
        <v>31</v>
      </c>
      <c r="F93" s="47">
        <v>208</v>
      </c>
      <c r="G93" s="19">
        <v>0</v>
      </c>
      <c r="H93" s="24">
        <f>F93*G93</f>
        <v>0</v>
      </c>
      <c r="I93" s="33"/>
    </row>
    <row r="94" spans="2:9" ht="15" thickBot="1" x14ac:dyDescent="0.35">
      <c r="B94" s="34"/>
      <c r="C94" s="18" t="s">
        <v>56</v>
      </c>
      <c r="D94" s="17" t="s">
        <v>38</v>
      </c>
      <c r="E94" s="52" t="s">
        <v>39</v>
      </c>
      <c r="F94" s="16">
        <v>100</v>
      </c>
      <c r="G94" s="80">
        <v>0</v>
      </c>
      <c r="H94" s="81">
        <f>F94*G94</f>
        <v>0</v>
      </c>
      <c r="I94" s="33"/>
    </row>
    <row r="95" spans="2:9" ht="14.4" x14ac:dyDescent="0.3">
      <c r="B95" s="34"/>
      <c r="C95" s="4"/>
      <c r="D95" s="9"/>
      <c r="E95" s="9"/>
      <c r="F95" s="167" t="s">
        <v>40</v>
      </c>
      <c r="G95" s="168"/>
      <c r="H95" s="13">
        <f>SUM(H88:H94)</f>
        <v>0</v>
      </c>
      <c r="I95" s="33"/>
    </row>
    <row r="96" spans="2:9" ht="12.6" thickBot="1" x14ac:dyDescent="0.3">
      <c r="B96" s="101"/>
      <c r="C96" s="102"/>
      <c r="D96" s="102"/>
      <c r="E96" s="102"/>
      <c r="F96" s="103"/>
      <c r="G96" s="103"/>
      <c r="H96" s="104"/>
      <c r="I96" s="105"/>
    </row>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sheetData>
  <sheetProtection algorithmName="SHA-512" hashValue="4SDZQrBE8zCOmYD5+0DKhhJUiWGwyZ8uzihAg7l44YVR5vofD9LviKTPsDR38DQSRXfd3o57DYrB/a7zp4gPdQ==" saltValue="K+3z/hJ9+YAqktbK26x6tg==" spinCount="100000" sheet="1" objects="1" scenarios="1"/>
  <mergeCells count="16">
    <mergeCell ref="C5:H5"/>
    <mergeCell ref="C12:H12"/>
    <mergeCell ref="D13:F13"/>
    <mergeCell ref="D14:F14"/>
    <mergeCell ref="D6:E6"/>
    <mergeCell ref="D7:E7"/>
    <mergeCell ref="D8:E8"/>
    <mergeCell ref="F9:G9"/>
    <mergeCell ref="C90:H90"/>
    <mergeCell ref="F95:G95"/>
    <mergeCell ref="C86:H86"/>
    <mergeCell ref="F15:G15"/>
    <mergeCell ref="F20:G20"/>
    <mergeCell ref="D19:F19"/>
    <mergeCell ref="D18:F18"/>
    <mergeCell ref="C17:H17"/>
  </mergeCells>
  <phoneticPr fontId="1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D0BE0-BC77-40BC-B25A-F9745E251129}">
  <dimension ref="A7:N36"/>
  <sheetViews>
    <sheetView topLeftCell="A4" workbookViewId="0">
      <selection activeCell="N28" sqref="N28"/>
    </sheetView>
  </sheetViews>
  <sheetFormatPr defaultRowHeight="14.4" x14ac:dyDescent="0.3"/>
  <cols>
    <col min="1" max="1" width="61" customWidth="1"/>
    <col min="2" max="2" width="67.33203125" customWidth="1"/>
    <col min="3" max="3" width="4.88671875" customWidth="1"/>
    <col min="4" max="4" width="4.44140625" customWidth="1"/>
    <col min="5" max="5" width="4.33203125" customWidth="1"/>
    <col min="6" max="6" width="3.44140625" customWidth="1"/>
    <col min="7" max="7" width="4.44140625" customWidth="1"/>
    <col min="8" max="8" width="3.109375" customWidth="1"/>
    <col min="9" max="9" width="4.109375" customWidth="1"/>
    <col min="10" max="10" width="4" customWidth="1"/>
    <col min="11" max="11" width="4.88671875" customWidth="1"/>
    <col min="12" max="12" width="4.44140625" customWidth="1"/>
    <col min="13" max="13" width="3.88671875" customWidth="1"/>
    <col min="14" max="14" width="3.6640625" customWidth="1"/>
  </cols>
  <sheetData>
    <row r="7" spans="1:14" x14ac:dyDescent="0.3">
      <c r="A7" s="111" t="s">
        <v>61</v>
      </c>
      <c r="B7" s="111"/>
      <c r="C7" s="111" t="s">
        <v>62</v>
      </c>
      <c r="D7" s="111"/>
      <c r="E7" s="111"/>
      <c r="F7" s="111"/>
      <c r="G7" s="111"/>
      <c r="H7" s="111"/>
      <c r="I7" s="111"/>
      <c r="J7" s="111" t="s">
        <v>63</v>
      </c>
      <c r="K7" s="111"/>
      <c r="L7" s="111"/>
      <c r="M7" s="111"/>
      <c r="N7" s="111"/>
    </row>
    <row r="9" spans="1:14" ht="28.8" x14ac:dyDescent="0.3">
      <c r="A9" s="112" t="s">
        <v>64</v>
      </c>
      <c r="B9" s="113" t="s">
        <v>128</v>
      </c>
      <c r="C9" s="112" t="s">
        <v>65</v>
      </c>
      <c r="D9" s="112" t="s">
        <v>66</v>
      </c>
      <c r="E9" s="112" t="s">
        <v>67</v>
      </c>
      <c r="F9" s="112" t="s">
        <v>68</v>
      </c>
      <c r="G9" s="112" t="s">
        <v>69</v>
      </c>
      <c r="H9" s="112" t="s">
        <v>70</v>
      </c>
      <c r="I9" s="112" t="s">
        <v>71</v>
      </c>
      <c r="J9" s="112">
        <v>1</v>
      </c>
      <c r="K9" s="112">
        <v>2</v>
      </c>
      <c r="L9" s="112">
        <v>3</v>
      </c>
      <c r="M9" s="112">
        <v>4</v>
      </c>
      <c r="N9" s="112">
        <v>5</v>
      </c>
    </row>
    <row r="10" spans="1:14" x14ac:dyDescent="0.3">
      <c r="A10" t="s">
        <v>72</v>
      </c>
      <c r="B10" t="s">
        <v>73</v>
      </c>
      <c r="C10" t="s">
        <v>105</v>
      </c>
      <c r="K10" t="s">
        <v>105</v>
      </c>
    </row>
    <row r="11" spans="1:14" x14ac:dyDescent="0.3">
      <c r="A11" t="s">
        <v>74</v>
      </c>
      <c r="B11" t="s">
        <v>75</v>
      </c>
      <c r="D11" t="s">
        <v>105</v>
      </c>
      <c r="L11" t="s">
        <v>105</v>
      </c>
    </row>
    <row r="12" spans="1:14" x14ac:dyDescent="0.3">
      <c r="A12" t="s">
        <v>76</v>
      </c>
      <c r="B12" t="s">
        <v>77</v>
      </c>
      <c r="E12" t="s">
        <v>105</v>
      </c>
      <c r="M12" t="s">
        <v>105</v>
      </c>
    </row>
    <row r="13" spans="1:14" x14ac:dyDescent="0.3">
      <c r="A13" t="s">
        <v>78</v>
      </c>
      <c r="B13" t="s">
        <v>75</v>
      </c>
      <c r="F13" t="s">
        <v>105</v>
      </c>
      <c r="N13" t="s">
        <v>105</v>
      </c>
    </row>
    <row r="14" spans="1:14" x14ac:dyDescent="0.3">
      <c r="A14" t="s">
        <v>79</v>
      </c>
      <c r="B14" t="s">
        <v>80</v>
      </c>
      <c r="G14" t="s">
        <v>105</v>
      </c>
      <c r="M14" t="s">
        <v>105</v>
      </c>
    </row>
    <row r="15" spans="1:14" x14ac:dyDescent="0.3">
      <c r="A15" t="s">
        <v>81</v>
      </c>
      <c r="B15" t="s">
        <v>82</v>
      </c>
      <c r="H15" t="s">
        <v>105</v>
      </c>
      <c r="L15" t="s">
        <v>105</v>
      </c>
    </row>
    <row r="16" spans="1:14" x14ac:dyDescent="0.3">
      <c r="A16" t="s">
        <v>83</v>
      </c>
      <c r="B16" t="s">
        <v>80</v>
      </c>
      <c r="I16" t="s">
        <v>105</v>
      </c>
      <c r="K16" t="s">
        <v>105</v>
      </c>
    </row>
    <row r="17" spans="1:14" x14ac:dyDescent="0.3">
      <c r="A17" t="s">
        <v>84</v>
      </c>
      <c r="B17" t="s">
        <v>85</v>
      </c>
      <c r="J17" t="s">
        <v>105</v>
      </c>
    </row>
    <row r="18" spans="1:14" x14ac:dyDescent="0.3">
      <c r="A18" s="112" t="s">
        <v>87</v>
      </c>
      <c r="B18" s="112" t="s">
        <v>88</v>
      </c>
      <c r="C18" s="112" t="s">
        <v>65</v>
      </c>
      <c r="D18" s="112" t="s">
        <v>66</v>
      </c>
      <c r="E18" s="112" t="s">
        <v>67</v>
      </c>
      <c r="F18" s="112" t="s">
        <v>68</v>
      </c>
      <c r="G18" s="112" t="s">
        <v>69</v>
      </c>
      <c r="H18" s="112" t="s">
        <v>70</v>
      </c>
      <c r="I18" s="112" t="s">
        <v>71</v>
      </c>
      <c r="J18" s="112">
        <v>1</v>
      </c>
      <c r="K18" s="112">
        <v>2</v>
      </c>
      <c r="L18" s="112">
        <v>3</v>
      </c>
      <c r="M18" s="112">
        <v>4</v>
      </c>
      <c r="N18" s="112">
        <v>5</v>
      </c>
    </row>
    <row r="19" spans="1:14" x14ac:dyDescent="0.3">
      <c r="A19" t="s">
        <v>89</v>
      </c>
      <c r="B19" t="s">
        <v>90</v>
      </c>
      <c r="C19" t="s">
        <v>105</v>
      </c>
    </row>
    <row r="20" spans="1:14" x14ac:dyDescent="0.3">
      <c r="A20" t="s">
        <v>89</v>
      </c>
      <c r="B20" t="s">
        <v>75</v>
      </c>
      <c r="D20" t="s">
        <v>105</v>
      </c>
    </row>
    <row r="21" spans="1:14" x14ac:dyDescent="0.3">
      <c r="A21" t="s">
        <v>72</v>
      </c>
      <c r="B21" t="s">
        <v>73</v>
      </c>
      <c r="E21" t="s">
        <v>105</v>
      </c>
    </row>
    <row r="22" spans="1:14" x14ac:dyDescent="0.3">
      <c r="A22" t="s">
        <v>91</v>
      </c>
      <c r="B22" t="s">
        <v>92</v>
      </c>
      <c r="F22" t="s">
        <v>105</v>
      </c>
    </row>
    <row r="23" spans="1:14" x14ac:dyDescent="0.3">
      <c r="A23" t="s">
        <v>93</v>
      </c>
      <c r="B23" t="s">
        <v>94</v>
      </c>
      <c r="G23" t="s">
        <v>105</v>
      </c>
    </row>
    <row r="24" spans="1:14" x14ac:dyDescent="0.3">
      <c r="A24" t="s">
        <v>95</v>
      </c>
      <c r="B24" t="s">
        <v>96</v>
      </c>
      <c r="H24" t="s">
        <v>105</v>
      </c>
    </row>
    <row r="25" spans="1:14" x14ac:dyDescent="0.3">
      <c r="A25" t="s">
        <v>97</v>
      </c>
      <c r="B25" t="s">
        <v>98</v>
      </c>
      <c r="I25" t="s">
        <v>105</v>
      </c>
    </row>
    <row r="26" spans="1:14" x14ac:dyDescent="0.3">
      <c r="A26" t="s">
        <v>99</v>
      </c>
      <c r="B26" t="s">
        <v>100</v>
      </c>
      <c r="J26" t="s">
        <v>105</v>
      </c>
    </row>
    <row r="27" spans="1:14" x14ac:dyDescent="0.3">
      <c r="A27" t="s">
        <v>101</v>
      </c>
      <c r="B27" t="s">
        <v>86</v>
      </c>
      <c r="K27" t="s">
        <v>105</v>
      </c>
    </row>
    <row r="28" spans="1:14" x14ac:dyDescent="0.3">
      <c r="A28" t="s">
        <v>81</v>
      </c>
      <c r="B28" t="s">
        <v>102</v>
      </c>
      <c r="L28" t="s">
        <v>105</v>
      </c>
      <c r="N28" t="s">
        <v>105</v>
      </c>
    </row>
    <row r="29" spans="1:14" x14ac:dyDescent="0.3">
      <c r="A29" t="s">
        <v>103</v>
      </c>
      <c r="B29" t="s">
        <v>104</v>
      </c>
      <c r="M29" t="s">
        <v>105</v>
      </c>
    </row>
    <row r="30" spans="1:14" x14ac:dyDescent="0.3">
      <c r="A30" s="112" t="s">
        <v>107</v>
      </c>
      <c r="B30" s="112" t="s">
        <v>88</v>
      </c>
      <c r="C30" s="112" t="s">
        <v>108</v>
      </c>
      <c r="D30" s="112" t="s">
        <v>109</v>
      </c>
      <c r="E30" s="112" t="s">
        <v>110</v>
      </c>
      <c r="F30" s="112" t="s">
        <v>111</v>
      </c>
      <c r="G30" s="112" t="s">
        <v>112</v>
      </c>
      <c r="H30" s="112" t="s">
        <v>113</v>
      </c>
      <c r="I30" s="112" t="s">
        <v>114</v>
      </c>
      <c r="J30" s="112" t="s">
        <v>115</v>
      </c>
      <c r="K30" s="112" t="s">
        <v>116</v>
      </c>
      <c r="L30" s="112" t="s">
        <v>117</v>
      </c>
      <c r="M30" s="112" t="s">
        <v>118</v>
      </c>
      <c r="N30" s="112" t="s">
        <v>119</v>
      </c>
    </row>
    <row r="31" spans="1:14" x14ac:dyDescent="0.3">
      <c r="A31" t="s">
        <v>120</v>
      </c>
      <c r="B31" t="s">
        <v>82</v>
      </c>
    </row>
    <row r="32" spans="1:14" x14ac:dyDescent="0.3">
      <c r="A32" t="s">
        <v>121</v>
      </c>
      <c r="B32" t="s">
        <v>122</v>
      </c>
    </row>
    <row r="33" spans="1:2" x14ac:dyDescent="0.3">
      <c r="A33" t="s">
        <v>123</v>
      </c>
      <c r="B33" t="s">
        <v>100</v>
      </c>
    </row>
    <row r="34" spans="1:2" x14ac:dyDescent="0.3">
      <c r="A34" t="s">
        <v>106</v>
      </c>
      <c r="B34" t="s">
        <v>124</v>
      </c>
    </row>
    <row r="35" spans="1:2" x14ac:dyDescent="0.3">
      <c r="A35" t="s">
        <v>125</v>
      </c>
      <c r="B35" t="s">
        <v>126</v>
      </c>
    </row>
    <row r="36" spans="1:2" x14ac:dyDescent="0.3">
      <c r="A36" t="s">
        <v>127</v>
      </c>
      <c r="B36" t="s">
        <v>100</v>
      </c>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C2D911-3621-4207-93F2-BA037CA8792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19C8C51-658D-4E16-A8FB-6D6EC9145A49}">
  <ds:schemaRefs>
    <ds:schemaRef ds:uri="http://schemas.microsoft.com/sharepoint/v3/contenttype/forms"/>
  </ds:schemaRefs>
</ds:datastoreItem>
</file>

<file path=customXml/itemProps3.xml><?xml version="1.0" encoding="utf-8"?>
<ds:datastoreItem xmlns:ds="http://schemas.openxmlformats.org/officeDocument/2006/customXml" ds:itemID="{DF4076AC-27DB-4F3E-A224-AC3D3E7F1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Voorblad</vt:lpstr>
      <vt:lpstr>2. Invulblad</vt:lpstr>
      <vt:lpstr>schoonmaakprogramma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Jochem Berns</dc:creator>
  <cp:keywords/>
  <dc:description/>
  <cp:lastModifiedBy>Jochem Berns</cp:lastModifiedBy>
  <cp:revision/>
  <dcterms:created xsi:type="dcterms:W3CDTF">2022-01-19T14:14:33Z</dcterms:created>
  <dcterms:modified xsi:type="dcterms:W3CDTF">2024-10-18T09:00:24Z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y fmtid="{D5CDD505-2E9C-101B-9397-08002B2CF9AE}" pid="3" name="MediaServiceImageTags">
    <vt:lpwstr/>
  </property>
</Properties>
</file>