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TRAJECTEN\BEDRIJFSVOERING\ICT Software\Raadsinformatie\HK 202311 - PRJ-2300253 Raadsinformatiesysteem\06. Nota van Inlichtingen\"/>
    </mc:Choice>
  </mc:AlternateContent>
  <xr:revisionPtr revIDLastSave="0" documentId="13_ncr:1_{B42E1565-D806-48F4-AE42-4DD69AEA2C17}" xr6:coauthVersionLast="47" xr6:coauthVersionMax="47" xr10:uidLastSave="{00000000-0000-0000-0000-000000000000}"/>
  <bookViews>
    <workbookView xWindow="-28920" yWindow="-120" windowWidth="29040" windowHeight="15840" xr2:uid="{E472D562-45E0-49A7-9CCE-B6B775617281}"/>
  </bookViews>
  <sheets>
    <sheet name="Wen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53" i="1"/>
  <c r="E52" i="1"/>
  <c r="E51" i="1"/>
  <c r="E49" i="1"/>
  <c r="E48" i="1"/>
  <c r="E46" i="1"/>
  <c r="E45" i="1"/>
  <c r="E44" i="1"/>
  <c r="E42" i="1"/>
  <c r="E41" i="1"/>
  <c r="E40" i="1"/>
  <c r="E39" i="1"/>
  <c r="E38" i="1"/>
  <c r="E37" i="1"/>
  <c r="E36" i="1"/>
  <c r="E35" i="1"/>
  <c r="E33" i="1"/>
  <c r="E25" i="1"/>
  <c r="E23" i="1"/>
  <c r="E22" i="1"/>
  <c r="E21" i="1"/>
  <c r="E20" i="1"/>
  <c r="E19" i="1"/>
  <c r="E18" i="1"/>
  <c r="E16" i="1"/>
  <c r="E15" i="1"/>
  <c r="E14" i="1"/>
  <c r="E12" i="1"/>
  <c r="E11" i="1"/>
  <c r="E10" i="1"/>
  <c r="E9" i="1"/>
  <c r="E8" i="1"/>
  <c r="C54" i="1"/>
  <c r="E54" i="1" l="1"/>
</calcChain>
</file>

<file path=xl/sharedStrings.xml><?xml version="1.0" encoding="utf-8"?>
<sst xmlns="http://schemas.openxmlformats.org/spreadsheetml/2006/main" count="94" uniqueCount="61">
  <si>
    <t>Bijlage A1. Antwoordformulier Programma van Wensen Raadsinformatiesysteem gemeente Heemskerk</t>
  </si>
  <si>
    <t>Invulinstructie: klik in kolom "Akkoord" het antwoord van uw keuze aan. Uw score wordt automatisch berekend.</t>
  </si>
  <si>
    <t>Nr.</t>
  </si>
  <si>
    <t>Omschrijving</t>
  </si>
  <si>
    <t>Aantal Punten</t>
  </si>
  <si>
    <t>Akkoord</t>
  </si>
  <si>
    <t>Score</t>
  </si>
  <si>
    <t>Toelichting (wordt niet beoordeeld)</t>
  </si>
  <si>
    <t>Functionele Wensen</t>
  </si>
  <si>
    <t>Beheer documenten en Informatieobjecten</t>
  </si>
  <si>
    <t>Het dient mogelijk te zijn om in het RIS bewerkbare documentsjablonen op te nemen.</t>
  </si>
  <si>
    <t>Ja</t>
  </si>
  <si>
    <t>Het dient mogelijk te zijn om nieuwe documentsjablonen aan te maken en bestaande documentsjablonen te wijzigen of te verwijderen.</t>
  </si>
  <si>
    <t>Het RIS dient de voortgang van een document (de route die een document heeft afgelegd en nog heeft af te leggen) visueel te kunnen weergeven (tijdlijn).</t>
  </si>
  <si>
    <t>Het dient mogelijk te zijn om zonder tussenkomst van de opdrachtnemer minimaal 20 extra metadatavelden standaard toe te voegen aan informatieobjecten.</t>
  </si>
  <si>
    <t>Het RIS ondersteunt het automatisch toevoegen van metadata aan nieuw in het RIS aangemaakte of geïmporteerde informatieobjecten. Deze wens heeft uitsluitend betrekking op informatie/metadata die binnen het RIS als bekend mag worden verondersteld.</t>
  </si>
  <si>
    <t>Het RIS houdt zelf versienummers bij van informatieobjecten die in het RIS zijn aangemaakt en gewijzigd.</t>
  </si>
  <si>
    <t>Raadskalender en vergaderingen</t>
  </si>
  <si>
    <t>De kalender beschikt over de mogelijkheid om de verschillende type agenda's aan te maken op basis van kleuren.</t>
  </si>
  <si>
    <t>Wanneer gebruikers van het RIS voor een activiteit worden uitgenodigd dan wordt het aan de activiteit gekoppelde thema duidelijk zichtbaar getoond zodat de betreffende gebruikers zelf kunnen besluiten de uitnodiging al dan niet te accepteren.</t>
  </si>
  <si>
    <t>Het RIS biedt de mogelijkheid om een politiek thema te volgen, waarbij over de langere termijn in ieder geval de initiatieven, projecten, raadsvoorstellen, moties en bijeenkomsten die er op termijn gaan komen en de relatie met eventuele eerdere initiatieven, projecten, raadsvoorstellen, moties en bijeenkomsten overzichtelijk worden weergegeven.</t>
  </si>
  <si>
    <t>Thema’s</t>
  </si>
  <si>
    <t>De beheerder van het thema kan binnen het thema op chronologische volgorde verwijzingen naar activiteiten en informatieobjecten toevoegen die betrekking hebben op het betreffende thema.</t>
  </si>
  <si>
    <t>Het RIS geeft aan de beheerder van een thema, op basis van informatie over of metadata van een informatieobject, suggesties voor op te nemen informatieobjecten in de chronologische tijdlijn van het betreffende thema.</t>
  </si>
  <si>
    <t>Het RIS kan voor het bieden van de in de vorige eis bedoelde suggesties ook informatieobjecten raadplegen/gebruiken die zijn opgeslagen in systemen die aan het RIS zijn gekoppeld.</t>
  </si>
  <si>
    <t>De beheerder van het thema kan ook verwijzingen (bijvoorbeeld URL’s) opnemen naar informatie over het thema die niet in het RIS is opgeslagen.</t>
  </si>
  <si>
    <t>Activiteiten en informatieobjecten die zijn opgenomen in een thema zijn alleen zichtbaar/inzichtelijk voor gebruikers(groepen) die hiertoe gerechtigd zijn.</t>
  </si>
  <si>
    <t>Bij het aanmaken van een nieuwe activiteit en het aanmaken/toevoegen van nieuwe informatieobjecten dient de mogelijkheid geboden te worden om de activiteit of het Informatieobject aan een thema toe te voegen.</t>
  </si>
  <si>
    <t>Stemmen</t>
  </si>
  <si>
    <t>Het dient mogelijk te zijn om bij een stemuitslag in ieder geval de volgende typen einduitslagen vast te leggen:</t>
  </si>
  <si>
    <t>Aangenomen</t>
  </si>
  <si>
    <t>Aangenomen unaniem</t>
  </si>
  <si>
    <t>Verworpen</t>
  </si>
  <si>
    <t>Aangehouden</t>
  </si>
  <si>
    <t>Ingetrokken</t>
  </si>
  <si>
    <t>Stemmen staken</t>
  </si>
  <si>
    <t>Persoonlijke profielpagina’s</t>
  </si>
  <si>
    <t>Het dient mogelijk te zijn om op een persoonlijke profielpagina minimaal de volgende informatieonderdelen op te nemen: videofragment.</t>
  </si>
  <si>
    <t>Zoeken</t>
  </si>
  <si>
    <t>Het RIS dient het zoeken in transcriptiebestanden van audio- en videobestanden te ondersteunen.</t>
  </si>
  <si>
    <t>Als in een zoekopdracht meerdere zoektermen zijn ingegeven, dan dient het mogelijk te zijn de booleaanse operatoren ‘and’, ‘or’ en ‘not’ tussen de zoektermen te plaatsen (of vergelijkbare Nederlandse termen).</t>
  </si>
  <si>
    <t>De operator ‘and’ heeft tot gevolg dat in de zoekresultaten uitsluitend informatieobjecten worden weergegeven waar beide zoektermen in voorkomen.</t>
  </si>
  <si>
    <t>De operator ‘or’ heeft tot gevolg dat in de zoekresultaten alle informatieobjecten worden weergegeven waar minimaal één van beide zoektermen in voorkomen.</t>
  </si>
  <si>
    <t>De operator ‘not’ heeft tot gevolg dat alle zoekresultaten die de zoekterm na de operator "not’ bevatten uit het zoekresultaat worden verwijderd.</t>
  </si>
  <si>
    <t>Het dient mogelijk te zijn om bijvoobeeld met gebruik van haakjes complexere, nauwkeurige (geneste) zoekopdrachten met booleaanse operatoren te formuleren.</t>
  </si>
  <si>
    <t>Het dient mogelijk te zijn om wildcards in, aan het begin of aan het eind van zoektermen te plaatsen. Plaatsing van een wildcard heeft tot gevolg dat ieder willekeurig karakter op de plek van de wildcard altijd bijdraagt aan een positief zoekresultaat. Er dient een wildcard voor de invulling van een enkel karakter beschikbaar te zijn en een wildcard voor de invulling van meerdere karakters.</t>
  </si>
  <si>
    <t>Een AI gestuurde zoekfunctie (vb. als deel van een zin in combinatie met andere zoeksleutels).</t>
  </si>
  <si>
    <t>Archivering</t>
  </si>
  <si>
    <t>De documenten, bestanden, ook de VOD-opnames, worden opgeslagen in een duurzaam bestandsformaat, bij voorkeur MFX-4 of MP4 codec h.264.</t>
  </si>
  <si>
    <t>De opdrachtgever kan recordmanagement uitvoeren.</t>
  </si>
  <si>
    <t>Bestanden van een bepaalde periode dienen ten allen tijde op afroep en binnen uiterlijk 1 werkweek fysiek als batchbestand beschikbaar te zijn voor opdrachtgever.</t>
  </si>
  <si>
    <t>Inrichting</t>
  </si>
  <si>
    <t>De functioneel beheerder kan zonder tussenkomst van de opdrachtnemer velden verplicht of niet-verplicht maken.</t>
  </si>
  <si>
    <t>De functioneel beheerder heeft de mogelijkheid om schrijfruimte (aantal tekens) in tekstvakken aan te passen, zonder tussenkomst van de opdrachtnemer, inclusief het flexibel aanpassen van het maximaal aantal karakters.</t>
  </si>
  <si>
    <t>Ondersteuning, onderhoud en doorontwikkeling</t>
  </si>
  <si>
    <t>Er is een mogelijkheid tot het uitvoeren van acceptatietesten van een nieuwe release, ruim voordat deze in productie wordt geïmplementeerd</t>
  </si>
  <si>
    <t>De functioneel beheerder kan berichten aanmaken die middels pop-up of andere zichtbare functionaliteit voor iedere gebruiker zichtbaar zijn, om gebruikers op de hoogte te brengen van bijvoorbeeld nieuwe / gewijzigde functionaliteiten, of tips en tricks.</t>
  </si>
  <si>
    <t xml:space="preserve">Er is sprake binnen het systeem van 'entry at the source' en 'eenmalige opslag, meervoudig gebruik'. Dit houdt in dat de gegevens eenmalig worden ingevoerd, vastgelegd en bijgehouden en dat vanuit de diverse functies en modules de gegevens inzichtelijk, aanvulbaar en muteerbaar zijn. </t>
  </si>
  <si>
    <t>Totaal punten</t>
  </si>
  <si>
    <t>Keuzelijst</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</si>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</sst>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name val="Arial"/>
      <family val="2"/>
    </font>
    <font>
      <sz val="11"/>
      <name val="Arial"/>
      <family val="2"/>
    </font>
    <font>
      <b/>
      <sz val="11"/>
      <color rgb="FF000000"/>
      <name val="Arial"/>
      <family val="2"/>
    </font>
    <font>
      <sz val="11"/>
      <color rgb="FF000000"/>
      <name val="Arial"/>
      <family val="2"/>
    </font>
    <font>
      <sz val="11"/>
      <color theme="1"/>
      <name val="Arial"/>
      <family val="2"/>
    </font>
    <font>
      <b/>
      <sz val="11"/>
      <color theme="1"/>
      <name val="Arial"/>
      <family val="2"/>
    </font>
  </fonts>
  <fills count="5">
    <fill>
      <patternFill patternType="none"/>
    </fill>
    <fill>
      <patternFill patternType="gray125"/>
    </fill>
    <fill>
      <patternFill patternType="solid">
        <fgColor rgb="FFFFFFFF"/>
        <bgColor rgb="FF000000"/>
      </patternFill>
    </fill>
    <fill>
      <patternFill patternType="solid">
        <fgColor theme="9"/>
        <bgColor rgb="FF000000"/>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applyAlignment="1" applyProtection="1">
      <alignment vertical="top"/>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vertical="top"/>
      <protection locked="0"/>
    </xf>
    <xf numFmtId="0" fontId="1" fillId="3" borderId="4"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5" fillId="0" borderId="0" xfId="0" applyFont="1" applyAlignment="1" applyProtection="1">
      <alignment vertical="top"/>
      <protection locked="0"/>
    </xf>
    <xf numFmtId="0" fontId="1" fillId="4" borderId="9" xfId="0" applyFont="1" applyFill="1" applyBorder="1" applyAlignment="1" applyProtection="1">
      <alignment horizontal="center" vertical="top"/>
      <protection locked="0"/>
    </xf>
    <xf numFmtId="0" fontId="2"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6" fillId="0" borderId="0" xfId="0" applyFont="1" applyAlignment="1" applyProtection="1">
      <alignment vertical="top"/>
      <protection locked="0"/>
    </xf>
    <xf numFmtId="0" fontId="4" fillId="0" borderId="6" xfId="0" applyFont="1" applyBorder="1" applyAlignment="1" applyProtection="1">
      <alignment horizontal="center" vertical="top"/>
      <protection locked="0"/>
    </xf>
    <xf numFmtId="0" fontId="4" fillId="0" borderId="1" xfId="0" applyFont="1" applyBorder="1" applyAlignment="1" applyProtection="1">
      <alignment horizontal="center" vertical="top"/>
      <protection locked="0"/>
    </xf>
    <xf numFmtId="0" fontId="2" fillId="2" borderId="0" xfId="0" applyFont="1" applyFill="1" applyAlignment="1" applyProtection="1">
      <alignment horizontal="left" vertical="top" wrapText="1"/>
      <protection locked="0"/>
    </xf>
    <xf numFmtId="0" fontId="4" fillId="0" borderId="5" xfId="0" applyFont="1" applyBorder="1" applyAlignment="1" applyProtection="1">
      <alignment horizontal="center" vertical="top"/>
      <protection locked="0"/>
    </xf>
    <xf numFmtId="0" fontId="1" fillId="4" borderId="1" xfId="0" applyFont="1" applyFill="1" applyBorder="1" applyAlignment="1" applyProtection="1">
      <alignment horizontal="center" vertical="top"/>
      <protection locked="0"/>
    </xf>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1" fillId="3" borderId="4" xfId="0" applyFont="1" applyFill="1" applyBorder="1" applyAlignment="1">
      <alignment horizontal="center" vertical="top"/>
    </xf>
    <xf numFmtId="0" fontId="1" fillId="3" borderId="4" xfId="0" applyFont="1" applyFill="1" applyBorder="1" applyAlignment="1">
      <alignment horizontal="left" vertical="top" wrapText="1"/>
    </xf>
    <xf numFmtId="0" fontId="3" fillId="3" borderId="4" xfId="0" applyFont="1" applyFill="1" applyBorder="1" applyAlignment="1">
      <alignment horizontal="center" vertical="top" wrapText="1"/>
    </xf>
    <xf numFmtId="0" fontId="3" fillId="4" borderId="7" xfId="0" applyFont="1" applyFill="1" applyBorder="1" applyAlignment="1">
      <alignment horizontal="left" vertical="top"/>
    </xf>
    <xf numFmtId="0" fontId="1" fillId="4" borderId="9" xfId="0" applyFont="1" applyFill="1" applyBorder="1" applyAlignment="1">
      <alignment vertical="top"/>
    </xf>
    <xf numFmtId="0" fontId="3" fillId="4" borderId="9" xfId="0" applyFont="1" applyFill="1" applyBorder="1" applyAlignment="1">
      <alignment horizontal="center" vertical="top"/>
    </xf>
    <xf numFmtId="0" fontId="1" fillId="4" borderId="7" xfId="0" applyFont="1" applyFill="1" applyBorder="1" applyAlignment="1">
      <alignment vertical="top"/>
    </xf>
    <xf numFmtId="0" fontId="6" fillId="4" borderId="9" xfId="0" applyFont="1" applyFill="1" applyBorder="1" applyAlignment="1">
      <alignment vertical="top"/>
    </xf>
    <xf numFmtId="0" fontId="4" fillId="4" borderId="9" xfId="0" applyFont="1" applyFill="1" applyBorder="1" applyAlignment="1">
      <alignment horizontal="center" vertical="top"/>
    </xf>
    <xf numFmtId="0" fontId="4" fillId="0" borderId="6" xfId="0" applyFont="1" applyBorder="1" applyAlignment="1">
      <alignment horizontal="center" vertical="top"/>
    </xf>
    <xf numFmtId="0" fontId="4" fillId="0" borderId="6"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wrapText="1"/>
    </xf>
    <xf numFmtId="0" fontId="6" fillId="4" borderId="7" xfId="0" applyFont="1" applyFill="1" applyBorder="1" applyAlignment="1">
      <alignment vertical="top"/>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xf>
    <xf numFmtId="0" fontId="4" fillId="0" borderId="5" xfId="0" applyFont="1" applyBorder="1" applyAlignment="1">
      <alignment vertical="top" wrapText="1"/>
    </xf>
    <xf numFmtId="0" fontId="4" fillId="0" borderId="2" xfId="0" applyFont="1" applyBorder="1" applyAlignment="1">
      <alignment horizontal="center" vertical="top"/>
    </xf>
    <xf numFmtId="0" fontId="4" fillId="0" borderId="3" xfId="0" applyFont="1" applyBorder="1" applyAlignment="1">
      <alignment horizontal="center" vertical="top"/>
    </xf>
    <xf numFmtId="0" fontId="2" fillId="0" borderId="1" xfId="0" applyFont="1" applyBorder="1" applyAlignment="1">
      <alignment horizontal="center" vertical="top"/>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4" fillId="4" borderId="1" xfId="0" applyFont="1" applyFill="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center" vertical="top" wrapText="1"/>
    </xf>
    <xf numFmtId="0" fontId="1" fillId="0" borderId="0" xfId="0" applyFont="1" applyAlignment="1">
      <alignment horizontal="center" vertical="top" wrapText="1"/>
    </xf>
    <xf numFmtId="0" fontId="1" fillId="3" borderId="4" xfId="0" applyFont="1" applyFill="1" applyBorder="1" applyAlignment="1">
      <alignment horizontal="center" vertical="top" wrapText="1"/>
    </xf>
    <xf numFmtId="0" fontId="1" fillId="4" borderId="8" xfId="0" applyFont="1" applyFill="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1" fillId="4" borderId="1" xfId="0" applyFont="1" applyFill="1" applyBorder="1" applyAlignment="1">
      <alignment horizontal="center" vertical="top"/>
    </xf>
    <xf numFmtId="0" fontId="2" fillId="0" borderId="0" xfId="0" applyFont="1" applyAlignment="1" applyProtection="1">
      <alignment horizontal="left" vertical="top" wrapText="1"/>
      <protection locked="0"/>
    </xf>
    <xf numFmtId="0" fontId="2" fillId="4" borderId="8"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2" fillId="4" borderId="1"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51013-7909-4DB3-974D-F01719F54705}">
  <dimension ref="A1:HC58"/>
  <sheetViews>
    <sheetView tabSelected="1" workbookViewId="0">
      <selection activeCell="B8" sqref="B8"/>
    </sheetView>
  </sheetViews>
  <sheetFormatPr defaultColWidth="9.140625" defaultRowHeight="15" x14ac:dyDescent="0.25"/>
  <cols>
    <col min="1" max="1" width="10.5703125" style="18" customWidth="1"/>
    <col min="2" max="2" width="84.140625" style="46" customWidth="1"/>
    <col min="3" max="3" width="8.85546875" style="47" customWidth="1"/>
    <col min="4" max="4" width="10.85546875" style="2" customWidth="1"/>
    <col min="5" max="5" width="7" style="48" bestFit="1" customWidth="1"/>
    <col min="6" max="6" width="75.42578125" style="55" customWidth="1"/>
    <col min="7" max="16384" width="9.140625" style="3"/>
  </cols>
  <sheetData>
    <row r="1" spans="1:211" x14ac:dyDescent="0.25">
      <c r="A1" s="16" t="s">
        <v>0</v>
      </c>
      <c r="B1" s="17"/>
      <c r="C1" s="18"/>
    </row>
    <row r="2" spans="1:211" ht="14.25" x14ac:dyDescent="0.25">
      <c r="A2" s="19" t="s">
        <v>1</v>
      </c>
      <c r="B2" s="20"/>
      <c r="C2" s="18"/>
      <c r="E2" s="47"/>
    </row>
    <row r="3" spans="1:211" x14ac:dyDescent="0.25">
      <c r="A3" s="16"/>
      <c r="B3" s="17"/>
      <c r="C3" s="18"/>
    </row>
    <row r="4" spans="1:211" s="6" customFormat="1" ht="30" x14ac:dyDescent="0.25">
      <c r="A4" s="21" t="s">
        <v>2</v>
      </c>
      <c r="B4" s="22" t="s">
        <v>3</v>
      </c>
      <c r="C4" s="23" t="s">
        <v>4</v>
      </c>
      <c r="D4" s="4" t="s">
        <v>5</v>
      </c>
      <c r="E4" s="49" t="s">
        <v>6</v>
      </c>
      <c r="F4" s="22" t="s">
        <v>7</v>
      </c>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row>
    <row r="5" spans="1:211" s="1" customFormat="1" x14ac:dyDescent="0.25">
      <c r="A5" s="24" t="s">
        <v>8</v>
      </c>
      <c r="B5" s="25"/>
      <c r="C5" s="26"/>
      <c r="D5" s="7"/>
      <c r="E5" s="50"/>
      <c r="F5" s="56"/>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9"/>
    </row>
    <row r="6" spans="1:211" s="10" customFormat="1" x14ac:dyDescent="0.25">
      <c r="A6" s="27" t="s">
        <v>9</v>
      </c>
      <c r="B6" s="28"/>
      <c r="C6" s="29"/>
      <c r="D6" s="7"/>
      <c r="E6" s="50"/>
      <c r="F6" s="56"/>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row>
    <row r="7" spans="1:211" s="6" customFormat="1" x14ac:dyDescent="0.25">
      <c r="A7" s="30">
        <v>1</v>
      </c>
      <c r="B7" s="31" t="s">
        <v>10</v>
      </c>
      <c r="C7" s="30">
        <v>1</v>
      </c>
      <c r="D7" s="11" t="s">
        <v>11</v>
      </c>
      <c r="E7" s="51">
        <f>IF(D7="ja",C7,0)</f>
        <v>1</v>
      </c>
      <c r="F7" s="57"/>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row>
    <row r="8" spans="1:211" s="6" customFormat="1" ht="28.5" x14ac:dyDescent="0.25">
      <c r="A8" s="32">
        <v>2</v>
      </c>
      <c r="B8" s="33" t="s">
        <v>12</v>
      </c>
      <c r="C8" s="32">
        <v>1</v>
      </c>
      <c r="D8" s="12" t="s">
        <v>11</v>
      </c>
      <c r="E8" s="52">
        <f t="shared" ref="E8:E12" si="0">IF(D8="ja",C8,0)</f>
        <v>1</v>
      </c>
      <c r="F8" s="58"/>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row>
    <row r="9" spans="1:211" s="6" customFormat="1" ht="28.5" x14ac:dyDescent="0.25">
      <c r="A9" s="32">
        <v>3</v>
      </c>
      <c r="B9" s="33" t="s">
        <v>13</v>
      </c>
      <c r="C9" s="32">
        <v>1</v>
      </c>
      <c r="D9" s="12" t="s">
        <v>11</v>
      </c>
      <c r="E9" s="52">
        <f t="shared" si="0"/>
        <v>1</v>
      </c>
      <c r="F9" s="58"/>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row>
    <row r="10" spans="1:211" s="6" customFormat="1" ht="29.25" customHeight="1" x14ac:dyDescent="0.25">
      <c r="A10" s="32">
        <v>4</v>
      </c>
      <c r="B10" s="33" t="s">
        <v>14</v>
      </c>
      <c r="C10" s="32">
        <v>1</v>
      </c>
      <c r="D10" s="12" t="s">
        <v>11</v>
      </c>
      <c r="E10" s="52">
        <f t="shared" si="0"/>
        <v>1</v>
      </c>
      <c r="F10" s="58"/>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row>
    <row r="11" spans="1:211" s="6" customFormat="1" ht="51" customHeight="1" x14ac:dyDescent="0.25">
      <c r="A11" s="32">
        <v>5</v>
      </c>
      <c r="B11" s="33" t="s">
        <v>15</v>
      </c>
      <c r="C11" s="32">
        <v>2</v>
      </c>
      <c r="D11" s="12" t="s">
        <v>11</v>
      </c>
      <c r="E11" s="52">
        <f t="shared" si="0"/>
        <v>2</v>
      </c>
      <c r="F11" s="58"/>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row>
    <row r="12" spans="1:211" ht="28.5" x14ac:dyDescent="0.25">
      <c r="A12" s="32">
        <v>6</v>
      </c>
      <c r="B12" s="33" t="s">
        <v>16</v>
      </c>
      <c r="C12" s="32">
        <v>1</v>
      </c>
      <c r="D12" s="12" t="s">
        <v>11</v>
      </c>
      <c r="E12" s="52">
        <f t="shared" si="0"/>
        <v>1</v>
      </c>
      <c r="F12" s="58"/>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row>
    <row r="13" spans="1:211" s="10" customFormat="1" x14ac:dyDescent="0.25">
      <c r="A13" s="34" t="s">
        <v>17</v>
      </c>
      <c r="B13" s="28"/>
      <c r="C13" s="29"/>
      <c r="D13" s="7"/>
      <c r="E13" s="50"/>
      <c r="F13" s="56"/>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row>
    <row r="14" spans="1:211" s="6" customFormat="1" ht="28.5" x14ac:dyDescent="0.25">
      <c r="A14" s="35">
        <v>7</v>
      </c>
      <c r="B14" s="36" t="s">
        <v>18</v>
      </c>
      <c r="C14" s="37">
        <v>1</v>
      </c>
      <c r="D14" s="12" t="s">
        <v>11</v>
      </c>
      <c r="E14" s="52">
        <f t="shared" ref="E14:E16" si="1">IF(D14="ja",C14,0)</f>
        <v>1</v>
      </c>
      <c r="F14" s="58"/>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13"/>
    </row>
    <row r="15" spans="1:211" s="6" customFormat="1" ht="42.75" x14ac:dyDescent="0.25">
      <c r="A15" s="32">
        <v>8</v>
      </c>
      <c r="B15" s="33" t="s">
        <v>19</v>
      </c>
      <c r="C15" s="32">
        <v>1</v>
      </c>
      <c r="D15" s="12" t="s">
        <v>11</v>
      </c>
      <c r="E15" s="52">
        <f t="shared" si="1"/>
        <v>1</v>
      </c>
      <c r="F15" s="58"/>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row>
    <row r="16" spans="1:211" s="6" customFormat="1" ht="71.25" x14ac:dyDescent="0.25">
      <c r="A16" s="32">
        <v>9</v>
      </c>
      <c r="B16" s="33" t="s">
        <v>20</v>
      </c>
      <c r="C16" s="32">
        <v>2</v>
      </c>
      <c r="D16" s="12" t="s">
        <v>11</v>
      </c>
      <c r="E16" s="52">
        <f t="shared" si="1"/>
        <v>2</v>
      </c>
      <c r="F16" s="58"/>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row>
    <row r="17" spans="1:211" s="10" customFormat="1" x14ac:dyDescent="0.25">
      <c r="A17" s="34" t="s">
        <v>21</v>
      </c>
      <c r="B17" s="28"/>
      <c r="C17" s="29"/>
      <c r="D17" s="7"/>
      <c r="E17" s="50"/>
      <c r="F17" s="56"/>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row>
    <row r="18" spans="1:211" s="6" customFormat="1" ht="42.75" x14ac:dyDescent="0.25">
      <c r="A18" s="32">
        <v>10</v>
      </c>
      <c r="B18" s="33" t="s">
        <v>22</v>
      </c>
      <c r="C18" s="32">
        <v>1</v>
      </c>
      <c r="D18" s="12" t="s">
        <v>11</v>
      </c>
      <c r="E18" s="52">
        <f t="shared" ref="E18:E23" si="2">IF(D18="ja",C18,0)</f>
        <v>1</v>
      </c>
      <c r="F18" s="58"/>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row>
    <row r="19" spans="1:211" s="6" customFormat="1" ht="42.75" x14ac:dyDescent="0.25">
      <c r="A19" s="32">
        <v>11</v>
      </c>
      <c r="B19" s="33" t="s">
        <v>23</v>
      </c>
      <c r="C19" s="32">
        <v>1</v>
      </c>
      <c r="D19" s="12" t="s">
        <v>11</v>
      </c>
      <c r="E19" s="52">
        <f t="shared" si="2"/>
        <v>1</v>
      </c>
      <c r="F19" s="58"/>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row>
    <row r="20" spans="1:211" s="6" customFormat="1" ht="42.75" x14ac:dyDescent="0.25">
      <c r="A20" s="32">
        <v>12</v>
      </c>
      <c r="B20" s="33" t="s">
        <v>24</v>
      </c>
      <c r="C20" s="32">
        <v>1</v>
      </c>
      <c r="D20" s="12" t="s">
        <v>11</v>
      </c>
      <c r="E20" s="52">
        <f t="shared" si="2"/>
        <v>1</v>
      </c>
      <c r="F20" s="58"/>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row>
    <row r="21" spans="1:211" s="6" customFormat="1" ht="28.5" x14ac:dyDescent="0.25">
      <c r="A21" s="32">
        <v>13</v>
      </c>
      <c r="B21" s="33" t="s">
        <v>25</v>
      </c>
      <c r="C21" s="32">
        <v>1</v>
      </c>
      <c r="D21" s="12" t="s">
        <v>11</v>
      </c>
      <c r="E21" s="52">
        <f t="shared" si="2"/>
        <v>1</v>
      </c>
      <c r="F21" s="58"/>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row>
    <row r="22" spans="1:211" s="6" customFormat="1" ht="28.5" x14ac:dyDescent="0.25">
      <c r="A22" s="32">
        <v>14</v>
      </c>
      <c r="B22" s="33" t="s">
        <v>26</v>
      </c>
      <c r="C22" s="32">
        <v>1</v>
      </c>
      <c r="D22" s="12" t="s">
        <v>11</v>
      </c>
      <c r="E22" s="52">
        <f t="shared" si="2"/>
        <v>1</v>
      </c>
      <c r="F22" s="58"/>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row>
    <row r="23" spans="1:211" s="6" customFormat="1" ht="42.75" x14ac:dyDescent="0.25">
      <c r="A23" s="32">
        <v>15</v>
      </c>
      <c r="B23" s="33" t="s">
        <v>27</v>
      </c>
      <c r="C23" s="32">
        <v>1</v>
      </c>
      <c r="D23" s="12" t="s">
        <v>11</v>
      </c>
      <c r="E23" s="52">
        <f t="shared" si="2"/>
        <v>1</v>
      </c>
      <c r="F23" s="58"/>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row>
    <row r="24" spans="1:211" s="10" customFormat="1" x14ac:dyDescent="0.25">
      <c r="A24" s="34" t="s">
        <v>28</v>
      </c>
      <c r="B24" s="28"/>
      <c r="C24" s="29"/>
      <c r="D24" s="7"/>
      <c r="E24" s="50"/>
      <c r="F24" s="56"/>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row>
    <row r="25" spans="1:211" s="6" customFormat="1" ht="28.5" x14ac:dyDescent="0.25">
      <c r="A25" s="38">
        <v>16</v>
      </c>
      <c r="B25" s="39" t="s">
        <v>29</v>
      </c>
      <c r="C25" s="40">
        <v>2</v>
      </c>
      <c r="D25" s="14" t="s">
        <v>11</v>
      </c>
      <c r="E25" s="53">
        <f>IF(D25="ja",C25,0)</f>
        <v>2</v>
      </c>
      <c r="F25" s="59"/>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row>
    <row r="26" spans="1:211" s="6" customFormat="1" x14ac:dyDescent="0.25">
      <c r="A26" s="38"/>
      <c r="B26" s="39" t="s">
        <v>30</v>
      </c>
      <c r="C26" s="40"/>
      <c r="D26" s="14"/>
      <c r="E26" s="53"/>
      <c r="F26" s="59"/>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row>
    <row r="27" spans="1:211" s="6" customFormat="1" x14ac:dyDescent="0.25">
      <c r="A27" s="38"/>
      <c r="B27" s="39" t="s">
        <v>31</v>
      </c>
      <c r="C27" s="40"/>
      <c r="D27" s="14"/>
      <c r="E27" s="53"/>
      <c r="F27" s="59"/>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row>
    <row r="28" spans="1:211" s="6" customFormat="1" x14ac:dyDescent="0.25">
      <c r="A28" s="38"/>
      <c r="B28" s="39" t="s">
        <v>32</v>
      </c>
      <c r="C28" s="40"/>
      <c r="D28" s="14"/>
      <c r="E28" s="53"/>
      <c r="F28" s="59"/>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row>
    <row r="29" spans="1:211" s="6" customFormat="1" x14ac:dyDescent="0.25">
      <c r="A29" s="38"/>
      <c r="B29" s="39" t="s">
        <v>33</v>
      </c>
      <c r="C29" s="40"/>
      <c r="D29" s="14"/>
      <c r="E29" s="53"/>
      <c r="F29" s="59"/>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row>
    <row r="30" spans="1:211" s="6" customFormat="1" x14ac:dyDescent="0.25">
      <c r="A30" s="38"/>
      <c r="B30" s="39" t="s">
        <v>34</v>
      </c>
      <c r="C30" s="40"/>
      <c r="D30" s="14"/>
      <c r="E30" s="53"/>
      <c r="F30" s="59"/>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row>
    <row r="31" spans="1:211" s="6" customFormat="1" x14ac:dyDescent="0.25">
      <c r="A31" s="30"/>
      <c r="B31" s="31" t="s">
        <v>35</v>
      </c>
      <c r="C31" s="41"/>
      <c r="D31" s="11"/>
      <c r="E31" s="51"/>
      <c r="F31" s="57"/>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row>
    <row r="32" spans="1:211" s="10" customFormat="1" x14ac:dyDescent="0.25">
      <c r="A32" s="34" t="s">
        <v>36</v>
      </c>
      <c r="B32" s="28"/>
      <c r="C32" s="29"/>
      <c r="D32" s="7"/>
      <c r="E32" s="50"/>
      <c r="F32" s="56"/>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row>
    <row r="33" spans="1:211" s="6" customFormat="1" ht="28.5" x14ac:dyDescent="0.25">
      <c r="A33" s="32">
        <v>17</v>
      </c>
      <c r="B33" s="33" t="s">
        <v>37</v>
      </c>
      <c r="C33" s="32">
        <v>1</v>
      </c>
      <c r="D33" s="12" t="s">
        <v>11</v>
      </c>
      <c r="E33" s="52">
        <f>IF(D33="ja",C33,0)</f>
        <v>1</v>
      </c>
      <c r="F33" s="58"/>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row>
    <row r="34" spans="1:211" s="10" customFormat="1" x14ac:dyDescent="0.25">
      <c r="A34" s="34" t="s">
        <v>38</v>
      </c>
      <c r="B34" s="28"/>
      <c r="C34" s="29"/>
      <c r="D34" s="7"/>
      <c r="E34" s="50"/>
      <c r="F34" s="56"/>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row>
    <row r="35" spans="1:211" s="6" customFormat="1" ht="28.5" x14ac:dyDescent="0.25">
      <c r="A35" s="32">
        <v>18</v>
      </c>
      <c r="B35" s="33" t="s">
        <v>39</v>
      </c>
      <c r="C35" s="32">
        <v>1</v>
      </c>
      <c r="D35" s="12" t="s">
        <v>11</v>
      </c>
      <c r="E35" s="52">
        <f t="shared" ref="E35:E42" si="3">IF(D35="ja",C35,0)</f>
        <v>1</v>
      </c>
      <c r="F35" s="58"/>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row>
    <row r="36" spans="1:211" s="6" customFormat="1" ht="42.75" x14ac:dyDescent="0.25">
      <c r="A36" s="32">
        <v>19</v>
      </c>
      <c r="B36" s="33" t="s">
        <v>40</v>
      </c>
      <c r="C36" s="32">
        <v>1</v>
      </c>
      <c r="D36" s="12" t="s">
        <v>11</v>
      </c>
      <c r="E36" s="52">
        <f t="shared" si="3"/>
        <v>1</v>
      </c>
      <c r="F36" s="58"/>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row>
    <row r="37" spans="1:211" s="6" customFormat="1" ht="28.5" x14ac:dyDescent="0.25">
      <c r="A37" s="32">
        <v>20</v>
      </c>
      <c r="B37" s="33" t="s">
        <v>41</v>
      </c>
      <c r="C37" s="32">
        <v>0</v>
      </c>
      <c r="D37" s="12" t="s">
        <v>11</v>
      </c>
      <c r="E37" s="52">
        <f t="shared" si="3"/>
        <v>0</v>
      </c>
      <c r="F37" s="58"/>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row>
    <row r="38" spans="1:211" s="6" customFormat="1" ht="28.5" x14ac:dyDescent="0.25">
      <c r="A38" s="32">
        <v>21</v>
      </c>
      <c r="B38" s="33" t="s">
        <v>42</v>
      </c>
      <c r="C38" s="32">
        <v>0</v>
      </c>
      <c r="D38" s="12" t="s">
        <v>11</v>
      </c>
      <c r="E38" s="52">
        <f t="shared" si="3"/>
        <v>0</v>
      </c>
      <c r="F38" s="58"/>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row>
    <row r="39" spans="1:211" s="6" customFormat="1" ht="28.5" x14ac:dyDescent="0.25">
      <c r="A39" s="32">
        <v>22</v>
      </c>
      <c r="B39" s="33" t="s">
        <v>43</v>
      </c>
      <c r="C39" s="32">
        <v>0</v>
      </c>
      <c r="D39" s="12" t="s">
        <v>11</v>
      </c>
      <c r="E39" s="52">
        <f t="shared" si="3"/>
        <v>0</v>
      </c>
      <c r="F39" s="58"/>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row>
    <row r="40" spans="1:211" s="6" customFormat="1" ht="28.5" x14ac:dyDescent="0.25">
      <c r="A40" s="32">
        <v>23</v>
      </c>
      <c r="B40" s="33" t="s">
        <v>44</v>
      </c>
      <c r="C40" s="32">
        <v>1</v>
      </c>
      <c r="D40" s="12" t="s">
        <v>11</v>
      </c>
      <c r="E40" s="52">
        <f t="shared" si="3"/>
        <v>1</v>
      </c>
      <c r="F40" s="58"/>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row>
    <row r="41" spans="1:211" ht="71.25" x14ac:dyDescent="0.25">
      <c r="A41" s="32">
        <v>24</v>
      </c>
      <c r="B41" s="33" t="s">
        <v>45</v>
      </c>
      <c r="C41" s="32">
        <v>1</v>
      </c>
      <c r="D41" s="12" t="s">
        <v>11</v>
      </c>
      <c r="E41" s="52">
        <f t="shared" si="3"/>
        <v>1</v>
      </c>
      <c r="F41" s="58"/>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row>
    <row r="42" spans="1:211" ht="28.5" x14ac:dyDescent="0.25">
      <c r="A42" s="32">
        <v>25</v>
      </c>
      <c r="B42" s="36" t="s">
        <v>46</v>
      </c>
      <c r="C42" s="37">
        <v>1</v>
      </c>
      <c r="D42" s="12" t="s">
        <v>11</v>
      </c>
      <c r="E42" s="52">
        <f t="shared" si="3"/>
        <v>1</v>
      </c>
      <c r="F42" s="58"/>
    </row>
    <row r="43" spans="1:211" s="10" customFormat="1" x14ac:dyDescent="0.25">
      <c r="A43" s="34" t="s">
        <v>47</v>
      </c>
      <c r="B43" s="28"/>
      <c r="C43" s="29"/>
      <c r="D43" s="7"/>
      <c r="E43" s="50"/>
      <c r="F43" s="56"/>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row>
    <row r="44" spans="1:211" ht="28.5" x14ac:dyDescent="0.25">
      <c r="A44" s="35">
        <v>26</v>
      </c>
      <c r="B44" s="36" t="s">
        <v>48</v>
      </c>
      <c r="C44" s="42">
        <v>0</v>
      </c>
      <c r="D44" s="12" t="s">
        <v>11</v>
      </c>
      <c r="E44" s="52">
        <f t="shared" ref="E44:E46" si="4">IF(D44="ja",C44,0)</f>
        <v>0</v>
      </c>
      <c r="F44" s="58"/>
    </row>
    <row r="45" spans="1:211" x14ac:dyDescent="0.25">
      <c r="A45" s="35">
        <v>27</v>
      </c>
      <c r="B45" s="36" t="s">
        <v>49</v>
      </c>
      <c r="C45" s="42">
        <v>0</v>
      </c>
      <c r="D45" s="12" t="s">
        <v>11</v>
      </c>
      <c r="E45" s="52">
        <f t="shared" si="4"/>
        <v>0</v>
      </c>
      <c r="F45" s="58"/>
    </row>
    <row r="46" spans="1:211" ht="28.5" x14ac:dyDescent="0.25">
      <c r="A46" s="35">
        <v>28</v>
      </c>
      <c r="B46" s="36" t="s">
        <v>50</v>
      </c>
      <c r="C46" s="42">
        <v>0</v>
      </c>
      <c r="D46" s="12" t="s">
        <v>11</v>
      </c>
      <c r="E46" s="52">
        <f t="shared" si="4"/>
        <v>0</v>
      </c>
      <c r="F46" s="58"/>
    </row>
    <row r="47" spans="1:211" s="10" customFormat="1" x14ac:dyDescent="0.25">
      <c r="A47" s="34" t="s">
        <v>51</v>
      </c>
      <c r="B47" s="28"/>
      <c r="C47" s="29"/>
      <c r="D47" s="7"/>
      <c r="E47" s="50"/>
      <c r="F47" s="56"/>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row>
    <row r="48" spans="1:211" ht="28.5" x14ac:dyDescent="0.25">
      <c r="A48" s="37">
        <v>29</v>
      </c>
      <c r="B48" s="33" t="s">
        <v>52</v>
      </c>
      <c r="C48" s="37">
        <v>0</v>
      </c>
      <c r="D48" s="12" t="s">
        <v>11</v>
      </c>
      <c r="E48" s="52">
        <f t="shared" ref="E48:E49" si="5">IF(D48="ja",C48,0)</f>
        <v>0</v>
      </c>
      <c r="F48" s="58"/>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row>
    <row r="49" spans="1:211" ht="42.75" x14ac:dyDescent="0.25">
      <c r="A49" s="37">
        <v>30</v>
      </c>
      <c r="B49" s="33" t="s">
        <v>53</v>
      </c>
      <c r="C49" s="37">
        <v>0</v>
      </c>
      <c r="D49" s="12" t="s">
        <v>11</v>
      </c>
      <c r="E49" s="52">
        <f t="shared" si="5"/>
        <v>0</v>
      </c>
      <c r="F49" s="58"/>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row>
    <row r="50" spans="1:211" s="10" customFormat="1" x14ac:dyDescent="0.25">
      <c r="A50" s="34" t="s">
        <v>54</v>
      </c>
      <c r="B50" s="28"/>
      <c r="C50" s="29"/>
      <c r="D50" s="7"/>
      <c r="E50" s="50"/>
      <c r="F50" s="56"/>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row>
    <row r="51" spans="1:211" ht="28.5" x14ac:dyDescent="0.25">
      <c r="A51" s="37">
        <v>31</v>
      </c>
      <c r="B51" s="36" t="s">
        <v>55</v>
      </c>
      <c r="C51" s="32">
        <v>0</v>
      </c>
      <c r="D51" s="12" t="s">
        <v>11</v>
      </c>
      <c r="E51" s="52">
        <f t="shared" ref="E51:E53" si="6">IF(D51="ja",C51,0)</f>
        <v>0</v>
      </c>
      <c r="F51" s="58"/>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row>
    <row r="52" spans="1:211" ht="57" x14ac:dyDescent="0.25">
      <c r="A52" s="37">
        <v>32</v>
      </c>
      <c r="B52" s="36" t="s">
        <v>56</v>
      </c>
      <c r="C52" s="32">
        <v>0</v>
      </c>
      <c r="D52" s="12" t="s">
        <v>11</v>
      </c>
      <c r="E52" s="52">
        <f t="shared" si="6"/>
        <v>0</v>
      </c>
      <c r="F52" s="58"/>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row>
    <row r="53" spans="1:211" ht="57" x14ac:dyDescent="0.25">
      <c r="A53" s="37">
        <v>33</v>
      </c>
      <c r="B53" s="43" t="s">
        <v>57</v>
      </c>
      <c r="C53" s="44">
        <v>0</v>
      </c>
      <c r="D53" s="12" t="s">
        <v>11</v>
      </c>
      <c r="E53" s="52">
        <f t="shared" si="6"/>
        <v>0</v>
      </c>
      <c r="F53" s="58"/>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row>
    <row r="54" spans="1:211" s="10" customFormat="1" x14ac:dyDescent="0.25">
      <c r="A54" s="34" t="s">
        <v>58</v>
      </c>
      <c r="B54" s="28"/>
      <c r="C54" s="45">
        <f>SUM(C5:C53)</f>
        <v>25</v>
      </c>
      <c r="D54" s="15"/>
      <c r="E54" s="54">
        <f>SUM(E5:E53)</f>
        <v>25</v>
      </c>
      <c r="F54" s="60"/>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row>
    <row r="56" spans="1:211" x14ac:dyDescent="0.25">
      <c r="A56" s="18" t="s">
        <v>59</v>
      </c>
    </row>
    <row r="57" spans="1:211" x14ac:dyDescent="0.25">
      <c r="A57" s="18" t="s">
        <v>11</v>
      </c>
    </row>
    <row r="58" spans="1:211" x14ac:dyDescent="0.25">
      <c r="A58" s="18" t="s">
        <v>60</v>
      </c>
    </row>
  </sheetData>
  <sheetProtection selectLockedCells="1"/>
  <protectedRanges>
    <protectedRange sqref="D4:D54" name="Bereik1"/>
    <protectedRange sqref="F4:F54" name="Bereik2"/>
  </protectedRanges>
  <dataValidations count="1">
    <dataValidation type="list" allowBlank="1" showInputMessage="1" showErrorMessage="1" sqref="D7:D12 D51:D53 D48:D49 D44:D46 D35:D42 D33 D25 D18:D23 D14:D16" xr:uid="{930476B5-4B30-4260-82E7-2B8289F712FC}">
      <formula1>$A$57:$A$58</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FFEDE5EB19143B0DEFEB5596CC807" ma:contentTypeVersion="4" ma:contentTypeDescription="Een nieuw document maken." ma:contentTypeScope="" ma:versionID="75f0f08ca801ebfd9c866738df7f010c">
  <xsd:schema xmlns:xsd="http://www.w3.org/2001/XMLSchema" xmlns:xs="http://www.w3.org/2001/XMLSchema" xmlns:p="http://schemas.microsoft.com/office/2006/metadata/properties" xmlns:ns2="64abca7f-0d2b-4e8c-a0df-564cd4b7a295" targetNamespace="http://schemas.microsoft.com/office/2006/metadata/properties" ma:root="true" ma:fieldsID="6966d3f5a58af774e9f02da9c67b6a08" ns2:_="">
    <xsd:import namespace="64abca7f-0d2b-4e8c-a0df-564cd4b7a2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bca7f-0d2b-4e8c-a0df-564cd4b7a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6DD93-8AF6-4A95-B711-456E69A3B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bca7f-0d2b-4e8c-a0df-564cd4b7a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56DA1C-FD04-4314-88AA-367F50CC7DF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4512839-C0D5-4DA3-86CC-3D8534636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Verdonk</dc:creator>
  <cp:keywords/>
  <dc:description/>
  <cp:lastModifiedBy>Edwin Verdonk</cp:lastModifiedBy>
  <cp:revision/>
  <dcterms:created xsi:type="dcterms:W3CDTF">2024-10-17T14:52:56Z</dcterms:created>
  <dcterms:modified xsi:type="dcterms:W3CDTF">2025-01-15T16:16:59Z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0x010100C25FFEDE5EB19143B0DEFEB5596CC807</vt:lpwstr>
  </property>
</Properties>
</file>