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prorailbv.sharepoint.com/teams/Z-907640/Vergaderstukken/1. Contractering/2. Contractering leveringen (armaturen)/NVI-2/"/>
    </mc:Choice>
  </mc:AlternateContent>
  <xr:revisionPtr revIDLastSave="181" documentId="13_ncr:1_{4F1BD020-9A5D-4990-AFEC-4D83CE1E126B}" xr6:coauthVersionLast="47" xr6:coauthVersionMax="47" xr10:uidLastSave="{9E3B75CA-BB05-4CB9-B2D4-26C975C3DB52}"/>
  <bookViews>
    <workbookView xWindow="-120" yWindow="-120" windowWidth="29040" windowHeight="15840" xr2:uid="{00000000-000D-0000-FFFF-FFFF00000000}"/>
  </bookViews>
  <sheets>
    <sheet name="Inschrijfbegroting" sheetId="4" r:id="rId1"/>
  </sheets>
  <definedNames>
    <definedName name="_xlnm._FilterDatabase" localSheetId="0" hidden="1">Inschrijfbegroting!$A$2:$C$25</definedName>
    <definedName name="_xlnm.Print_Area" localSheetId="0">Inschrijfbegroting!$A$2:$C$25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4" l="1"/>
  <c r="H18" i="4"/>
  <c r="H24" i="4"/>
  <c r="H22" i="4"/>
  <c r="H25" i="4"/>
  <c r="H21" i="4"/>
  <c r="H4" i="4"/>
  <c r="H5" i="4"/>
  <c r="H6" i="4"/>
  <c r="H7" i="4"/>
  <c r="H8" i="4"/>
  <c r="H9" i="4"/>
  <c r="H10" i="4"/>
  <c r="H11" i="4"/>
  <c r="H12" i="4"/>
  <c r="H13" i="4"/>
  <c r="H14" i="4"/>
  <c r="H15" i="4"/>
  <c r="H16" i="4"/>
  <c r="H17" i="4"/>
  <c r="H3" i="4"/>
  <c r="H26" i="4" l="1"/>
</calcChain>
</file>

<file path=xl/sharedStrings.xml><?xml version="1.0" encoding="utf-8"?>
<sst xmlns="http://schemas.openxmlformats.org/spreadsheetml/2006/main" count="74" uniqueCount="46">
  <si>
    <t>Station</t>
  </si>
  <si>
    <t>Omschrijving:</t>
  </si>
  <si>
    <t>Referentie armatuur (cf Annex 3.2)</t>
  </si>
  <si>
    <t>Aangeboden armatuur:</t>
  </si>
  <si>
    <t>Catalogusprijs</t>
  </si>
  <si>
    <t>ProRail korting</t>
  </si>
  <si>
    <t>Aantal</t>
  </si>
  <si>
    <t>ProRail prijs</t>
  </si>
  <si>
    <t>Gouda</t>
  </si>
  <si>
    <t>Lichtlijn in hoofdgangpad</t>
  </si>
  <si>
    <t>vormgegeven armaturen in sub-gangpaden</t>
  </si>
  <si>
    <t>Pracht Troja G2 met interne bewegingsmelder</t>
  </si>
  <si>
    <t>Vluchtweg armaturen met pictogram aanduiding</t>
  </si>
  <si>
    <t>Technoware met capacitatieve voeding</t>
  </si>
  <si>
    <t>Noodverlichting armaturen</t>
  </si>
  <si>
    <t>Lichtmast armaturen op perkeerdek</t>
  </si>
  <si>
    <t>Signify Micro Luma</t>
  </si>
  <si>
    <t>Alphen ad Rijn</t>
  </si>
  <si>
    <t>Vormgegeven armaturen in subgangpaden</t>
  </si>
  <si>
    <t>Lightronics Ventego met interne bewegingsmelder</t>
  </si>
  <si>
    <t>Noodverlichting armatuur</t>
  </si>
  <si>
    <t>Rijswijk</t>
  </si>
  <si>
    <t>utilitaire armaturen</t>
  </si>
  <si>
    <t>Philips WTC 120C met interne bewegingsmelder</t>
  </si>
  <si>
    <t>Alkmaar Noord</t>
  </si>
  <si>
    <t>Pracht Luna BL met interne beweginsmelder</t>
  </si>
  <si>
    <t>Af te prijzen referentie armaturen die niet voorkomen op bovenstaandes stations toegevoegd aan lijst:</t>
  </si>
  <si>
    <t>Vormgegeven armaturen</t>
  </si>
  <si>
    <t>Ridi M125-E130 (inbouw)</t>
  </si>
  <si>
    <t>Trilux Argon</t>
  </si>
  <si>
    <t>NS4000 mast armatuur</t>
  </si>
  <si>
    <t>TOTAAL evaluatie bedrag:</t>
  </si>
  <si>
    <t>ProRail prijzen zullen gedurende de looptijd van de raamovereenkomst jaarlijks worden aangepast op basis van openbaar te publiceren Catalogusprijzen.</t>
  </si>
  <si>
    <t>ProRail korting is bindend voor de looptijd van het contract zal na aanbesteding niet meer aangepast worden.</t>
  </si>
  <si>
    <t>ProRail korting op de catalogusprijs is ook bindend voor leveringen van armaturen uit de zelfde product familie met andere opties zoals afmeting, lumen pakket, optieken, lichtkleur, armatuur kleur, afdek kap, etc..</t>
  </si>
  <si>
    <t>Twee leveringen</t>
  </si>
  <si>
    <t>nvt</t>
  </si>
  <si>
    <r>
      <t xml:space="preserve">Veko Richard </t>
    </r>
    <r>
      <rPr>
        <b/>
        <sz val="11"/>
        <color theme="1"/>
        <rFont val="Calibri"/>
        <family val="2"/>
        <scheme val="minor"/>
      </rPr>
      <t>(LET OP: eenheidsprijs per meter en niet per stuk)</t>
    </r>
  </si>
  <si>
    <r>
      <t xml:space="preserve">Trilux Turga HE </t>
    </r>
    <r>
      <rPr>
        <b/>
        <sz val="11"/>
        <color theme="1"/>
        <rFont val="Calibri"/>
        <family val="2"/>
        <scheme val="minor"/>
      </rPr>
      <t>(LET OP: eenheidsprijs per meter en niet per stuk)</t>
    </r>
  </si>
  <si>
    <t xml:space="preserve">Kostenpost transport (per levering) </t>
  </si>
  <si>
    <t>Alleen licht groene velden invullen; overige velden zijn geblokkeerd en worden berekend op basis van de groene velden.</t>
  </si>
  <si>
    <t xml:space="preserve">Lichtlijn </t>
  </si>
  <si>
    <t>Luminaid Datalux Nextgen</t>
  </si>
  <si>
    <t>Signify Micro Luma (cf referentielijst)</t>
  </si>
  <si>
    <t>Van Doorn Led inset (cf referentie lijst)</t>
  </si>
  <si>
    <t>VTG mast led ombouw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</si>
</sst>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164" formatCode="#,##0&quot; st.&quot;"/>
    <numFmt numFmtId="165" formatCode="#,##0&quot; m.&quot;"/>
  </numFmts>
  <fonts count="5" x14ac:knownFonts="1">
    <font>
      <sz val="11"/>
      <color theme="1"/>
      <name val="Calibri"/>
      <family val="2"/>
      <scheme val="minor"/>
    </font>
    <font>
      <b/>
      <sz val="11"/>
      <color theme="1"/>
      <name val="Calibri"/>
      <family val="2"/>
      <scheme val="minor"/>
    </font>
    <font>
      <b/>
      <sz val="11"/>
      <color theme="1"/>
      <name val="Calibri"/>
      <family val="2"/>
    </font>
    <font>
      <i/>
      <sz val="10"/>
      <color theme="1"/>
      <name val="Arial"/>
      <family val="2"/>
    </font>
    <font>
      <i/>
      <sz val="10"/>
      <color rgb="FFFF0000"/>
      <name val="Arial"/>
      <family val="2"/>
    </font>
  </fonts>
  <fills count="9">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right style="double">
        <color auto="1"/>
      </right>
      <top/>
      <bottom style="double">
        <color auto="1"/>
      </bottom>
      <diagonal/>
    </border>
    <border>
      <left style="double">
        <color auto="1"/>
      </left>
      <right/>
      <top/>
      <bottom style="double">
        <color auto="1"/>
      </bottom>
      <diagonal/>
    </border>
    <border>
      <left/>
      <right/>
      <top/>
      <bottom style="double">
        <color auto="1"/>
      </bottom>
      <diagonal/>
    </border>
  </borders>
  <cellStyleXfs count="1">
    <xf numFmtId="0" fontId="0" fillId="0" borderId="0"/>
  </cellStyleXfs>
  <cellXfs count="59">
    <xf numFmtId="0" fontId="0" fillId="0" borderId="0" xfId="0"/>
    <xf numFmtId="0" fontId="1" fillId="0" borderId="0" xfId="0" applyFont="1" applyAlignment="1">
      <alignment wrapText="1"/>
    </xf>
    <xf numFmtId="0" fontId="0" fillId="0" borderId="0" xfId="0"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2" fillId="2" borderId="2" xfId="0" applyFont="1" applyFill="1" applyBorder="1" applyAlignment="1" applyProtection="1">
      <alignment horizontal="left" vertical="top" wrapText="1"/>
      <protection locked="0"/>
    </xf>
    <xf numFmtId="0" fontId="0" fillId="3" borderId="0" xfId="0" applyFill="1"/>
    <xf numFmtId="0" fontId="1" fillId="3" borderId="0" xfId="0" applyFont="1" applyFill="1" applyAlignment="1">
      <alignment horizontal="right"/>
    </xf>
    <xf numFmtId="7" fontId="0" fillId="4" borderId="0" xfId="0" applyNumberFormat="1" applyFill="1"/>
    <xf numFmtId="0" fontId="1" fillId="5" borderId="1" xfId="0" applyFont="1" applyFill="1" applyBorder="1" applyAlignment="1">
      <alignment wrapText="1"/>
    </xf>
    <xf numFmtId="0" fontId="0" fillId="5" borderId="1" xfId="0" applyFill="1" applyBorder="1" applyAlignment="1">
      <alignment wrapText="1"/>
    </xf>
    <xf numFmtId="0" fontId="1" fillId="5" borderId="1" xfId="0" applyFont="1" applyFill="1" applyBorder="1"/>
    <xf numFmtId="0" fontId="1" fillId="5" borderId="3" xfId="0" applyFont="1" applyFill="1" applyBorder="1"/>
    <xf numFmtId="0" fontId="0" fillId="5" borderId="3" xfId="0" applyFill="1" applyBorder="1" applyAlignment="1">
      <alignment wrapText="1"/>
    </xf>
    <xf numFmtId="165" fontId="0" fillId="5" borderId="1" xfId="0" applyNumberFormat="1" applyFill="1" applyBorder="1" applyAlignment="1">
      <alignment wrapText="1"/>
    </xf>
    <xf numFmtId="7" fontId="0" fillId="5" borderId="1" xfId="0" applyNumberFormat="1" applyFill="1" applyBorder="1" applyAlignment="1">
      <alignment wrapText="1"/>
    </xf>
    <xf numFmtId="164" fontId="0" fillId="5" borderId="1" xfId="0" applyNumberFormat="1" applyFill="1" applyBorder="1" applyAlignment="1">
      <alignment wrapText="1"/>
    </xf>
    <xf numFmtId="164" fontId="0" fillId="5" borderId="3" xfId="0" applyNumberFormat="1" applyFill="1" applyBorder="1" applyAlignment="1">
      <alignment wrapText="1"/>
    </xf>
    <xf numFmtId="7" fontId="0" fillId="5" borderId="3" xfId="0" applyNumberFormat="1" applyFill="1" applyBorder="1" applyAlignment="1">
      <alignment wrapText="1"/>
    </xf>
    <xf numFmtId="0" fontId="1" fillId="5" borderId="6" xfId="0" applyFont="1" applyFill="1" applyBorder="1"/>
    <xf numFmtId="0" fontId="0" fillId="5" borderId="6" xfId="0" applyFill="1" applyBorder="1" applyAlignment="1">
      <alignment wrapText="1"/>
    </xf>
    <xf numFmtId="164" fontId="0" fillId="5" borderId="6" xfId="0" applyNumberFormat="1" applyFill="1" applyBorder="1" applyAlignment="1">
      <alignment wrapText="1"/>
    </xf>
    <xf numFmtId="7" fontId="0" fillId="5" borderId="6" xfId="0" applyNumberFormat="1" applyFill="1" applyBorder="1" applyAlignment="1">
      <alignment wrapText="1"/>
    </xf>
    <xf numFmtId="0" fontId="0" fillId="5" borderId="1" xfId="0" applyFill="1" applyBorder="1" applyAlignment="1">
      <alignment vertical="top" wrapText="1"/>
    </xf>
    <xf numFmtId="0" fontId="1" fillId="6" borderId="0" xfId="0" applyFont="1" applyFill="1" applyAlignment="1">
      <alignment wrapText="1"/>
    </xf>
    <xf numFmtId="0" fontId="0" fillId="6" borderId="0" xfId="0" applyFill="1"/>
    <xf numFmtId="0" fontId="0" fillId="6" borderId="0" xfId="0" applyFill="1" applyAlignment="1" applyProtection="1">
      <alignment horizontal="left" vertical="top" wrapText="1"/>
      <protection locked="0"/>
    </xf>
    <xf numFmtId="0" fontId="4" fillId="6" borderId="0" xfId="0" applyFont="1" applyFill="1"/>
    <xf numFmtId="0" fontId="1" fillId="6" borderId="4" xfId="0" applyFont="1" applyFill="1" applyBorder="1" applyAlignment="1">
      <alignment wrapText="1"/>
    </xf>
    <xf numFmtId="0" fontId="0" fillId="6" borderId="4" xfId="0" applyFill="1" applyBorder="1" applyAlignment="1">
      <alignment wrapText="1"/>
    </xf>
    <xf numFmtId="0" fontId="0" fillId="6" borderId="4" xfId="0" applyFill="1" applyBorder="1" applyAlignment="1" applyProtection="1">
      <alignment wrapText="1"/>
      <protection locked="0"/>
    </xf>
    <xf numFmtId="7" fontId="0" fillId="6" borderId="4" xfId="0" applyNumberFormat="1" applyFill="1" applyBorder="1" applyAlignment="1" applyProtection="1">
      <alignment wrapText="1"/>
      <protection locked="0"/>
    </xf>
    <xf numFmtId="9" fontId="0" fillId="6" borderId="4" xfId="0" applyNumberFormat="1" applyFill="1" applyBorder="1" applyAlignment="1" applyProtection="1">
      <alignment wrapText="1"/>
      <protection locked="0"/>
    </xf>
    <xf numFmtId="164" fontId="0" fillId="6" borderId="4" xfId="0" applyNumberFormat="1" applyFill="1" applyBorder="1" applyAlignment="1">
      <alignment wrapText="1"/>
    </xf>
    <xf numFmtId="7" fontId="0" fillId="6" borderId="4" xfId="0" applyNumberFormat="1" applyFill="1" applyBorder="1" applyAlignment="1">
      <alignment wrapText="1"/>
    </xf>
    <xf numFmtId="0" fontId="1" fillId="6" borderId="5" xfId="0" applyFont="1" applyFill="1" applyBorder="1"/>
    <xf numFmtId="0" fontId="0" fillId="6" borderId="5" xfId="0" applyFill="1" applyBorder="1" applyAlignment="1">
      <alignment wrapText="1"/>
    </xf>
    <xf numFmtId="0" fontId="0" fillId="6" borderId="5" xfId="0" applyFill="1" applyBorder="1" applyAlignment="1" applyProtection="1">
      <alignment wrapText="1"/>
      <protection locked="0"/>
    </xf>
    <xf numFmtId="7" fontId="0" fillId="6" borderId="5" xfId="0" applyNumberFormat="1" applyFill="1" applyBorder="1" applyAlignment="1" applyProtection="1">
      <alignment wrapText="1"/>
      <protection locked="0"/>
    </xf>
    <xf numFmtId="9" fontId="0" fillId="6" borderId="5" xfId="0" applyNumberFormat="1" applyFill="1" applyBorder="1" applyAlignment="1" applyProtection="1">
      <alignment wrapText="1"/>
      <protection locked="0"/>
    </xf>
    <xf numFmtId="164" fontId="0" fillId="6" borderId="5" xfId="0" applyNumberFormat="1" applyFill="1" applyBorder="1" applyAlignment="1">
      <alignment wrapText="1"/>
    </xf>
    <xf numFmtId="7" fontId="0" fillId="6" borderId="5" xfId="0" applyNumberFormat="1" applyFill="1" applyBorder="1" applyAlignment="1">
      <alignment wrapText="1"/>
    </xf>
    <xf numFmtId="0" fontId="0" fillId="7" borderId="1" xfId="0" applyFill="1" applyBorder="1" applyAlignment="1" applyProtection="1">
      <alignment wrapText="1"/>
      <protection locked="0"/>
    </xf>
    <xf numFmtId="7" fontId="0" fillId="7" borderId="1" xfId="0" applyNumberFormat="1" applyFill="1" applyBorder="1" applyAlignment="1" applyProtection="1">
      <alignment wrapText="1"/>
      <protection locked="0"/>
    </xf>
    <xf numFmtId="9" fontId="0" fillId="7" borderId="1" xfId="0" applyNumberFormat="1" applyFill="1" applyBorder="1" applyAlignment="1" applyProtection="1">
      <alignment wrapText="1"/>
      <protection locked="0"/>
    </xf>
    <xf numFmtId="0" fontId="0" fillId="7" borderId="6" xfId="0" applyFill="1" applyBorder="1" applyAlignment="1" applyProtection="1">
      <alignment wrapText="1"/>
      <protection locked="0"/>
    </xf>
    <xf numFmtId="7" fontId="0" fillId="7" borderId="6" xfId="0" applyNumberFormat="1" applyFill="1" applyBorder="1" applyAlignment="1" applyProtection="1">
      <alignment wrapText="1"/>
      <protection locked="0"/>
    </xf>
    <xf numFmtId="9" fontId="0" fillId="7" borderId="6" xfId="0" applyNumberFormat="1" applyFill="1" applyBorder="1" applyAlignment="1" applyProtection="1">
      <alignment wrapText="1"/>
      <protection locked="0"/>
    </xf>
    <xf numFmtId="0" fontId="0" fillId="7" borderId="3" xfId="0" applyFill="1" applyBorder="1" applyAlignment="1" applyProtection="1">
      <alignment wrapText="1"/>
      <protection locked="0"/>
    </xf>
    <xf numFmtId="7" fontId="0" fillId="7" borderId="3" xfId="0" applyNumberFormat="1" applyFill="1" applyBorder="1" applyAlignment="1" applyProtection="1">
      <alignment wrapText="1"/>
      <protection locked="0"/>
    </xf>
    <xf numFmtId="9" fontId="0" fillId="7" borderId="3" xfId="0" applyNumberFormat="1" applyFill="1" applyBorder="1" applyAlignment="1" applyProtection="1">
      <alignment wrapText="1"/>
      <protection locked="0"/>
    </xf>
    <xf numFmtId="0" fontId="3" fillId="8" borderId="7" xfId="0" applyFont="1" applyFill="1" applyBorder="1"/>
    <xf numFmtId="0" fontId="1" fillId="8" borderId="8" xfId="0" applyFont="1" applyFill="1" applyBorder="1" applyAlignment="1">
      <alignment wrapText="1"/>
    </xf>
    <xf numFmtId="0" fontId="1" fillId="8" borderId="9" xfId="0" applyFont="1" applyFill="1" applyBorder="1" applyAlignment="1">
      <alignment wrapText="1"/>
    </xf>
    <xf numFmtId="0" fontId="3" fillId="8" borderId="10" xfId="0" applyFont="1" applyFill="1" applyBorder="1"/>
    <xf numFmtId="0" fontId="1" fillId="8" borderId="0" xfId="0" applyFont="1" applyFill="1" applyAlignment="1">
      <alignment wrapText="1"/>
    </xf>
    <xf numFmtId="0" fontId="1" fillId="8" borderId="11" xfId="0" applyFont="1" applyFill="1" applyBorder="1" applyAlignment="1">
      <alignment wrapText="1"/>
    </xf>
    <xf numFmtId="0" fontId="3" fillId="7" borderId="13" xfId="0" applyFont="1" applyFill="1" applyBorder="1"/>
    <xf numFmtId="0" fontId="1" fillId="7" borderId="14" xfId="0" applyFont="1" applyFill="1" applyBorder="1" applyAlignment="1">
      <alignment wrapText="1"/>
    </xf>
    <xf numFmtId="0" fontId="1" fillId="7" borderId="12"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3"/>
  <sheetViews>
    <sheetView tabSelected="1" zoomScaleNormal="100" zoomScaleSheetLayoutView="100" workbookViewId="0">
      <pane ySplit="2" topLeftCell="A3" activePane="bottomLeft" state="frozen"/>
      <selection pane="bottomLeft" activeCell="D3" sqref="D3"/>
    </sheetView>
  </sheetViews>
  <sheetFormatPr defaultRowHeight="15" x14ac:dyDescent="0.25"/>
  <cols>
    <col min="1" max="1" width="25.140625" style="1" customWidth="1"/>
    <col min="2" max="2" width="46.7109375" style="1" customWidth="1"/>
    <col min="3" max="3" width="63.42578125" style="1" customWidth="1"/>
    <col min="4" max="4" width="49.140625" style="1" customWidth="1"/>
    <col min="5" max="5" width="13.5703125" bestFit="1" customWidth="1"/>
    <col min="6" max="7" width="15.42578125" customWidth="1"/>
    <col min="8" max="8" width="19.5703125" customWidth="1"/>
  </cols>
  <sheetData>
    <row r="1" spans="1:14" ht="15.75" thickBot="1" x14ac:dyDescent="0.3">
      <c r="A1" s="23"/>
      <c r="B1" s="23"/>
      <c r="C1" s="23"/>
      <c r="D1" s="23"/>
      <c r="E1" s="24"/>
      <c r="F1" s="24"/>
      <c r="G1" s="24"/>
      <c r="H1" s="24"/>
      <c r="I1" s="24"/>
      <c r="J1" s="24"/>
      <c r="K1" s="24"/>
      <c r="L1" s="24"/>
      <c r="M1" s="24"/>
      <c r="N1" s="24"/>
    </row>
    <row r="2" spans="1:14" s="2" customFormat="1" ht="15.75" thickBot="1" x14ac:dyDescent="0.3">
      <c r="A2" s="3" t="s">
        <v>0</v>
      </c>
      <c r="B2" s="4" t="s">
        <v>1</v>
      </c>
      <c r="C2" s="4" t="s">
        <v>2</v>
      </c>
      <c r="D2" s="4" t="s">
        <v>3</v>
      </c>
      <c r="E2" s="4" t="s">
        <v>4</v>
      </c>
      <c r="F2" s="4" t="s">
        <v>5</v>
      </c>
      <c r="G2" s="4" t="s">
        <v>6</v>
      </c>
      <c r="H2" s="4" t="s">
        <v>7</v>
      </c>
      <c r="I2" s="25"/>
      <c r="J2" s="25"/>
      <c r="K2" s="25"/>
      <c r="L2" s="25"/>
      <c r="M2" s="25"/>
    </row>
    <row r="3" spans="1:14" s="2" customFormat="1" x14ac:dyDescent="0.25">
      <c r="A3" s="8" t="s">
        <v>8</v>
      </c>
      <c r="B3" s="9" t="s">
        <v>9</v>
      </c>
      <c r="C3" s="9" t="s">
        <v>38</v>
      </c>
      <c r="D3" s="41"/>
      <c r="E3" s="42">
        <v>0</v>
      </c>
      <c r="F3" s="43">
        <v>0</v>
      </c>
      <c r="G3" s="13">
        <v>40</v>
      </c>
      <c r="H3" s="14">
        <f>(E3-E3*F3)*G3</f>
        <v>0</v>
      </c>
      <c r="I3" s="25"/>
      <c r="J3" s="25"/>
      <c r="K3" s="25"/>
      <c r="L3" s="25"/>
      <c r="M3" s="25"/>
    </row>
    <row r="4" spans="1:14" s="2" customFormat="1" x14ac:dyDescent="0.25">
      <c r="A4" s="8" t="s">
        <v>8</v>
      </c>
      <c r="B4" s="9" t="s">
        <v>10</v>
      </c>
      <c r="C4" s="22" t="s">
        <v>11</v>
      </c>
      <c r="D4" s="41"/>
      <c r="E4" s="42">
        <v>0</v>
      </c>
      <c r="F4" s="43">
        <v>0</v>
      </c>
      <c r="G4" s="15">
        <v>120</v>
      </c>
      <c r="H4" s="14">
        <f t="shared" ref="H4:H17" si="0">(E4-E4*F4)*G4</f>
        <v>0</v>
      </c>
      <c r="I4" s="25"/>
      <c r="J4" s="25"/>
      <c r="K4" s="25"/>
      <c r="L4" s="25"/>
      <c r="M4" s="25"/>
    </row>
    <row r="5" spans="1:14" s="2" customFormat="1" x14ac:dyDescent="0.25">
      <c r="A5" s="8" t="s">
        <v>8</v>
      </c>
      <c r="B5" s="9" t="s">
        <v>12</v>
      </c>
      <c r="C5" s="9" t="s">
        <v>13</v>
      </c>
      <c r="D5" s="41"/>
      <c r="E5" s="42">
        <v>0</v>
      </c>
      <c r="F5" s="43">
        <v>0</v>
      </c>
      <c r="G5" s="15">
        <v>5</v>
      </c>
      <c r="H5" s="14">
        <f t="shared" si="0"/>
        <v>0</v>
      </c>
      <c r="I5" s="25"/>
      <c r="J5" s="25"/>
      <c r="K5" s="25"/>
      <c r="L5" s="25"/>
      <c r="M5" s="25"/>
    </row>
    <row r="6" spans="1:14" s="2" customFormat="1" x14ac:dyDescent="0.25">
      <c r="A6" s="8" t="s">
        <v>8</v>
      </c>
      <c r="B6" s="9" t="s">
        <v>14</v>
      </c>
      <c r="C6" s="9" t="s">
        <v>13</v>
      </c>
      <c r="D6" s="41"/>
      <c r="E6" s="42">
        <v>0</v>
      </c>
      <c r="F6" s="43">
        <v>0</v>
      </c>
      <c r="G6" s="15">
        <v>20</v>
      </c>
      <c r="H6" s="14">
        <f t="shared" si="0"/>
        <v>0</v>
      </c>
      <c r="I6" s="25"/>
      <c r="J6" s="25"/>
      <c r="K6" s="25"/>
      <c r="L6" s="25"/>
      <c r="M6" s="25"/>
    </row>
    <row r="7" spans="1:14" s="2" customFormat="1" x14ac:dyDescent="0.25">
      <c r="A7" s="8" t="s">
        <v>8</v>
      </c>
      <c r="B7" s="9" t="s">
        <v>15</v>
      </c>
      <c r="C7" s="9" t="s">
        <v>16</v>
      </c>
      <c r="D7" s="41"/>
      <c r="E7" s="42">
        <v>0</v>
      </c>
      <c r="F7" s="43">
        <v>0</v>
      </c>
      <c r="G7" s="15">
        <v>104</v>
      </c>
      <c r="H7" s="14">
        <f t="shared" si="0"/>
        <v>0</v>
      </c>
      <c r="I7" s="25"/>
      <c r="J7" s="25"/>
      <c r="K7" s="25"/>
      <c r="L7" s="25"/>
      <c r="M7" s="25"/>
    </row>
    <row r="8" spans="1:14" x14ac:dyDescent="0.25">
      <c r="A8" s="8" t="s">
        <v>17</v>
      </c>
      <c r="B8" s="9" t="s">
        <v>9</v>
      </c>
      <c r="C8" s="9" t="s">
        <v>37</v>
      </c>
      <c r="D8" s="41"/>
      <c r="E8" s="42">
        <v>0</v>
      </c>
      <c r="F8" s="43">
        <v>0</v>
      </c>
      <c r="G8" s="13">
        <v>22</v>
      </c>
      <c r="H8" s="14">
        <f t="shared" si="0"/>
        <v>0</v>
      </c>
      <c r="I8" s="24"/>
      <c r="J8" s="24"/>
      <c r="K8" s="24"/>
      <c r="L8" s="24"/>
      <c r="M8" s="24"/>
    </row>
    <row r="9" spans="1:14" x14ac:dyDescent="0.25">
      <c r="A9" s="8" t="s">
        <v>17</v>
      </c>
      <c r="B9" s="9" t="s">
        <v>18</v>
      </c>
      <c r="C9" s="9" t="s">
        <v>19</v>
      </c>
      <c r="D9" s="41"/>
      <c r="E9" s="42">
        <v>0</v>
      </c>
      <c r="F9" s="43">
        <v>0</v>
      </c>
      <c r="G9" s="15">
        <v>30</v>
      </c>
      <c r="H9" s="14">
        <f t="shared" si="0"/>
        <v>0</v>
      </c>
      <c r="I9" s="24"/>
      <c r="J9" s="24"/>
      <c r="K9" s="24"/>
      <c r="L9" s="24"/>
      <c r="M9" s="24"/>
    </row>
    <row r="10" spans="1:14" x14ac:dyDescent="0.25">
      <c r="A10" s="8" t="s">
        <v>17</v>
      </c>
      <c r="B10" s="9" t="s">
        <v>12</v>
      </c>
      <c r="C10" s="9" t="s">
        <v>13</v>
      </c>
      <c r="D10" s="41"/>
      <c r="E10" s="42">
        <v>0</v>
      </c>
      <c r="F10" s="43">
        <v>0</v>
      </c>
      <c r="G10" s="15">
        <v>4</v>
      </c>
      <c r="H10" s="14">
        <f t="shared" si="0"/>
        <v>0</v>
      </c>
      <c r="I10" s="24"/>
      <c r="J10" s="24"/>
      <c r="K10" s="24"/>
      <c r="L10" s="24"/>
      <c r="M10" s="24"/>
    </row>
    <row r="11" spans="1:14" x14ac:dyDescent="0.25">
      <c r="A11" s="8" t="s">
        <v>17</v>
      </c>
      <c r="B11" s="9" t="s">
        <v>20</v>
      </c>
      <c r="C11" s="9" t="s">
        <v>13</v>
      </c>
      <c r="D11" s="41"/>
      <c r="E11" s="42">
        <v>0</v>
      </c>
      <c r="F11" s="43">
        <v>0</v>
      </c>
      <c r="G11" s="15">
        <v>24</v>
      </c>
      <c r="H11" s="14">
        <f t="shared" si="0"/>
        <v>0</v>
      </c>
      <c r="I11" s="24"/>
      <c r="J11" s="24"/>
      <c r="K11" s="24"/>
      <c r="L11" s="24"/>
      <c r="M11" s="24"/>
    </row>
    <row r="12" spans="1:14" x14ac:dyDescent="0.25">
      <c r="A12" s="8" t="s">
        <v>21</v>
      </c>
      <c r="B12" s="9" t="s">
        <v>22</v>
      </c>
      <c r="C12" s="9" t="s">
        <v>23</v>
      </c>
      <c r="D12" s="41"/>
      <c r="E12" s="42">
        <v>0</v>
      </c>
      <c r="F12" s="43">
        <v>0</v>
      </c>
      <c r="G12" s="15">
        <v>17</v>
      </c>
      <c r="H12" s="14">
        <f t="shared" si="0"/>
        <v>0</v>
      </c>
      <c r="I12" s="24"/>
      <c r="J12" s="24"/>
      <c r="K12" s="24"/>
      <c r="L12" s="24"/>
      <c r="M12" s="24"/>
    </row>
    <row r="13" spans="1:14" x14ac:dyDescent="0.25">
      <c r="A13" s="8" t="s">
        <v>21</v>
      </c>
      <c r="B13" s="9" t="s">
        <v>12</v>
      </c>
      <c r="C13" s="9" t="s">
        <v>13</v>
      </c>
      <c r="D13" s="41"/>
      <c r="E13" s="42">
        <v>0</v>
      </c>
      <c r="F13" s="43">
        <v>0</v>
      </c>
      <c r="G13" s="15">
        <v>4</v>
      </c>
      <c r="H13" s="14">
        <f t="shared" si="0"/>
        <v>0</v>
      </c>
      <c r="I13" s="24"/>
      <c r="J13" s="24"/>
      <c r="K13" s="24"/>
      <c r="L13" s="24"/>
      <c r="M13" s="24"/>
    </row>
    <row r="14" spans="1:14" x14ac:dyDescent="0.25">
      <c r="A14" s="8" t="s">
        <v>21</v>
      </c>
      <c r="B14" s="9" t="s">
        <v>14</v>
      </c>
      <c r="C14" s="9" t="s">
        <v>13</v>
      </c>
      <c r="D14" s="41"/>
      <c r="E14" s="42">
        <v>0</v>
      </c>
      <c r="F14" s="43">
        <v>0</v>
      </c>
      <c r="G14" s="15">
        <v>4</v>
      </c>
      <c r="H14" s="14">
        <f t="shared" si="0"/>
        <v>0</v>
      </c>
      <c r="I14" s="24"/>
      <c r="J14" s="24"/>
      <c r="K14" s="24"/>
      <c r="L14" s="24"/>
      <c r="M14" s="24"/>
    </row>
    <row r="15" spans="1:14" x14ac:dyDescent="0.25">
      <c r="A15" s="8" t="s">
        <v>24</v>
      </c>
      <c r="B15" s="9" t="s">
        <v>22</v>
      </c>
      <c r="C15" s="9" t="s">
        <v>25</v>
      </c>
      <c r="D15" s="41"/>
      <c r="E15" s="42">
        <v>0</v>
      </c>
      <c r="F15" s="43">
        <v>0</v>
      </c>
      <c r="G15" s="15">
        <v>38</v>
      </c>
      <c r="H15" s="14">
        <f t="shared" si="0"/>
        <v>0</v>
      </c>
      <c r="I15" s="24"/>
      <c r="J15" s="24"/>
      <c r="K15" s="24"/>
      <c r="L15" s="24"/>
      <c r="M15" s="24"/>
    </row>
    <row r="16" spans="1:14" x14ac:dyDescent="0.25">
      <c r="A16" s="8" t="s">
        <v>24</v>
      </c>
      <c r="B16" s="9" t="s">
        <v>12</v>
      </c>
      <c r="C16" s="9" t="s">
        <v>13</v>
      </c>
      <c r="D16" s="41"/>
      <c r="E16" s="42">
        <v>0</v>
      </c>
      <c r="F16" s="43">
        <v>0</v>
      </c>
      <c r="G16" s="15">
        <v>3</v>
      </c>
      <c r="H16" s="14">
        <f t="shared" si="0"/>
        <v>0</v>
      </c>
      <c r="I16" s="24"/>
      <c r="J16" s="24"/>
      <c r="K16" s="24"/>
      <c r="L16" s="24"/>
      <c r="M16" s="24"/>
    </row>
    <row r="17" spans="1:13" x14ac:dyDescent="0.25">
      <c r="A17" s="8" t="s">
        <v>24</v>
      </c>
      <c r="B17" s="9" t="s">
        <v>14</v>
      </c>
      <c r="C17" s="9" t="s">
        <v>13</v>
      </c>
      <c r="D17" s="41"/>
      <c r="E17" s="42">
        <v>0</v>
      </c>
      <c r="F17" s="43">
        <v>0</v>
      </c>
      <c r="G17" s="15">
        <v>6</v>
      </c>
      <c r="H17" s="14">
        <f t="shared" si="0"/>
        <v>0</v>
      </c>
      <c r="I17" s="24"/>
      <c r="J17" s="24"/>
      <c r="K17" s="24"/>
      <c r="L17" s="24"/>
      <c r="M17" s="24"/>
    </row>
    <row r="18" spans="1:13" x14ac:dyDescent="0.25">
      <c r="A18" s="8" t="s">
        <v>35</v>
      </c>
      <c r="B18" s="8" t="s">
        <v>39</v>
      </c>
      <c r="C18" s="9" t="s">
        <v>36</v>
      </c>
      <c r="D18" s="9" t="s">
        <v>36</v>
      </c>
      <c r="E18" s="42">
        <v>0</v>
      </c>
      <c r="F18" s="15" t="s">
        <v>36</v>
      </c>
      <c r="G18" s="15">
        <v>2</v>
      </c>
      <c r="H18" s="14">
        <f>E18*G18</f>
        <v>0</v>
      </c>
      <c r="I18" s="24"/>
      <c r="J18" s="24"/>
      <c r="K18" s="24"/>
      <c r="L18" s="24"/>
      <c r="M18" s="24"/>
    </row>
    <row r="19" spans="1:13" x14ac:dyDescent="0.25">
      <c r="A19" s="27"/>
      <c r="B19" s="28"/>
      <c r="C19" s="28"/>
      <c r="D19" s="29"/>
      <c r="E19" s="30"/>
      <c r="F19" s="31"/>
      <c r="G19" s="32"/>
      <c r="H19" s="33"/>
      <c r="I19" s="24"/>
      <c r="J19" s="24"/>
      <c r="K19" s="24"/>
      <c r="L19" s="24"/>
      <c r="M19" s="24"/>
    </row>
    <row r="20" spans="1:13" x14ac:dyDescent="0.25">
      <c r="A20" s="34" t="s">
        <v>26</v>
      </c>
      <c r="B20" s="35"/>
      <c r="C20" s="35"/>
      <c r="D20" s="36"/>
      <c r="E20" s="37"/>
      <c r="F20" s="38"/>
      <c r="G20" s="39"/>
      <c r="H20" s="40"/>
      <c r="I20" s="24"/>
      <c r="J20" s="24"/>
      <c r="K20" s="24"/>
      <c r="L20" s="24"/>
      <c r="M20" s="24"/>
    </row>
    <row r="21" spans="1:13" x14ac:dyDescent="0.25">
      <c r="A21" s="10"/>
      <c r="B21" s="9" t="s">
        <v>27</v>
      </c>
      <c r="C21" s="9" t="s">
        <v>28</v>
      </c>
      <c r="D21" s="41"/>
      <c r="E21" s="42">
        <v>0</v>
      </c>
      <c r="F21" s="43">
        <v>0</v>
      </c>
      <c r="G21" s="15">
        <v>40</v>
      </c>
      <c r="H21" s="14">
        <f t="shared" ref="H21:H25" si="1">(E21-E21*F21)*G21</f>
        <v>0</v>
      </c>
      <c r="I21" s="24"/>
      <c r="J21" s="24"/>
      <c r="K21" s="24"/>
      <c r="L21" s="24"/>
      <c r="M21" s="24"/>
    </row>
    <row r="22" spans="1:13" x14ac:dyDescent="0.25">
      <c r="A22" s="18"/>
      <c r="B22" s="9" t="s">
        <v>22</v>
      </c>
      <c r="C22" s="9" t="s">
        <v>29</v>
      </c>
      <c r="D22" s="41"/>
      <c r="E22" s="42">
        <v>0</v>
      </c>
      <c r="F22" s="43">
        <v>0</v>
      </c>
      <c r="G22" s="15">
        <v>40</v>
      </c>
      <c r="H22" s="14">
        <f t="shared" ref="H22:H24" si="2">(E22-E22*F22)*G22</f>
        <v>0</v>
      </c>
      <c r="I22" s="24"/>
      <c r="J22" s="24"/>
      <c r="K22" s="24"/>
      <c r="L22" s="24"/>
      <c r="M22" s="24"/>
    </row>
    <row r="23" spans="1:13" x14ac:dyDescent="0.25">
      <c r="A23" s="18"/>
      <c r="B23" s="9" t="s">
        <v>41</v>
      </c>
      <c r="C23" s="9" t="s">
        <v>42</v>
      </c>
      <c r="D23" s="41"/>
      <c r="E23" s="42">
        <v>0</v>
      </c>
      <c r="F23" s="43">
        <v>0</v>
      </c>
      <c r="G23" s="15">
        <v>10</v>
      </c>
      <c r="H23" s="14">
        <f t="shared" si="2"/>
        <v>0</v>
      </c>
      <c r="I23" s="24"/>
      <c r="J23" s="24"/>
      <c r="K23" s="24"/>
      <c r="L23" s="24"/>
      <c r="M23" s="24"/>
    </row>
    <row r="24" spans="1:13" x14ac:dyDescent="0.25">
      <c r="A24" s="18"/>
      <c r="B24" s="19" t="s">
        <v>30</v>
      </c>
      <c r="C24" s="19" t="s">
        <v>43</v>
      </c>
      <c r="D24" s="44"/>
      <c r="E24" s="45">
        <v>0</v>
      </c>
      <c r="F24" s="46">
        <v>0</v>
      </c>
      <c r="G24" s="20">
        <v>40</v>
      </c>
      <c r="H24" s="21">
        <f t="shared" si="2"/>
        <v>0</v>
      </c>
      <c r="I24" s="24"/>
      <c r="J24" s="24"/>
      <c r="K24" s="24"/>
      <c r="L24" s="24"/>
      <c r="M24" s="24"/>
    </row>
    <row r="25" spans="1:13" ht="15.75" thickBot="1" x14ac:dyDescent="0.3">
      <c r="A25" s="11"/>
      <c r="B25" s="12" t="s">
        <v>45</v>
      </c>
      <c r="C25" s="12" t="s">
        <v>44</v>
      </c>
      <c r="D25" s="47"/>
      <c r="E25" s="48">
        <v>0</v>
      </c>
      <c r="F25" s="49">
        <v>0</v>
      </c>
      <c r="G25" s="16">
        <v>40</v>
      </c>
      <c r="H25" s="17">
        <f t="shared" si="1"/>
        <v>0</v>
      </c>
      <c r="I25" s="24"/>
      <c r="J25" s="24"/>
      <c r="K25" s="24"/>
      <c r="L25" s="24"/>
      <c r="M25" s="24"/>
    </row>
    <row r="26" spans="1:13" ht="16.5" thickTop="1" thickBot="1" x14ac:dyDescent="0.3">
      <c r="A26" s="23"/>
      <c r="B26" s="23"/>
      <c r="C26" s="23"/>
      <c r="D26" s="23"/>
      <c r="E26" s="24"/>
      <c r="F26" s="5"/>
      <c r="G26" s="6" t="s">
        <v>31</v>
      </c>
      <c r="H26" s="7">
        <f>SUM(H3:H25)</f>
        <v>0</v>
      </c>
      <c r="I26" s="24"/>
      <c r="J26" s="24"/>
      <c r="K26" s="24"/>
      <c r="L26" s="24"/>
      <c r="M26" s="24"/>
    </row>
    <row r="27" spans="1:13" ht="15.75" thickTop="1" x14ac:dyDescent="0.25">
      <c r="A27" s="50" t="s">
        <v>32</v>
      </c>
      <c r="B27" s="51"/>
      <c r="C27" s="51"/>
      <c r="D27" s="52"/>
      <c r="E27" s="24"/>
      <c r="F27" s="24"/>
      <c r="G27" s="24"/>
      <c r="H27" s="24"/>
      <c r="I27" s="24"/>
      <c r="J27" s="24"/>
      <c r="K27" s="24"/>
      <c r="L27" s="24"/>
      <c r="M27" s="24"/>
    </row>
    <row r="28" spans="1:13" x14ac:dyDescent="0.25">
      <c r="A28" s="53" t="s">
        <v>33</v>
      </c>
      <c r="B28" s="54"/>
      <c r="C28" s="54"/>
      <c r="D28" s="55"/>
      <c r="E28" s="24"/>
      <c r="F28" s="24"/>
      <c r="G28" s="24"/>
      <c r="H28" s="24"/>
      <c r="I28" s="24"/>
      <c r="J28" s="24"/>
      <c r="K28" s="24"/>
      <c r="L28" s="24"/>
      <c r="M28" s="24"/>
    </row>
    <row r="29" spans="1:13" x14ac:dyDescent="0.25">
      <c r="A29" s="53" t="s">
        <v>34</v>
      </c>
      <c r="B29" s="54"/>
      <c r="C29" s="54"/>
      <c r="D29" s="55"/>
      <c r="E29" s="24"/>
      <c r="F29" s="24"/>
      <c r="G29" s="24"/>
      <c r="H29" s="24"/>
      <c r="I29" s="24"/>
      <c r="J29" s="24"/>
      <c r="K29" s="24"/>
      <c r="L29" s="24"/>
      <c r="M29" s="24"/>
    </row>
    <row r="30" spans="1:13" ht="15.75" thickBot="1" x14ac:dyDescent="0.3">
      <c r="A30" s="56" t="s">
        <v>40</v>
      </c>
      <c r="B30" s="57"/>
      <c r="C30" s="57"/>
      <c r="D30" s="58"/>
      <c r="E30" s="24"/>
      <c r="F30" s="24"/>
      <c r="G30" s="24"/>
      <c r="H30" s="24"/>
      <c r="I30" s="24"/>
      <c r="J30" s="24"/>
      <c r="K30" s="24"/>
      <c r="L30" s="24"/>
      <c r="M30" s="24"/>
    </row>
    <row r="31" spans="1:13" ht="15.75" thickTop="1" x14ac:dyDescent="0.25">
      <c r="A31" s="26"/>
      <c r="B31" s="23"/>
      <c r="C31" s="23"/>
      <c r="D31" s="23"/>
      <c r="E31" s="24"/>
      <c r="F31" s="24"/>
      <c r="G31" s="24"/>
      <c r="H31" s="24"/>
      <c r="I31" s="24"/>
      <c r="J31" s="24"/>
      <c r="K31" s="24"/>
      <c r="L31" s="24"/>
      <c r="M31" s="24"/>
    </row>
    <row r="32" spans="1:13" x14ac:dyDescent="0.25">
      <c r="A32" s="26"/>
      <c r="B32" s="23"/>
      <c r="C32" s="23"/>
      <c r="D32" s="23"/>
      <c r="E32" s="24"/>
      <c r="F32" s="24"/>
      <c r="G32" s="24"/>
      <c r="H32" s="24"/>
      <c r="I32" s="24"/>
      <c r="J32" s="24"/>
      <c r="K32" s="24"/>
      <c r="L32" s="24"/>
      <c r="M32" s="24"/>
    </row>
    <row r="33" spans="1:13" x14ac:dyDescent="0.25">
      <c r="A33" s="23"/>
      <c r="B33" s="23"/>
      <c r="C33" s="23"/>
      <c r="D33" s="23"/>
      <c r="E33" s="24"/>
      <c r="F33" s="24"/>
      <c r="G33" s="24"/>
      <c r="H33" s="24"/>
      <c r="I33" s="24"/>
      <c r="J33" s="24"/>
      <c r="K33" s="24"/>
      <c r="L33" s="24"/>
      <c r="M33" s="24"/>
    </row>
  </sheetData>
  <sheetProtection sheet="1" objects="1" scenarios="1"/>
  <pageMargins left="0.70866141732283472" right="0.70866141732283472" top="0.74803149606299213" bottom="0.74803149606299213" header="0.31496062992125984" footer="0.31496062992125984"/>
  <pageSetup paperSize="9" scale="65" fitToHeight="2" orientation="landscape" r:id="rId1"/>
  <headerFooter>
    <oddHeader>&amp;L&amp;VProRail Vertrouwelijk&amp;V&amp;C&amp;D&amp;RPagina &amp;P</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10efc03091b4d3584303a79e53dd761 xmlns="1aab7a59-f597-4444-8089-36b8df536260">
      <Terms xmlns="http://schemas.microsoft.com/office/infopath/2007/PartnerControls"/>
    </p10efc03091b4d3584303a79e53dd761>
    <TaxKeywordTaxHTField xmlns="1aab7a59-f597-4444-8089-36b8df536260">
      <Terms xmlns="http://schemas.microsoft.com/office/infopath/2007/PartnerControls"/>
    </TaxKeywordTaxHTField>
    <Project_nummer xmlns="799956d7-2431-42ab-8ac9-cb6628769b73" xsi:nil="true"/>
    <OverdrachtProces18 xmlns="799956d7-2431-42ab-8ac9-cb6628769b73">false</OverdrachtProces18>
    <lcf76f155ced4ddcb4097134ff3c332f xmlns="657e7d91-b97b-4da2-aba0-da935e44aff1">
      <Terms xmlns="http://schemas.microsoft.com/office/infopath/2007/PartnerControls"/>
    </lcf76f155ced4ddcb4097134ff3c332f>
    <TaxCatchAll xmlns="1aab7a59-f597-4444-8089-36b8df536260" xsi:nil="true"/>
    <_dlc_DocId xmlns="1aab7a59-f597-4444-8089-36b8df536260">E4PNZERUSJZ7-815665921-275</_dlc_DocId>
    <_dlc_DocIdUrl xmlns="1aab7a59-f597-4444-8089-36b8df536260">
      <Url>https://prorailbv.sharepoint.com/teams/Z-907640/_layouts/15/DocIdRedir.aspx?ID=E4PNZERUSJZ7-815665921-275</Url>
      <Description>E4PNZERUSJZ7-815665921-275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Kernproces)" ma:contentTypeID="0x01010089F5B9F35C253C49BBD914355A4E1891002AEEE3E64EB5C042BA6CE0EB5149FDDE" ma:contentTypeVersion="22" ma:contentTypeDescription="Een nieuw document maken." ma:contentTypeScope="" ma:versionID="e396b8bfdbbbce50cafa14ebd32feef4">
  <xsd:schema xmlns:xsd="http://www.w3.org/2001/XMLSchema" xmlns:xs="http://www.w3.org/2001/XMLSchema" xmlns:p="http://schemas.microsoft.com/office/2006/metadata/properties" xmlns:ns2="1aab7a59-f597-4444-8089-36b8df536260" xmlns:ns3="799956d7-2431-42ab-8ac9-cb6628769b73" xmlns:ns4="657e7d91-b97b-4da2-aba0-da935e44aff1" targetNamespace="http://schemas.microsoft.com/office/2006/metadata/properties" ma:root="true" ma:fieldsID="93219f0c1f6578e03747efc9f5897c32" ns2:_="" ns3:_="" ns4:_="">
    <xsd:import namespace="1aab7a59-f597-4444-8089-36b8df536260"/>
    <xsd:import namespace="799956d7-2431-42ab-8ac9-cb6628769b73"/>
    <xsd:import namespace="657e7d91-b97b-4da2-aba0-da935e44aff1"/>
    <xsd:element name="properties">
      <xsd:complexType>
        <xsd:sequence>
          <xsd:element name="documentManagement">
            <xsd:complexType>
              <xsd:all>
                <xsd:element ref="ns3:Project_nummer" minOccurs="0"/>
                <xsd:element ref="ns3:OverdrachtProces18" minOccurs="0"/>
                <xsd:element ref="ns2:_dlc_DocId" minOccurs="0"/>
                <xsd:element ref="ns2:_dlc_DocIdUrl" minOccurs="0"/>
                <xsd:element ref="ns2:_dlc_DocIdPersistId" minOccurs="0"/>
                <xsd:element ref="ns2:p10efc03091b4d3584303a79e53dd761" minOccurs="0"/>
                <xsd:element ref="ns2:TaxCatchAll" minOccurs="0"/>
                <xsd:element ref="ns2:TaxCatchAllLabel" minOccurs="0"/>
                <xsd:element ref="ns2:TaxKeywordTaxHTField" minOccurs="0"/>
                <xsd:element ref="ns4:MediaServiceMetadata" minOccurs="0"/>
                <xsd:element ref="ns4:MediaServiceFastMetadata" minOccurs="0"/>
                <xsd:element ref="ns4:MediaServiceSearchProperties" minOccurs="0"/>
                <xsd:element ref="ns4:MediaServiceObjectDetectorVersion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element ref="ns2:SharedWithUsers" minOccurs="0"/>
                <xsd:element ref="ns2:SharedWithDetail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ab7a59-f597-4444-8089-36b8df53626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p10efc03091b4d3584303a79e53dd761" ma:index="11" nillable="true" ma:taxonomy="true" ma:internalName="p10efc03091b4d3584303a79e53dd761" ma:taxonomyFieldName="Expertisegebied" ma:displayName="Expertisegebied" ma:default="" ma:fieldId="{910efc03-091b-4d35-8430-3a79e53dd761}" ma:sspId="c2a34957-f4c5-4396-b3a3-e9c9104dfe78" ma:termSetId="b68342b9-6e2b-4931-a484-1a7959c4cc5e" ma:anchorId="e5b4d554-0ac0-4da8-a18e-4aee3832a9bc" ma:open="false" ma:isKeyword="false">
      <xsd:complexType>
        <xsd:sequence>
          <xsd:element ref="pc:Terms" minOccurs="0" maxOccurs="1"/>
        </xsd:sequence>
      </xsd:complexType>
    </xsd:element>
    <xsd:element name="TaxCatchAll" ma:index="12" nillable="true" ma:displayName="Taxonomy Catch All Column" ma:hidden="true" ma:list="{1b1df38e-0e0e-4245-9639-d0562808c5f3}" ma:internalName="TaxCatchAll" ma:showField="CatchAllData" ma:web="1aab7a59-f597-4444-8089-36b8df53626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1b1df38e-0e0e-4245-9639-d0562808c5f3}" ma:internalName="TaxCatchAllLabel" ma:readOnly="true" ma:showField="CatchAllDataLabel" ma:web="1aab7a59-f597-4444-8089-36b8df536260">
      <xsd:complexType>
        <xsd:complexContent>
          <xsd:extension base="dms:MultiChoiceLookup">
            <xsd:sequence>
              <xsd:element name="Value" type="dms:Lookup" maxOccurs="unbounded" minOccurs="0" nillable="true"/>
            </xsd:sequence>
          </xsd:extension>
        </xsd:complexContent>
      </xsd:complexType>
    </xsd:element>
    <xsd:element name="TaxKeywordTaxHTField" ma:index="17" nillable="true" ma:taxonomy="true" ma:internalName="TaxKeywordTaxHTField" ma:taxonomyFieldName="TaxKeyword" ma:displayName="Ondernemingstrefwoorden" ma:fieldId="{23f27201-bee3-471e-b2e7-b64fd8b7ca38}" ma:taxonomyMulti="true" ma:sspId="c2a34957-f4c5-4396-b3a3-e9c9104dfe78" ma:termSetId="00000000-0000-0000-0000-000000000000" ma:anchorId="00000000-0000-0000-0000-000000000000" ma:open="true" ma:isKeyword="true">
      <xsd:complexType>
        <xsd:sequence>
          <xsd:element ref="pc:Terms" minOccurs="0" maxOccurs="1"/>
        </xsd:sequence>
      </xsd:complexType>
    </xsd:element>
    <xsd:element name="SharedWithUsers" ma:index="2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9956d7-2431-42ab-8ac9-cb6628769b73" elementFormDefault="qualified">
    <xsd:import namespace="http://schemas.microsoft.com/office/2006/documentManagement/types"/>
    <xsd:import namespace="http://schemas.microsoft.com/office/infopath/2007/PartnerControls"/>
    <xsd:element name="Project_nummer" ma:index="2" nillable="true" ma:displayName="Projectnummer" ma:internalName="Project_nummer">
      <xsd:simpleType>
        <xsd:restriction base="dms:Text">
          <xsd:maxLength value="255"/>
        </xsd:restriction>
      </xsd:simpleType>
    </xsd:element>
    <xsd:element name="OverdrachtProces18" ma:index="3" nillable="true" ma:displayName="OverdrachtProces18" ma:default="0" ma:internalName="OverdrachtProces18">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57e7d91-b97b-4da2-aba0-da935e44aff1"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Location" ma:index="3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CA08979-92A7-4E91-96F4-C9C9F70BC97C}">
  <ds:schemaRefs>
    <ds:schemaRef ds:uri="http://schemas.microsoft.com/sharepoint/v3/contenttype/forms"/>
  </ds:schemaRefs>
</ds:datastoreItem>
</file>

<file path=customXml/itemProps2.xml><?xml version="1.0" encoding="utf-8"?>
<ds:datastoreItem xmlns:ds="http://schemas.openxmlformats.org/officeDocument/2006/customXml" ds:itemID="{779E3841-FA1D-43BD-9317-554387D86807}">
  <ds:schemaRefs>
    <ds:schemaRef ds:uri="799956d7-2431-42ab-8ac9-cb6628769b73"/>
    <ds:schemaRef ds:uri="http://purl.org/dc/dcmitype/"/>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657e7d91-b97b-4da2-aba0-da935e44aff1"/>
    <ds:schemaRef ds:uri="1aab7a59-f597-4444-8089-36b8df536260"/>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2C5123E-A8B2-499F-B73E-AD0D3DCD2B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ab7a59-f597-4444-8089-36b8df536260"/>
    <ds:schemaRef ds:uri="799956d7-2431-42ab-8ac9-cb6628769b73"/>
    <ds:schemaRef ds:uri="657e7d91-b97b-4da2-aba0-da935e44af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339331A-89E6-4D49-B547-1055AC13CB1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Inschrijfbegroting</vt:lpstr>
      <vt:lpstr>Inschrijfbegroting!Afdrukbereik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 Haamberg</dc:creator>
  <cp:keywords/>
  <dc:description/>
  <cp:lastModifiedBy>Pigeaud, M.M. (Maurits)</cp:lastModifiedBy>
  <cp:revision/>
  <dcterms:created xsi:type="dcterms:W3CDTF">2015-11-11T13:05:45Z</dcterms:created>
  <dcterms:modified xsi:type="dcterms:W3CDTF">2024-08-15T17:56:51Z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2024-06-11T11:31:38Z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535e7e6f-fde4-487a-b83f-832ba361853e</vt:lpwstr>
  </property>
  <property fmtid="{D5CDD505-2E9C-101B-9397-08002B2CF9AE}" pid="8" name="MSIP_Label_24e57bac-d225-40fb-8a9e-62b5be587a96_ContentBits">
    <vt:lpwstr>0</vt:lpwstr>
  </property>
  <property fmtid="{D5CDD505-2E9C-101B-9397-08002B2CF9AE}" pid="9" name="ContentTypeId">
    <vt:lpwstr>0x01010089F5B9F35C253C49BBD914355A4E1891002AEEE3E64EB5C042BA6CE0EB5149FDDE</vt:lpwstr>
  </property>
  <property fmtid="{D5CDD505-2E9C-101B-9397-08002B2CF9AE}" pid="10" name="_dlc_DocIdItemGuid">
    <vt:lpwstr>ef6441e3-2011-48d2-86f9-8683d0f79817</vt:lpwstr>
  </property>
  <property fmtid="{D5CDD505-2E9C-101B-9397-08002B2CF9AE}" pid="11" name="TaxKeyword">
    <vt:lpwstr/>
  </property>
  <property fmtid="{D5CDD505-2E9C-101B-9397-08002B2CF9AE}" pid="12" name="MediaServiceImageTags">
    <vt:lpwstr/>
  </property>
  <property fmtid="{D5CDD505-2E9C-101B-9397-08002B2CF9AE}" pid="13" name="Expertisegebied">
    <vt:lpwstr/>
  </property>
</Properties>
</file>