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prorailbv.sharepoint.com/teams/Z-907640/Vergaderstukken/1. Contractering/2. Contractering leveringen (armaturen)/NVI-1/"/>
    </mc:Choice>
  </mc:AlternateContent>
  <xr:revisionPtr revIDLastSave="122" documentId="13_ncr:1_{4F1BD020-9A5D-4990-AFEC-4D83CE1E126B}" xr6:coauthVersionLast="47" xr6:coauthVersionMax="47" xr10:uidLastSave="{55C896BE-63D0-446F-96FD-AD2FC0B3651E}"/>
  <bookViews>
    <workbookView xWindow="-120" yWindow="-120" windowWidth="29040" windowHeight="15840" xr2:uid="{00000000-000D-0000-FFFF-FFFF00000000}"/>
  </bookViews>
  <sheets>
    <sheet name="Inschrijfbegroting" sheetId="4" r:id="rId1"/>
  </sheets>
  <definedNames>
    <definedName name="_xlnm._FilterDatabase" localSheetId="0" hidden="1">Inschrijfbegroting!$A$2:$C$24</definedName>
    <definedName name="_xlnm.Print_Area" localSheetId="0">Inschrijfbegroting!$A$2:$C$24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4" l="1"/>
  <c r="H23" i="4"/>
  <c r="H21" i="4"/>
  <c r="H24" i="4"/>
  <c r="H20" i="4"/>
  <c r="H4" i="4"/>
  <c r="H5" i="4"/>
  <c r="H6" i="4"/>
  <c r="H7" i="4"/>
  <c r="H8" i="4"/>
  <c r="H9" i="4"/>
  <c r="H10" i="4"/>
  <c r="H11" i="4"/>
  <c r="H12" i="4"/>
  <c r="H13" i="4"/>
  <c r="H14" i="4"/>
  <c r="H15" i="4"/>
  <c r="H16" i="4"/>
  <c r="H17" i="4"/>
  <c r="H3" i="4"/>
  <c r="H25" i="4" l="1"/>
</calcChain>
</file>

<file path=xl/sharedStrings.xml><?xml version="1.0" encoding="utf-8"?>
<sst xmlns="http://schemas.openxmlformats.org/spreadsheetml/2006/main" count="74" uniqueCount="44">
  <si>
    <t>Station</t>
  </si>
  <si>
    <t>Omschrijving:</t>
  </si>
  <si>
    <t>Referentie armatuur (cf Annex 3.2)</t>
  </si>
  <si>
    <t>Aangeboden armatuur:</t>
  </si>
  <si>
    <t>Catalogusprijs</t>
  </si>
  <si>
    <t>ProRail korting</t>
  </si>
  <si>
    <t>Aantal</t>
  </si>
  <si>
    <t>ProRail prijs</t>
  </si>
  <si>
    <t>Gouda</t>
  </si>
  <si>
    <t>Lichtlijn in hoofdgangpad</t>
  </si>
  <si>
    <t>Trilux Turga HE</t>
  </si>
  <si>
    <t>vormgegeven armaturen in sub-gangpaden</t>
  </si>
  <si>
    <t>Pracht Troja G2 met interne bewegingsmelder</t>
  </si>
  <si>
    <t>Vluchtweg armaturen met pictogram aanduiding</t>
  </si>
  <si>
    <t>Technoware met capacitatieve voeding</t>
  </si>
  <si>
    <t>Noodverlichting armaturen</t>
  </si>
  <si>
    <t>Lichtmast armaturen op perkeerdek</t>
  </si>
  <si>
    <t>Signify Micro Luma</t>
  </si>
  <si>
    <t>Alphen ad Rijn</t>
  </si>
  <si>
    <t xml:space="preserve">Veko Richard </t>
  </si>
  <si>
    <t>Vormgegeven armaturen in subgangpaden</t>
  </si>
  <si>
    <t>Lightronics Ventego met interne bewegingsmelder</t>
  </si>
  <si>
    <t>Noodverlichting armatuur</t>
  </si>
  <si>
    <t>Rijswijk</t>
  </si>
  <si>
    <t>utilitaire armaturen</t>
  </si>
  <si>
    <t>Philips WTC 120C met interne bewegingsmelder</t>
  </si>
  <si>
    <t>Alkmaar Noord</t>
  </si>
  <si>
    <t>Pracht Luna BL met interne beweginsmelder</t>
  </si>
  <si>
    <t>Af te prijzen referentie armaturen die niet voorkomen op bovenstaandes stations toegevoegd aan lijst:</t>
  </si>
  <si>
    <t>Vormgegeven armaturen</t>
  </si>
  <si>
    <t>Ridi M125-E130 (inbouw)</t>
  </si>
  <si>
    <t>Trilux Argon</t>
  </si>
  <si>
    <t>TOTAAL evaluatie bedrag:</t>
  </si>
  <si>
    <t>ProRail prijzen zullen gedurende de looptijd van de raamovereenkomst jaarlijks worden aangepast op basis van openbaar te publiceren Catalogusprijzen.</t>
  </si>
  <si>
    <t>ProRail korting is bindend voor de looptijd van het contract zal na aanbesteding niet meer aangepast worden.</t>
  </si>
  <si>
    <t>Alleen witte velden invullen; overige velden worden berekend op basis van de witte velden.</t>
  </si>
  <si>
    <t>ProRail korting op de catalogusprijs is ook bindend voor leveringen van armaturen uit de zelfde product familie met andere opties zoals afmeting, lumen pakket, optieken, lichtkleur, armatuur kleur, afdek kap, etc..</t>
  </si>
  <si>
    <t>VTG mast armatuur</t>
  </si>
  <si>
    <t>NS4000 mast armatuur</t>
  </si>
  <si>
    <t xml:space="preserve">Lichtlijn </t>
  </si>
  <si>
    <t>Luminaid Datalux Nextgen</t>
  </si>
  <si>
    <t>Signify Micro Luma (cf referentielijst)</t>
  </si>
  <si>
    <t>Van Doorn Led inset (cf referentie lijst)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</si>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</sst>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164" formatCode="#,##0&quot; st.&quot;"/>
    <numFmt numFmtId="165" formatCode="#,##0&quot; m.&quot;"/>
  </numFmts>
  <fonts count="5" x14ac:knownFonts="1">
    <font>
      <sz val="11"/>
      <color theme="1"/>
      <name val="Calibri"/>
      <family val="2"/>
      <scheme val="minor"/>
    </font>
    <font>
      <b/>
      <sz val="11"/>
      <color theme="1"/>
      <name val="Calibri"/>
      <family val="2"/>
      <scheme val="minor"/>
    </font>
    <font>
      <b/>
      <sz val="11"/>
      <color theme="1"/>
      <name val="Calibri"/>
      <family val="2"/>
    </font>
    <font>
      <i/>
      <sz val="10"/>
      <color theme="1"/>
      <name val="Arial"/>
      <family val="2"/>
    </font>
    <font>
      <i/>
      <sz val="10"/>
      <color rgb="FFFF0000"/>
      <name val="Arial"/>
      <family val="2"/>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8">
    <xf numFmtId="0" fontId="0" fillId="0" borderId="0" xfId="0"/>
    <xf numFmtId="0" fontId="1" fillId="0" borderId="0" xfId="0" applyFont="1" applyAlignment="1">
      <alignment wrapText="1"/>
    </xf>
    <xf numFmtId="0" fontId="0" fillId="0" borderId="0" xfId="0"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2" fillId="2" borderId="2" xfId="0" applyFont="1" applyFill="1" applyBorder="1" applyAlignment="1" applyProtection="1">
      <alignment horizontal="left" vertical="top" wrapText="1"/>
      <protection locked="0"/>
    </xf>
    <xf numFmtId="0" fontId="0" fillId="3" borderId="0" xfId="0" applyFill="1"/>
    <xf numFmtId="0" fontId="1" fillId="3" borderId="0" xfId="0" applyFont="1" applyFill="1" applyAlignment="1">
      <alignment horizontal="right"/>
    </xf>
    <xf numFmtId="7" fontId="0" fillId="4" borderId="0" xfId="0" applyNumberFormat="1" applyFill="1"/>
    <xf numFmtId="7" fontId="0" fillId="0" borderId="4" xfId="0" applyNumberFormat="1" applyBorder="1" applyAlignment="1">
      <alignment wrapText="1"/>
    </xf>
    <xf numFmtId="164" fontId="0" fillId="0" borderId="4" xfId="0" applyNumberFormat="1" applyBorder="1" applyAlignment="1">
      <alignment wrapText="1"/>
    </xf>
    <xf numFmtId="7" fontId="0" fillId="0" borderId="5" xfId="0" applyNumberFormat="1" applyBorder="1" applyAlignment="1">
      <alignment wrapText="1"/>
    </xf>
    <xf numFmtId="164" fontId="0" fillId="0" borderId="5" xfId="0" applyNumberFormat="1" applyBorder="1" applyAlignment="1">
      <alignment wrapText="1"/>
    </xf>
    <xf numFmtId="0" fontId="3" fillId="0" borderId="0" xfId="0" applyFont="1"/>
    <xf numFmtId="0" fontId="1" fillId="5" borderId="1" xfId="0" applyFont="1" applyFill="1" applyBorder="1" applyAlignment="1">
      <alignment wrapText="1"/>
    </xf>
    <xf numFmtId="0" fontId="0" fillId="5" borderId="1" xfId="0" applyFill="1" applyBorder="1" applyAlignment="1">
      <alignment wrapText="1"/>
    </xf>
    <xf numFmtId="0" fontId="0" fillId="5" borderId="3" xfId="0" applyFill="1" applyBorder="1" applyAlignment="1">
      <alignment wrapText="1"/>
    </xf>
    <xf numFmtId="0" fontId="1" fillId="0" borderId="4" xfId="0" applyFont="1" applyBorder="1" applyAlignment="1">
      <alignment wrapText="1"/>
    </xf>
    <xf numFmtId="0" fontId="0" fillId="0" borderId="4" xfId="0" applyBorder="1" applyAlignment="1">
      <alignment wrapText="1"/>
    </xf>
    <xf numFmtId="0" fontId="1" fillId="0" borderId="5" xfId="0" applyFont="1" applyBorder="1"/>
    <xf numFmtId="0" fontId="0" fillId="0" borderId="5" xfId="0" applyBorder="1" applyAlignment="1">
      <alignment wrapText="1"/>
    </xf>
    <xf numFmtId="165" fontId="0" fillId="5" borderId="1" xfId="0" applyNumberFormat="1" applyFill="1" applyBorder="1" applyAlignment="1">
      <alignment wrapText="1"/>
    </xf>
    <xf numFmtId="7" fontId="0" fillId="5" borderId="1" xfId="0" applyNumberFormat="1" applyFill="1" applyBorder="1" applyAlignment="1">
      <alignment wrapText="1"/>
    </xf>
    <xf numFmtId="164" fontId="0" fillId="5" borderId="1" xfId="0" applyNumberFormat="1" applyFill="1" applyBorder="1" applyAlignment="1">
      <alignment wrapText="1"/>
    </xf>
    <xf numFmtId="164" fontId="0" fillId="5" borderId="3" xfId="0" applyNumberFormat="1" applyFill="1" applyBorder="1" applyAlignment="1">
      <alignment wrapText="1"/>
    </xf>
    <xf numFmtId="7" fontId="0" fillId="5" borderId="3" xfId="0" applyNumberFormat="1" applyFill="1" applyBorder="1" applyAlignment="1">
      <alignment wrapText="1"/>
    </xf>
    <xf numFmtId="0" fontId="0" fillId="0" borderId="1" xfId="0" applyBorder="1" applyAlignment="1" applyProtection="1">
      <alignment wrapText="1"/>
      <protection locked="0"/>
    </xf>
    <xf numFmtId="7" fontId="0" fillId="0" borderId="1" xfId="0" applyNumberFormat="1" applyBorder="1" applyAlignment="1" applyProtection="1">
      <alignment wrapText="1"/>
      <protection locked="0"/>
    </xf>
    <xf numFmtId="9" fontId="0" fillId="0" borderId="1" xfId="0" applyNumberFormat="1" applyBorder="1" applyAlignment="1" applyProtection="1">
      <alignment wrapText="1"/>
      <protection locked="0"/>
    </xf>
    <xf numFmtId="0" fontId="0" fillId="0" borderId="4" xfId="0" applyBorder="1" applyAlignment="1" applyProtection="1">
      <alignment wrapText="1"/>
      <protection locked="0"/>
    </xf>
    <xf numFmtId="7" fontId="0" fillId="0" borderId="4" xfId="0" applyNumberFormat="1" applyBorder="1" applyAlignment="1" applyProtection="1">
      <alignment wrapText="1"/>
      <protection locked="0"/>
    </xf>
    <xf numFmtId="9" fontId="0" fillId="0" borderId="4" xfId="0" applyNumberFormat="1" applyBorder="1" applyAlignment="1" applyProtection="1">
      <alignment wrapText="1"/>
      <protection locked="0"/>
    </xf>
    <xf numFmtId="0" fontId="0" fillId="0" borderId="5" xfId="0" applyBorder="1" applyAlignment="1" applyProtection="1">
      <alignment wrapText="1"/>
      <protection locked="0"/>
    </xf>
    <xf numFmtId="7" fontId="0" fillId="0" borderId="5" xfId="0" applyNumberFormat="1" applyBorder="1" applyAlignment="1" applyProtection="1">
      <alignment wrapText="1"/>
      <protection locked="0"/>
    </xf>
    <xf numFmtId="9" fontId="0" fillId="0" borderId="5" xfId="0" applyNumberFormat="1" applyBorder="1" applyAlignment="1" applyProtection="1">
      <alignment wrapText="1"/>
      <protection locked="0"/>
    </xf>
    <xf numFmtId="0" fontId="0" fillId="0" borderId="3" xfId="0" applyBorder="1" applyAlignment="1" applyProtection="1">
      <alignment wrapText="1"/>
      <protection locked="0"/>
    </xf>
    <xf numFmtId="7" fontId="0" fillId="0" borderId="3" xfId="0" applyNumberFormat="1" applyBorder="1" applyAlignment="1" applyProtection="1">
      <alignment wrapText="1"/>
      <protection locked="0"/>
    </xf>
    <xf numFmtId="9" fontId="0" fillId="0" borderId="3" xfId="0" applyNumberFormat="1" applyBorder="1" applyAlignment="1" applyProtection="1">
      <alignment wrapText="1"/>
      <protection locked="0"/>
    </xf>
    <xf numFmtId="0" fontId="4" fillId="0" borderId="0" xfId="0" applyFont="1"/>
    <xf numFmtId="0" fontId="3" fillId="5" borderId="0" xfId="0" applyFont="1" applyFill="1"/>
    <xf numFmtId="0" fontId="1" fillId="5" borderId="0" xfId="0" applyFont="1" applyFill="1" applyAlignment="1">
      <alignment wrapText="1"/>
    </xf>
    <xf numFmtId="0" fontId="0" fillId="5" borderId="6" xfId="0" applyFill="1" applyBorder="1" applyAlignment="1">
      <alignment wrapText="1"/>
    </xf>
    <xf numFmtId="0" fontId="0" fillId="0" borderId="6" xfId="0" applyBorder="1" applyAlignment="1" applyProtection="1">
      <alignment wrapText="1"/>
      <protection locked="0"/>
    </xf>
    <xf numFmtId="7" fontId="0" fillId="0" borderId="6" xfId="0" applyNumberFormat="1" applyBorder="1" applyAlignment="1" applyProtection="1">
      <alignment wrapText="1"/>
      <protection locked="0"/>
    </xf>
    <xf numFmtId="9" fontId="0" fillId="0" borderId="6" xfId="0" applyNumberFormat="1" applyBorder="1" applyAlignment="1" applyProtection="1">
      <alignment wrapText="1"/>
      <protection locked="0"/>
    </xf>
    <xf numFmtId="164" fontId="0" fillId="5" borderId="6" xfId="0" applyNumberFormat="1" applyFill="1" applyBorder="1" applyAlignment="1">
      <alignment wrapText="1"/>
    </xf>
    <xf numFmtId="7" fontId="0" fillId="5" borderId="6" xfId="0" applyNumberFormat="1" applyFill="1" applyBorder="1" applyAlignment="1">
      <alignment wrapText="1"/>
    </xf>
    <xf numFmtId="0" fontId="1" fillId="5" borderId="1" xfId="0" quotePrefix="1" applyFont="1" applyFill="1" applyBorder="1"/>
    <xf numFmtId="0" fontId="1" fillId="5" borderId="3" xfId="0" quotePrefix="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zoomScale="85" zoomScaleNormal="85" zoomScaleSheetLayoutView="100" workbookViewId="0">
      <pane ySplit="2" topLeftCell="A3" activePane="bottomLeft" state="frozen"/>
      <selection pane="bottomLeft" activeCell="H25" sqref="H25"/>
    </sheetView>
  </sheetViews>
  <sheetFormatPr defaultRowHeight="15" x14ac:dyDescent="0.25"/>
  <cols>
    <col min="1" max="1" width="25.140625" style="1" customWidth="1"/>
    <col min="2" max="2" width="46.7109375" style="1" customWidth="1"/>
    <col min="3" max="3" width="48" style="1" customWidth="1"/>
    <col min="4" max="4" width="49.140625" style="1" customWidth="1"/>
    <col min="5" max="5" width="13.5703125" bestFit="1" customWidth="1"/>
    <col min="6" max="7" width="15.42578125" customWidth="1"/>
    <col min="8" max="8" width="19.5703125" customWidth="1"/>
  </cols>
  <sheetData>
    <row r="1" spans="1:8" ht="15.75" thickBot="1" x14ac:dyDescent="0.3"/>
    <row r="2" spans="1:8" s="2" customFormat="1" ht="15.75" thickBot="1" x14ac:dyDescent="0.3">
      <c r="A2" s="3" t="s">
        <v>0</v>
      </c>
      <c r="B2" s="4" t="s">
        <v>1</v>
      </c>
      <c r="C2" s="4" t="s">
        <v>2</v>
      </c>
      <c r="D2" s="4" t="s">
        <v>3</v>
      </c>
      <c r="E2" s="4" t="s">
        <v>4</v>
      </c>
      <c r="F2" s="4" t="s">
        <v>5</v>
      </c>
      <c r="G2" s="4" t="s">
        <v>6</v>
      </c>
      <c r="H2" s="4" t="s">
        <v>7</v>
      </c>
    </row>
    <row r="3" spans="1:8" s="2" customFormat="1" ht="15.75" thickTop="1" x14ac:dyDescent="0.25">
      <c r="A3" s="13" t="s">
        <v>8</v>
      </c>
      <c r="B3" s="14" t="s">
        <v>9</v>
      </c>
      <c r="C3" s="14" t="s">
        <v>10</v>
      </c>
      <c r="D3" s="25"/>
      <c r="E3" s="26">
        <v>0</v>
      </c>
      <c r="F3" s="27">
        <v>0</v>
      </c>
      <c r="G3" s="20">
        <v>40</v>
      </c>
      <c r="H3" s="21">
        <f>(E3-E3*F3)*G3</f>
        <v>0</v>
      </c>
    </row>
    <row r="4" spans="1:8" s="2" customFormat="1" x14ac:dyDescent="0.25">
      <c r="A4" s="13" t="s">
        <v>8</v>
      </c>
      <c r="B4" s="14" t="s">
        <v>11</v>
      </c>
      <c r="C4" s="14" t="s">
        <v>12</v>
      </c>
      <c r="D4" s="25"/>
      <c r="E4" s="26">
        <v>0</v>
      </c>
      <c r="F4" s="27">
        <v>0</v>
      </c>
      <c r="G4" s="22">
        <v>120</v>
      </c>
      <c r="H4" s="21">
        <f t="shared" ref="H4:H17" si="0">(E4-E4*F4)*G4</f>
        <v>0</v>
      </c>
    </row>
    <row r="5" spans="1:8" s="2" customFormat="1" x14ac:dyDescent="0.25">
      <c r="A5" s="13" t="s">
        <v>8</v>
      </c>
      <c r="B5" s="14" t="s">
        <v>13</v>
      </c>
      <c r="C5" s="14" t="s">
        <v>14</v>
      </c>
      <c r="D5" s="25"/>
      <c r="E5" s="26">
        <v>0</v>
      </c>
      <c r="F5" s="27">
        <v>0</v>
      </c>
      <c r="G5" s="22">
        <v>5</v>
      </c>
      <c r="H5" s="21">
        <f t="shared" si="0"/>
        <v>0</v>
      </c>
    </row>
    <row r="6" spans="1:8" s="2" customFormat="1" x14ac:dyDescent="0.25">
      <c r="A6" s="13" t="s">
        <v>8</v>
      </c>
      <c r="B6" s="14" t="s">
        <v>15</v>
      </c>
      <c r="C6" s="14" t="s">
        <v>14</v>
      </c>
      <c r="D6" s="25"/>
      <c r="E6" s="26">
        <v>0</v>
      </c>
      <c r="F6" s="27">
        <v>0</v>
      </c>
      <c r="G6" s="22">
        <v>20</v>
      </c>
      <c r="H6" s="21">
        <f t="shared" si="0"/>
        <v>0</v>
      </c>
    </row>
    <row r="7" spans="1:8" s="2" customFormat="1" x14ac:dyDescent="0.25">
      <c r="A7" s="13" t="s">
        <v>8</v>
      </c>
      <c r="B7" s="14" t="s">
        <v>16</v>
      </c>
      <c r="C7" s="14" t="s">
        <v>17</v>
      </c>
      <c r="D7" s="25"/>
      <c r="E7" s="26">
        <v>0</v>
      </c>
      <c r="F7" s="27">
        <v>0</v>
      </c>
      <c r="G7" s="22">
        <v>104</v>
      </c>
      <c r="H7" s="21">
        <f t="shared" si="0"/>
        <v>0</v>
      </c>
    </row>
    <row r="8" spans="1:8" x14ac:dyDescent="0.25">
      <c r="A8" s="13" t="s">
        <v>18</v>
      </c>
      <c r="B8" s="14" t="s">
        <v>9</v>
      </c>
      <c r="C8" s="14" t="s">
        <v>19</v>
      </c>
      <c r="D8" s="25"/>
      <c r="E8" s="26">
        <v>0</v>
      </c>
      <c r="F8" s="27">
        <v>0</v>
      </c>
      <c r="G8" s="20">
        <v>22</v>
      </c>
      <c r="H8" s="21">
        <f t="shared" si="0"/>
        <v>0</v>
      </c>
    </row>
    <row r="9" spans="1:8" x14ac:dyDescent="0.25">
      <c r="A9" s="13" t="s">
        <v>18</v>
      </c>
      <c r="B9" s="14" t="s">
        <v>20</v>
      </c>
      <c r="C9" s="14" t="s">
        <v>21</v>
      </c>
      <c r="D9" s="25"/>
      <c r="E9" s="26">
        <v>0</v>
      </c>
      <c r="F9" s="27">
        <v>0</v>
      </c>
      <c r="G9" s="22">
        <v>30</v>
      </c>
      <c r="H9" s="21">
        <f t="shared" si="0"/>
        <v>0</v>
      </c>
    </row>
    <row r="10" spans="1:8" x14ac:dyDescent="0.25">
      <c r="A10" s="13" t="s">
        <v>18</v>
      </c>
      <c r="B10" s="14" t="s">
        <v>13</v>
      </c>
      <c r="C10" s="14" t="s">
        <v>14</v>
      </c>
      <c r="D10" s="25"/>
      <c r="E10" s="26">
        <v>0</v>
      </c>
      <c r="F10" s="27">
        <v>0</v>
      </c>
      <c r="G10" s="22">
        <v>4</v>
      </c>
      <c r="H10" s="21">
        <f t="shared" si="0"/>
        <v>0</v>
      </c>
    </row>
    <row r="11" spans="1:8" x14ac:dyDescent="0.25">
      <c r="A11" s="13" t="s">
        <v>18</v>
      </c>
      <c r="B11" s="14" t="s">
        <v>22</v>
      </c>
      <c r="C11" s="14" t="s">
        <v>14</v>
      </c>
      <c r="D11" s="25"/>
      <c r="E11" s="26">
        <v>0</v>
      </c>
      <c r="F11" s="27">
        <v>0</v>
      </c>
      <c r="G11" s="22">
        <v>24</v>
      </c>
      <c r="H11" s="21">
        <f t="shared" si="0"/>
        <v>0</v>
      </c>
    </row>
    <row r="12" spans="1:8" x14ac:dyDescent="0.25">
      <c r="A12" s="13" t="s">
        <v>23</v>
      </c>
      <c r="B12" s="14" t="s">
        <v>24</v>
      </c>
      <c r="C12" s="14" t="s">
        <v>25</v>
      </c>
      <c r="D12" s="25"/>
      <c r="E12" s="26">
        <v>0</v>
      </c>
      <c r="F12" s="27">
        <v>0</v>
      </c>
      <c r="G12" s="22">
        <v>17</v>
      </c>
      <c r="H12" s="21">
        <f t="shared" si="0"/>
        <v>0</v>
      </c>
    </row>
    <row r="13" spans="1:8" x14ac:dyDescent="0.25">
      <c r="A13" s="13" t="s">
        <v>23</v>
      </c>
      <c r="B13" s="14" t="s">
        <v>13</v>
      </c>
      <c r="C13" s="14" t="s">
        <v>14</v>
      </c>
      <c r="D13" s="25"/>
      <c r="E13" s="26">
        <v>0</v>
      </c>
      <c r="F13" s="27">
        <v>0</v>
      </c>
      <c r="G13" s="22">
        <v>4</v>
      </c>
      <c r="H13" s="21">
        <f t="shared" si="0"/>
        <v>0</v>
      </c>
    </row>
    <row r="14" spans="1:8" x14ac:dyDescent="0.25">
      <c r="A14" s="13" t="s">
        <v>23</v>
      </c>
      <c r="B14" s="14" t="s">
        <v>15</v>
      </c>
      <c r="C14" s="14" t="s">
        <v>14</v>
      </c>
      <c r="D14" s="25"/>
      <c r="E14" s="26">
        <v>0</v>
      </c>
      <c r="F14" s="27">
        <v>0</v>
      </c>
      <c r="G14" s="22">
        <v>4</v>
      </c>
      <c r="H14" s="21">
        <f t="shared" si="0"/>
        <v>0</v>
      </c>
    </row>
    <row r="15" spans="1:8" x14ac:dyDescent="0.25">
      <c r="A15" s="13" t="s">
        <v>26</v>
      </c>
      <c r="B15" s="14" t="s">
        <v>24</v>
      </c>
      <c r="C15" s="14" t="s">
        <v>27</v>
      </c>
      <c r="D15" s="25"/>
      <c r="E15" s="26">
        <v>0</v>
      </c>
      <c r="F15" s="27">
        <v>0</v>
      </c>
      <c r="G15" s="22">
        <v>38</v>
      </c>
      <c r="H15" s="21">
        <f t="shared" si="0"/>
        <v>0</v>
      </c>
    </row>
    <row r="16" spans="1:8" x14ac:dyDescent="0.25">
      <c r="A16" s="13" t="s">
        <v>26</v>
      </c>
      <c r="B16" s="14" t="s">
        <v>13</v>
      </c>
      <c r="C16" s="14" t="s">
        <v>14</v>
      </c>
      <c r="D16" s="25"/>
      <c r="E16" s="26">
        <v>0</v>
      </c>
      <c r="F16" s="27">
        <v>0</v>
      </c>
      <c r="G16" s="22">
        <v>3</v>
      </c>
      <c r="H16" s="21">
        <f t="shared" si="0"/>
        <v>0</v>
      </c>
    </row>
    <row r="17" spans="1:8" x14ac:dyDescent="0.25">
      <c r="A17" s="13" t="s">
        <v>26</v>
      </c>
      <c r="B17" s="14" t="s">
        <v>15</v>
      </c>
      <c r="C17" s="14" t="s">
        <v>14</v>
      </c>
      <c r="D17" s="25"/>
      <c r="E17" s="26">
        <v>0</v>
      </c>
      <c r="F17" s="27">
        <v>0</v>
      </c>
      <c r="G17" s="22">
        <v>6</v>
      </c>
      <c r="H17" s="21">
        <f t="shared" si="0"/>
        <v>0</v>
      </c>
    </row>
    <row r="18" spans="1:8" x14ac:dyDescent="0.25">
      <c r="A18" s="16"/>
      <c r="B18" s="17"/>
      <c r="C18" s="17"/>
      <c r="D18" s="28"/>
      <c r="E18" s="29"/>
      <c r="F18" s="30"/>
      <c r="G18" s="9"/>
      <c r="H18" s="8"/>
    </row>
    <row r="19" spans="1:8" x14ac:dyDescent="0.25">
      <c r="A19" s="18" t="s">
        <v>28</v>
      </c>
      <c r="B19" s="19"/>
      <c r="C19" s="19"/>
      <c r="D19" s="31"/>
      <c r="E19" s="32"/>
      <c r="F19" s="33"/>
      <c r="G19" s="11"/>
      <c r="H19" s="10"/>
    </row>
    <row r="20" spans="1:8" x14ac:dyDescent="0.25">
      <c r="A20" s="46" t="s">
        <v>43</v>
      </c>
      <c r="B20" s="14" t="s">
        <v>29</v>
      </c>
      <c r="C20" s="14" t="s">
        <v>30</v>
      </c>
      <c r="D20" s="25"/>
      <c r="E20" s="26">
        <v>0</v>
      </c>
      <c r="F20" s="27">
        <v>0</v>
      </c>
      <c r="G20" s="22">
        <v>20</v>
      </c>
      <c r="H20" s="21">
        <f t="shared" ref="H20:H24" si="1">(E20-E20*F20)*G20</f>
        <v>0</v>
      </c>
    </row>
    <row r="21" spans="1:8" x14ac:dyDescent="0.25">
      <c r="A21" s="46" t="s">
        <v>43</v>
      </c>
      <c r="B21" s="14" t="s">
        <v>24</v>
      </c>
      <c r="C21" s="14" t="s">
        <v>31</v>
      </c>
      <c r="D21" s="25"/>
      <c r="E21" s="26">
        <v>0</v>
      </c>
      <c r="F21" s="27">
        <v>0</v>
      </c>
      <c r="G21" s="22">
        <v>20</v>
      </c>
      <c r="H21" s="21">
        <f t="shared" ref="H21:H23" si="2">(E21-E21*F21)*G21</f>
        <v>0</v>
      </c>
    </row>
    <row r="22" spans="1:8" x14ac:dyDescent="0.25">
      <c r="A22" s="46" t="s">
        <v>43</v>
      </c>
      <c r="B22" s="14" t="s">
        <v>39</v>
      </c>
      <c r="C22" s="14" t="s">
        <v>40</v>
      </c>
      <c r="D22" s="25"/>
      <c r="E22" s="26">
        <v>0</v>
      </c>
      <c r="F22" s="27">
        <v>0</v>
      </c>
      <c r="G22" s="22">
        <v>10</v>
      </c>
      <c r="H22" s="21">
        <f t="shared" ref="H22" si="3">(E22-E22*F22)*G22</f>
        <v>0</v>
      </c>
    </row>
    <row r="23" spans="1:8" x14ac:dyDescent="0.25">
      <c r="A23" s="46" t="s">
        <v>43</v>
      </c>
      <c r="B23" s="40" t="s">
        <v>38</v>
      </c>
      <c r="C23" s="40" t="s">
        <v>41</v>
      </c>
      <c r="D23" s="41"/>
      <c r="E23" s="42">
        <v>0</v>
      </c>
      <c r="F23" s="43">
        <v>0</v>
      </c>
      <c r="G23" s="44">
        <v>5</v>
      </c>
      <c r="H23" s="45">
        <f t="shared" si="2"/>
        <v>0</v>
      </c>
    </row>
    <row r="24" spans="1:8" ht="15.75" thickBot="1" x14ac:dyDescent="0.3">
      <c r="A24" s="47" t="s">
        <v>43</v>
      </c>
      <c r="B24" s="15" t="s">
        <v>37</v>
      </c>
      <c r="C24" s="15" t="s">
        <v>42</v>
      </c>
      <c r="D24" s="34"/>
      <c r="E24" s="35">
        <v>0</v>
      </c>
      <c r="F24" s="36">
        <v>0</v>
      </c>
      <c r="G24" s="23">
        <v>5</v>
      </c>
      <c r="H24" s="24">
        <f t="shared" si="1"/>
        <v>0</v>
      </c>
    </row>
    <row r="25" spans="1:8" ht="15.75" thickTop="1" x14ac:dyDescent="0.25">
      <c r="F25" s="5"/>
      <c r="G25" s="6" t="s">
        <v>32</v>
      </c>
      <c r="H25" s="7">
        <f>SUM(H3:H24)</f>
        <v>0</v>
      </c>
    </row>
    <row r="26" spans="1:8" x14ac:dyDescent="0.25">
      <c r="A26" s="12" t="s">
        <v>33</v>
      </c>
    </row>
    <row r="27" spans="1:8" x14ac:dyDescent="0.25">
      <c r="A27" s="12" t="s">
        <v>34</v>
      </c>
    </row>
    <row r="28" spans="1:8" x14ac:dyDescent="0.25">
      <c r="A28" s="12" t="s">
        <v>36</v>
      </c>
    </row>
    <row r="29" spans="1:8" x14ac:dyDescent="0.25">
      <c r="A29" s="12"/>
    </row>
    <row r="30" spans="1:8" x14ac:dyDescent="0.25">
      <c r="A30" s="38" t="s">
        <v>35</v>
      </c>
      <c r="B30" s="39"/>
    </row>
    <row r="32" spans="1:8" x14ac:dyDescent="0.25">
      <c r="A32" s="37"/>
    </row>
    <row r="33" spans="1:1" x14ac:dyDescent="0.25">
      <c r="A33" s="37"/>
    </row>
  </sheetData>
  <sheetProtection sheet="1" objects="1" scenarios="1"/>
  <pageMargins left="0.70866141732283472" right="0.70866141732283472" top="0.74803149606299213" bottom="0.74803149606299213" header="0.31496062992125984" footer="0.31496062992125984"/>
  <pageSetup paperSize="9" scale="65" fitToHeight="2" orientation="landscape" r:id="rId1"/>
  <headerFooter>
    <oddHeader>&amp;L&amp;VProRail Vertrouwelijk&amp;V&amp;C&amp;D&amp;RPagina &amp;P</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2AEEE3E64EB5C042BA6CE0EB5149FDDE" ma:contentTypeVersion="22" ma:contentTypeDescription="Een nieuw document maken." ma:contentTypeScope="" ma:versionID="e396b8bfdbbbce50cafa14ebd32feef4">
  <xsd:schema xmlns:xsd="http://www.w3.org/2001/XMLSchema" xmlns:xs="http://www.w3.org/2001/XMLSchema" xmlns:p="http://schemas.microsoft.com/office/2006/metadata/properties" xmlns:ns2="1aab7a59-f597-4444-8089-36b8df536260" xmlns:ns3="799956d7-2431-42ab-8ac9-cb6628769b73" xmlns:ns4="657e7d91-b97b-4da2-aba0-da935e44aff1" targetNamespace="http://schemas.microsoft.com/office/2006/metadata/properties" ma:root="true" ma:fieldsID="93219f0c1f6578e03747efc9f5897c32" ns2:_="" ns3:_="" ns4:_="">
    <xsd:import namespace="1aab7a59-f597-4444-8089-36b8df536260"/>
    <xsd:import namespace="799956d7-2431-42ab-8ac9-cb6628769b73"/>
    <xsd:import namespace="657e7d91-b97b-4da2-aba0-da935e44aff1"/>
    <xsd:element name="properties">
      <xsd:complexType>
        <xsd:sequence>
          <xsd:element name="documentManagement">
            <xsd:complexType>
              <xsd:all>
                <xsd:element ref="ns3:Project_nummer" minOccurs="0"/>
                <xsd:element ref="ns3:OverdrachtProces18" minOccurs="0"/>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TaxKeywordTaxHTFiel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7a59-f597-4444-8089-36b8df5362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Expertisegebied" ma:displayName="Expertise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1b1df38e-0e0e-4245-9639-d0562808c5f3}" ma:internalName="TaxCatchAll" ma:showField="CatchAllData"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b1df38e-0e0e-4245-9639-d0562808c5f3}" ma:internalName="TaxCatchAllLabel" ma:readOnly="true" ma:showField="CatchAllDataLabel"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KeywordTaxHTField" ma:index="17"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2" nillable="true" ma:displayName="Projectnummer" ma:internalName="Project_nummer">
      <xsd:simpleType>
        <xsd:restriction base="dms:Text">
          <xsd:maxLength value="255"/>
        </xsd:restriction>
      </xsd:simpleType>
    </xsd:element>
    <xsd:element name="OverdrachtProces18" ma:index="3"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57e7d91-b97b-4da2-aba0-da935e44aff1"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10efc03091b4d3584303a79e53dd761 xmlns="1aab7a59-f597-4444-8089-36b8df536260">
      <Terms xmlns="http://schemas.microsoft.com/office/infopath/2007/PartnerControls"/>
    </p10efc03091b4d3584303a79e53dd761>
    <TaxKeywordTaxHTField xmlns="1aab7a59-f597-4444-8089-36b8df536260">
      <Terms xmlns="http://schemas.microsoft.com/office/infopath/2007/PartnerControls"/>
    </TaxKeywordTaxHTField>
    <Project_nummer xmlns="799956d7-2431-42ab-8ac9-cb6628769b73" xsi:nil="true"/>
    <OverdrachtProces18 xmlns="799956d7-2431-42ab-8ac9-cb6628769b73">false</OverdrachtProces18>
    <lcf76f155ced4ddcb4097134ff3c332f xmlns="657e7d91-b97b-4da2-aba0-da935e44aff1">
      <Terms xmlns="http://schemas.microsoft.com/office/infopath/2007/PartnerControls"/>
    </lcf76f155ced4ddcb4097134ff3c332f>
    <TaxCatchAll xmlns="1aab7a59-f597-4444-8089-36b8df536260" xsi:nil="true"/>
    <_dlc_DocId xmlns="1aab7a59-f597-4444-8089-36b8df536260">E4PNZERUSJZ7-815665921-202</_dlc_DocId>
    <_dlc_DocIdUrl xmlns="1aab7a59-f597-4444-8089-36b8df536260">
      <Url>https://prorailbv.sharepoint.com/teams/Z-907640/_layouts/15/DocIdRedir.aspx?ID=E4PNZERUSJZ7-815665921-202</Url>
      <Description>E4PNZERUSJZ7-815665921-202</Description>
    </_dlc_DocIdUrl>
  </documentManagement>
</p:properties>
</file>

<file path=customXml/itemProps1.xml><?xml version="1.0" encoding="utf-8"?>
<ds:datastoreItem xmlns:ds="http://schemas.openxmlformats.org/officeDocument/2006/customXml" ds:itemID="{F2C5123E-A8B2-499F-B73E-AD0D3DCD2B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7a59-f597-4444-8089-36b8df536260"/>
    <ds:schemaRef ds:uri="799956d7-2431-42ab-8ac9-cb6628769b73"/>
    <ds:schemaRef ds:uri="657e7d91-b97b-4da2-aba0-da935e44a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39331A-89E6-4D49-B547-1055AC13CB15}">
  <ds:schemaRefs>
    <ds:schemaRef ds:uri="http://schemas.microsoft.com/sharepoint/events"/>
  </ds:schemaRefs>
</ds:datastoreItem>
</file>

<file path=customXml/itemProps3.xml><?xml version="1.0" encoding="utf-8"?>
<ds:datastoreItem xmlns:ds="http://schemas.openxmlformats.org/officeDocument/2006/customXml" ds:itemID="{ECA08979-92A7-4E91-96F4-C9C9F70BC97C}">
  <ds:schemaRefs>
    <ds:schemaRef ds:uri="http://schemas.microsoft.com/sharepoint/v3/contenttype/forms"/>
  </ds:schemaRefs>
</ds:datastoreItem>
</file>

<file path=customXml/itemProps4.xml><?xml version="1.0" encoding="utf-8"?>
<ds:datastoreItem xmlns:ds="http://schemas.openxmlformats.org/officeDocument/2006/customXml" ds:itemID="{779E3841-FA1D-43BD-9317-554387D86807}">
  <ds:schemaRefs>
    <ds:schemaRef ds:uri="http://schemas.microsoft.com/office/2006/metadata/properties"/>
    <ds:schemaRef ds:uri="http://schemas.microsoft.com/office/2006/documentManagement/types"/>
    <ds:schemaRef ds:uri="799956d7-2431-42ab-8ac9-cb6628769b73"/>
    <ds:schemaRef ds:uri="http://schemas.openxmlformats.org/package/2006/metadata/core-properties"/>
    <ds:schemaRef ds:uri="http://schemas.microsoft.com/office/infopath/2007/PartnerControls"/>
    <ds:schemaRef ds:uri="http://purl.org/dc/dcmitype/"/>
    <ds:schemaRef ds:uri="http://www.w3.org/XML/1998/namespace"/>
    <ds:schemaRef ds:uri="http://purl.org/dc/terms/"/>
    <ds:schemaRef ds:uri="657e7d91-b97b-4da2-aba0-da935e44aff1"/>
    <ds:schemaRef ds:uri="1aab7a59-f597-4444-8089-36b8df53626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Inschrijfbegroting</vt:lpstr>
      <vt:lpstr>Inschrijfbegroting!Afdrukbereik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Roel Haamberg</dc:creator>
  <cp:keywords/>
  <dc:description/>
  <cp:lastModifiedBy>Pigeaud, M.M. (Maurits)</cp:lastModifiedBy>
  <cp:revision/>
  <dcterms:created xsi:type="dcterms:W3CDTF">2015-11-11T13:05:45Z</dcterms:created>
  <dcterms:modified xsi:type="dcterms:W3CDTF">2024-07-17T07:51:22Z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2024-06-11T11:31:38Z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535e7e6f-fde4-487a-b83f-832ba361853e</vt:lpwstr>
  </property>
  <property fmtid="{D5CDD505-2E9C-101B-9397-08002B2CF9AE}" pid="8" name="MSIP_Label_24e57bac-d225-40fb-8a9e-62b5be587a96_ContentBits">
    <vt:lpwstr>0</vt:lpwstr>
  </property>
  <property fmtid="{D5CDD505-2E9C-101B-9397-08002B2CF9AE}" pid="9" name="ContentTypeId">
    <vt:lpwstr>0x01010089F5B9F35C253C49BBD914355A4E1891002AEEE3E64EB5C042BA6CE0EB5149FDDE</vt:lpwstr>
  </property>
  <property fmtid="{D5CDD505-2E9C-101B-9397-08002B2CF9AE}" pid="10" name="_dlc_DocIdItemGuid">
    <vt:lpwstr>74d5d2d3-1f5a-432c-bd29-3c13d7bfcfcd</vt:lpwstr>
  </property>
  <property fmtid="{D5CDD505-2E9C-101B-9397-08002B2CF9AE}" pid="11" name="TaxKeyword">
    <vt:lpwstr/>
  </property>
  <property fmtid="{D5CDD505-2E9C-101B-9397-08002B2CF9AE}" pid="12" name="MediaServiceImageTags">
    <vt:lpwstr/>
  </property>
  <property fmtid="{D5CDD505-2E9C-101B-9397-08002B2CF9AE}" pid="13" name="Expertisegebied">
    <vt:lpwstr/>
  </property>
</Properties>
</file>