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s\VFI\Meubilair\2024\04 Beschrijvend document\TENDERNED DOCUMENTEN\NA NVI\"/>
    </mc:Choice>
  </mc:AlternateContent>
  <xr:revisionPtr revIDLastSave="0" documentId="13_ncr:1_{B9F9CBC0-E6C9-485A-8538-3AA117BD5823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Perceel 1" sheetId="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1" i="6" l="1"/>
  <c r="D82" i="6"/>
  <c r="D80" i="6"/>
  <c r="F72" i="6"/>
  <c r="F71" i="6"/>
  <c r="F68" i="6"/>
  <c r="F67" i="6"/>
  <c r="F64" i="6"/>
  <c r="F63" i="6"/>
  <c r="F59" i="6"/>
  <c r="F60" i="6"/>
  <c r="F58" i="6"/>
  <c r="F54" i="6"/>
  <c r="F55" i="6"/>
  <c r="F53" i="6"/>
  <c r="F47" i="6"/>
  <c r="F48" i="6"/>
  <c r="F49" i="6"/>
  <c r="F50" i="6"/>
  <c r="F46" i="6"/>
  <c r="E26" i="6"/>
  <c r="E27" i="6"/>
  <c r="E28" i="6"/>
  <c r="E29" i="6"/>
  <c r="E30" i="6"/>
  <c r="E31" i="6"/>
  <c r="J26" i="6"/>
  <c r="K26" i="6"/>
  <c r="J27" i="6"/>
  <c r="K27" i="6"/>
  <c r="J28" i="6"/>
  <c r="K28" i="6"/>
  <c r="E22" i="6"/>
  <c r="J22" i="6"/>
  <c r="K22" i="6"/>
  <c r="E23" i="6"/>
  <c r="J23" i="6"/>
  <c r="K23" i="6"/>
  <c r="E24" i="6"/>
  <c r="J24" i="6"/>
  <c r="K24" i="6"/>
  <c r="E17" i="6"/>
  <c r="J17" i="6"/>
  <c r="K17" i="6"/>
  <c r="E18" i="6"/>
  <c r="J18" i="6"/>
  <c r="K18" i="6"/>
  <c r="E19" i="6"/>
  <c r="J19" i="6"/>
  <c r="K19" i="6"/>
  <c r="E33" i="6"/>
  <c r="J33" i="6"/>
  <c r="E35" i="6"/>
  <c r="J35" i="6"/>
  <c r="E36" i="6"/>
  <c r="J36" i="6"/>
  <c r="E38" i="6"/>
  <c r="J38" i="6"/>
  <c r="E21" i="6"/>
  <c r="J31" i="6"/>
  <c r="K31" i="6"/>
  <c r="K36" i="6"/>
  <c r="K38" i="6"/>
  <c r="E10" i="6"/>
  <c r="J10" i="6"/>
  <c r="E13" i="6"/>
  <c r="J13" i="6"/>
  <c r="E14" i="6"/>
  <c r="J14" i="6"/>
  <c r="E16" i="6"/>
  <c r="J16" i="6"/>
  <c r="J21" i="6"/>
  <c r="J29" i="6"/>
  <c r="J30" i="6"/>
  <c r="K10" i="6"/>
  <c r="E11" i="6"/>
  <c r="J11" i="6"/>
  <c r="K11" i="6"/>
  <c r="K13" i="6"/>
  <c r="K14" i="6"/>
  <c r="K16" i="6"/>
  <c r="K21" i="6"/>
  <c r="K29" i="6"/>
  <c r="K30" i="6"/>
  <c r="K33" i="6"/>
  <c r="K35" i="6"/>
  <c r="K39" i="6"/>
  <c r="J41" i="6"/>
  <c r="D83" i="6"/>
  <c r="D85" i="6"/>
  <c r="F51" i="6"/>
  <c r="F56" i="6"/>
  <c r="F61" i="6"/>
  <c r="F65" i="6"/>
  <c r="F69" i="6"/>
  <c r="F73" i="6"/>
  <c r="E75" i="6"/>
  <c r="K87" i="6"/>
  <c r="E73" i="6"/>
  <c r="E69" i="6"/>
  <c r="E65" i="6"/>
  <c r="E61" i="6"/>
  <c r="E56" i="6"/>
  <c r="E51" i="6"/>
  <c r="J39" i="6"/>
</calcChain>
</file>

<file path=xl/sharedStrings.xml><?xml version="1.0" encoding="utf-8"?>
<sst xmlns="http://schemas.openxmlformats.org/spreadsheetml/2006/main" count="138" uniqueCount="85">
  <si>
    <t>Bureaustoel</t>
  </si>
  <si>
    <t>Vanaf 10 stuks</t>
  </si>
  <si>
    <t>5 - 10 stuks</t>
  </si>
  <si>
    <t>Kortingspercentage</t>
  </si>
  <si>
    <t>15 - 30 stuks</t>
  </si>
  <si>
    <t>Vanaf 30 stuks</t>
  </si>
  <si>
    <t>Prijs per stuk inclusief korting excl. BTW</t>
  </si>
  <si>
    <t>*</t>
  </si>
  <si>
    <t xml:space="preserve">Invulveld Inschrijver </t>
  </si>
  <si>
    <t>Staffel 1 (volume bestelling)</t>
  </si>
  <si>
    <t>Staffel 2 (volume bestelling)</t>
  </si>
  <si>
    <t>Totaalprijs o.b.v. 4 jaar</t>
  </si>
  <si>
    <t>Aan de genoemde aantallen kunnen geen rechten worden ontleend</t>
  </si>
  <si>
    <t>Aantallen per jaar (fictief)</t>
  </si>
  <si>
    <t xml:space="preserve">Refnr. Zuyd.2024.03.Meubilair </t>
  </si>
  <si>
    <t>Inschrijver</t>
  </si>
  <si>
    <t>Rechtsgeldig vertegenwoordiger</t>
  </si>
  <si>
    <t>Adres</t>
  </si>
  <si>
    <t>Postcode</t>
  </si>
  <si>
    <t>Plaats</t>
  </si>
  <si>
    <t>Telefoon</t>
  </si>
  <si>
    <t>Rechtsgeldige ondertekening</t>
  </si>
  <si>
    <t>Bijlage 3 Prijzenblad Perceel 1</t>
  </si>
  <si>
    <t>Meubelstukken tweedehands (al dan niet refurbished)</t>
  </si>
  <si>
    <t>Leerlingtafel 4 poots onderstel (L 70 cm, B 50 cm, H 75 cm) Lestafel A</t>
  </si>
  <si>
    <t>Leerlingtafel C-onderstel L 70 cm, B 50 cm, H 75 cm) Lestafel B</t>
  </si>
  <si>
    <t>Leerlingstoel 4 poots onderstel Lesstoel A</t>
  </si>
  <si>
    <t>Leerlingstoel Slede frame Lesstoel B</t>
  </si>
  <si>
    <t xml:space="preserve">Tafel (vergadertafel) Ovaal hoogte 74cm </t>
  </si>
  <si>
    <t xml:space="preserve">Tafel (vergadertafel) 160 cm x 80 cm hoogte 74cm </t>
  </si>
  <si>
    <t xml:space="preserve">Tafel (vergadertafel) Rond hoogte 74cm </t>
  </si>
  <si>
    <t xml:space="preserve">Tafel (vergadertafel) Vierkant hoogte 74cm </t>
  </si>
  <si>
    <t>Vergaderstoel gestoffeerd met armleggers</t>
  </si>
  <si>
    <t>Vergaderstoel gestoffeerd zonder armleggers</t>
  </si>
  <si>
    <t>Vergaderstoel gedeeltelijk gestoffeerd met armleggers</t>
  </si>
  <si>
    <t>Vergaderstoel gedeeltelijk gestoffeerd zonder armleggers</t>
  </si>
  <si>
    <t>Ladeblok (rollades)</t>
  </si>
  <si>
    <t xml:space="preserve">Prijzen Refurbishen van meubilair </t>
  </si>
  <si>
    <t xml:space="preserve">Prijzen Tweedehands (al dan niet refurbished) meubilair </t>
  </si>
  <si>
    <t xml:space="preserve">Meubelstukken </t>
  </si>
  <si>
    <t>Werkzaamheden</t>
  </si>
  <si>
    <t>Herstofferen zitting en rugleuning</t>
  </si>
  <si>
    <t>Vulling vernieuwen</t>
  </si>
  <si>
    <t>Wielen vernieuwen</t>
  </si>
  <si>
    <t>Stoelpoot opnieuw spuiten</t>
  </si>
  <si>
    <t>Armleuningen vervangen</t>
  </si>
  <si>
    <t>Prijs per stuk  excl. BTW</t>
  </si>
  <si>
    <t>Totaal</t>
  </si>
  <si>
    <t>Herstofferen zitting en rugleuning, min 40.000 Martindale</t>
  </si>
  <si>
    <t>Armleuning vervangen</t>
  </si>
  <si>
    <t xml:space="preserve">Onderstel spuiten </t>
  </si>
  <si>
    <t xml:space="preserve">Vergaderstoel </t>
  </si>
  <si>
    <t>Lesstoel</t>
  </si>
  <si>
    <t>Nieuwe laklaag zitting</t>
  </si>
  <si>
    <t>Nieuwe stoeldoppen</t>
  </si>
  <si>
    <t>Lestafel</t>
  </si>
  <si>
    <t>Tafelblad vervangen</t>
  </si>
  <si>
    <t>Onderstel spuiten</t>
  </si>
  <si>
    <t>Vergadertafel 160 x 80 cm</t>
  </si>
  <si>
    <t>Bureau Zit/Sta slingerverstelbaar/elektrisch 160 x 80 cm</t>
  </si>
  <si>
    <t xml:space="preserve">Totaal tweedehands meubilair </t>
  </si>
  <si>
    <t xml:space="preserve">Totaal Refurbishen van meubilair </t>
  </si>
  <si>
    <t xml:space="preserve">Prijzen / uurtarieven service en onderhoud </t>
  </si>
  <si>
    <t>Uren per jaar (fictief)</t>
  </si>
  <si>
    <t xml:space="preserve">Uurtarief maandag t/m vrijdag van 8 tot 17 uur </t>
  </si>
  <si>
    <t>Voorrijkosten</t>
  </si>
  <si>
    <t xml:space="preserve">Uurtarief (avonduren, weekenden en feestdagen) </t>
  </si>
  <si>
    <t xml:space="preserve">Totaal uurtarieven </t>
  </si>
  <si>
    <t>Kostprijs (catalogus) per stuk excl. BTW</t>
  </si>
  <si>
    <t xml:space="preserve">Prijzen refurbishen van meubilair is gebaseerd op een totaalprijs inclusief uurloon, materialen, transportkosten en alle overige kosten. </t>
  </si>
  <si>
    <t>Totaalprijs o.b.v. 4 jaar Excl. BTW</t>
  </si>
  <si>
    <t>Totaal o.b.v. 1 jaar Excl. BTW</t>
  </si>
  <si>
    <t>10 - 15 stuks</t>
  </si>
  <si>
    <t>Vanaf 15 stuks</t>
  </si>
  <si>
    <t>Kantoorbureau 160 cm x 80 cm zit/sta elektrisch verstelbaar</t>
  </si>
  <si>
    <t xml:space="preserve">Kantoorbureau 160 cm x 80 cm hoogte slingerinstelbaar </t>
  </si>
  <si>
    <t xml:space="preserve">Opbergkast Schuifdeurkast (afsluitbaar) Hoogte 190-200cm Diepte 45-50cm Breedte circa 120cm </t>
  </si>
  <si>
    <t xml:space="preserve">Opbergkast Roldeurkast (afsluitbaar) Hoogte 190-200cm Diepte 45-50cm Breedte circa 120cm </t>
  </si>
  <si>
    <t xml:space="preserve">Opbergkast schuifdeurkast met akoestische eigenschappen (afsluitbaar) Hoogte 190-200cm Diepte 45-50cm Breedte circa 120cm </t>
  </si>
  <si>
    <t xml:space="preserve">Opbergkast Roldeurkast (afsluitbaar) Hoogte 130-135cm Diepte 45-50cm Breedte circa 120cm </t>
  </si>
  <si>
    <t xml:space="preserve">Opbergkast Schuifdeurkast (afsluitbaar) Hoogte 130-135cm Diepte 45-50cm Breedte circa 120cm </t>
  </si>
  <si>
    <t xml:space="preserve">Opbergkast schuifdeurkast met akoestische eigenschappen (afsluitbaar) Hoogte 130-135cm Diepte 45-50cm Breedte circa 120cm </t>
  </si>
  <si>
    <t>TOTAAL INSCHRIJFPRIJS (P) Perceel 1 Excl. BTW</t>
  </si>
  <si>
    <t>Kortingspercentage staffel 2 (Basis = kostprijs per stuk)</t>
  </si>
  <si>
    <t>Kortingspercentage  staffel 1 (Basis = kostprijs per stuk)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</si>
</sst>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Courier New"/>
      <family val="3"/>
    </font>
    <font>
      <sz val="11"/>
      <color theme="1"/>
      <name val="Calibri"/>
      <family val="2"/>
      <scheme val="minor"/>
    </font>
    <font>
      <sz val="11"/>
      <color theme="1"/>
      <name val="Avenir Next LT Pro"/>
      <family val="2"/>
    </font>
    <font>
      <b/>
      <sz val="11"/>
      <color theme="1"/>
      <name val="Avenir Next LT Pro"/>
      <family val="2"/>
    </font>
    <font>
      <b/>
      <u/>
      <sz val="11"/>
      <color theme="1"/>
      <name val="Avenir Next LT Pro"/>
      <family val="2"/>
    </font>
    <font>
      <sz val="11"/>
      <color theme="1"/>
      <name val="Constantia"/>
      <family val="1"/>
    </font>
    <font>
      <b/>
      <sz val="11"/>
      <color theme="1"/>
      <name val="Constantia"/>
      <family val="1"/>
    </font>
    <font>
      <b/>
      <sz val="18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Calibri"/>
      <family val="2"/>
    </font>
    <font>
      <b/>
      <sz val="16"/>
      <color theme="1"/>
      <name val="Avenir Next LT Pro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BBB5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125">
    <xf numFmtId="0" fontId="0" fillId="0" borderId="0" xfId="0"/>
    <xf numFmtId="0" fontId="3" fillId="0" borderId="0" xfId="0" applyFont="1"/>
    <xf numFmtId="0" fontId="4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Protection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0" fontId="4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wrapText="1"/>
    </xf>
    <xf numFmtId="44" fontId="3" fillId="3" borderId="1" xfId="0" applyNumberFormat="1" applyFont="1" applyFill="1" applyBorder="1" applyAlignment="1" applyProtection="1">
      <protection locked="0"/>
    </xf>
    <xf numFmtId="9" fontId="3" fillId="3" borderId="1" xfId="1" applyFont="1" applyFill="1" applyBorder="1" applyAlignment="1" applyProtection="1">
      <alignment horizontal="right"/>
      <protection locked="0"/>
    </xf>
    <xf numFmtId="164" fontId="3" fillId="0" borderId="1" xfId="0" applyNumberFormat="1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44" fontId="3" fillId="0" borderId="1" xfId="0" applyNumberFormat="1" applyFont="1" applyBorder="1" applyProtection="1"/>
    <xf numFmtId="44" fontId="3" fillId="0" borderId="1" xfId="0" applyNumberFormat="1" applyFont="1" applyFill="1" applyBorder="1" applyAlignment="1" applyProtection="1">
      <protection locked="0"/>
    </xf>
    <xf numFmtId="9" fontId="3" fillId="0" borderId="1" xfId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9" fillId="0" borderId="0" xfId="0" applyFont="1"/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 applyProtection="1">
      <alignment horizontal="left"/>
    </xf>
    <xf numFmtId="0" fontId="3" fillId="0" borderId="0" xfId="0" applyNumberFormat="1" applyFont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Protection="1"/>
    <xf numFmtId="0" fontId="3" fillId="0" borderId="1" xfId="0" applyFont="1" applyFill="1" applyBorder="1"/>
    <xf numFmtId="0" fontId="3" fillId="0" borderId="0" xfId="0" applyFont="1" applyFill="1" applyBorder="1"/>
    <xf numFmtId="44" fontId="3" fillId="0" borderId="0" xfId="0" applyNumberFormat="1" applyFont="1" applyFill="1" applyBorder="1" applyAlignment="1" applyProtection="1">
      <protection locked="0"/>
    </xf>
    <xf numFmtId="9" fontId="3" fillId="0" borderId="0" xfId="1" applyFont="1" applyFill="1" applyBorder="1" applyAlignment="1" applyProtection="1">
      <alignment horizontal="right"/>
      <protection locked="0"/>
    </xf>
    <xf numFmtId="0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/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44" fontId="3" fillId="0" borderId="0" xfId="0" applyNumberFormat="1" applyFont="1" applyBorder="1" applyProtection="1"/>
    <xf numFmtId="164" fontId="3" fillId="0" borderId="0" xfId="0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/>
    <xf numFmtId="44" fontId="3" fillId="0" borderId="1" xfId="0" applyNumberFormat="1" applyFont="1" applyFill="1" applyBorder="1" applyProtection="1"/>
    <xf numFmtId="164" fontId="3" fillId="0" borderId="1" xfId="0" applyNumberFormat="1" applyFont="1" applyFill="1" applyBorder="1" applyAlignment="1" applyProtection="1">
      <alignment horizontal="left"/>
    </xf>
    <xf numFmtId="44" fontId="3" fillId="4" borderId="1" xfId="0" applyNumberFormat="1" applyFont="1" applyFill="1" applyBorder="1" applyAlignment="1" applyProtection="1">
      <alignment horizontal="left"/>
    </xf>
    <xf numFmtId="49" fontId="10" fillId="0" borderId="14" xfId="0" applyNumberFormat="1" applyFont="1" applyBorder="1" applyAlignment="1">
      <alignment horizontal="left"/>
    </xf>
    <xf numFmtId="44" fontId="4" fillId="0" borderId="0" xfId="0" applyNumberFormat="1" applyFont="1" applyFill="1" applyBorder="1" applyAlignment="1" applyProtection="1">
      <alignment horizontal="center"/>
      <protection locked="0"/>
    </xf>
    <xf numFmtId="44" fontId="3" fillId="0" borderId="0" xfId="0" applyNumberFormat="1" applyFont="1" applyFill="1" applyBorder="1" applyAlignment="1" applyProtection="1">
      <alignment horizontal="center"/>
    </xf>
    <xf numFmtId="44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0" fontId="4" fillId="0" borderId="13" xfId="1" applyNumberFormat="1" applyFont="1" applyFill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center"/>
    </xf>
    <xf numFmtId="44" fontId="4" fillId="4" borderId="1" xfId="0" applyNumberFormat="1" applyFont="1" applyFill="1" applyBorder="1" applyAlignment="1" applyProtection="1">
      <alignment horizontal="center"/>
      <protection locked="0"/>
    </xf>
    <xf numFmtId="44" fontId="11" fillId="4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Fill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wrapText="1"/>
    </xf>
    <xf numFmtId="9" fontId="3" fillId="3" borderId="1" xfId="0" applyNumberFormat="1" applyFont="1" applyFill="1" applyBorder="1" applyAlignment="1" applyProtection="1">
      <protection locked="0"/>
    </xf>
    <xf numFmtId="9" fontId="3" fillId="0" borderId="1" xfId="0" applyNumberFormat="1" applyFont="1" applyFill="1" applyBorder="1" applyAlignment="1" applyProtection="1">
      <protection locked="0"/>
    </xf>
    <xf numFmtId="9" fontId="3" fillId="5" borderId="1" xfId="0" applyNumberFormat="1" applyFont="1" applyFill="1" applyBorder="1" applyAlignment="1" applyProtection="1">
      <protection locked="0"/>
    </xf>
    <xf numFmtId="164" fontId="3" fillId="5" borderId="1" xfId="0" applyNumberFormat="1" applyFont="1" applyFill="1" applyBorder="1" applyAlignment="1" applyProtection="1">
      <protection locked="0"/>
    </xf>
    <xf numFmtId="164" fontId="3" fillId="5" borderId="1" xfId="0" applyNumberFormat="1" applyFont="1" applyFill="1" applyBorder="1" applyAlignment="1" applyProtection="1">
      <alignment horizontal="center"/>
      <protection locked="0"/>
    </xf>
    <xf numFmtId="44" fontId="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right"/>
      <protection locked="0"/>
    </xf>
    <xf numFmtId="0" fontId="5" fillId="2" borderId="15" xfId="0" applyFont="1" applyFill="1" applyBorder="1" applyAlignment="1" applyProtection="1">
      <alignment horizontal="center"/>
    </xf>
    <xf numFmtId="0" fontId="5" fillId="2" borderId="16" xfId="0" applyFont="1" applyFill="1" applyBorder="1" applyAlignment="1" applyProtection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 applyProtection="1">
      <alignment horizontal="right"/>
      <protection locked="0"/>
    </xf>
    <xf numFmtId="49" fontId="10" fillId="0" borderId="28" xfId="0" applyNumberFormat="1" applyFont="1" applyBorder="1" applyAlignment="1">
      <alignment horizontal="left"/>
    </xf>
    <xf numFmtId="49" fontId="10" fillId="0" borderId="29" xfId="0" applyNumberFormat="1" applyFont="1" applyBorder="1" applyAlignment="1">
      <alignment horizontal="left"/>
    </xf>
    <xf numFmtId="44" fontId="3" fillId="4" borderId="1" xfId="0" applyNumberFormat="1" applyFont="1" applyFill="1" applyBorder="1" applyAlignment="1" applyProtection="1">
      <alignment horizontal="center"/>
    </xf>
    <xf numFmtId="164" fontId="3" fillId="4" borderId="1" xfId="0" applyNumberFormat="1" applyFont="1" applyFill="1" applyBorder="1" applyAlignment="1" applyProtection="1">
      <alignment horizontal="center"/>
    </xf>
    <xf numFmtId="49" fontId="10" fillId="0" borderId="1" xfId="0" applyNumberFormat="1" applyFont="1" applyBorder="1" applyAlignment="1">
      <alignment horizontal="left" wrapText="1"/>
    </xf>
    <xf numFmtId="49" fontId="10" fillId="0" borderId="26" xfId="0" applyNumberFormat="1" applyFont="1" applyBorder="1" applyAlignment="1">
      <alignment horizontal="left"/>
    </xf>
    <xf numFmtId="49" fontId="10" fillId="0" borderId="27" xfId="0" applyNumberFormat="1" applyFont="1" applyBorder="1" applyAlignment="1">
      <alignment horizontal="left"/>
    </xf>
    <xf numFmtId="49" fontId="10" fillId="0" borderId="28" xfId="0" applyNumberFormat="1" applyFont="1" applyBorder="1" applyAlignment="1">
      <alignment horizontal="left" wrapText="1"/>
    </xf>
    <xf numFmtId="49" fontId="10" fillId="0" borderId="29" xfId="0" applyNumberFormat="1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3" fillId="0" borderId="11" xfId="0" applyNumberFormat="1" applyFont="1" applyFill="1" applyBorder="1" applyAlignment="1" applyProtection="1">
      <alignment horizontal="right"/>
      <protection locked="0"/>
    </xf>
    <xf numFmtId="44" fontId="3" fillId="0" borderId="12" xfId="0" applyNumberFormat="1" applyFont="1" applyFill="1" applyBorder="1" applyAlignment="1" applyProtection="1">
      <alignment horizontal="right"/>
      <protection locked="0"/>
    </xf>
    <xf numFmtId="44" fontId="3" fillId="0" borderId="13" xfId="0" applyNumberFormat="1" applyFont="1" applyFill="1" applyBorder="1" applyAlignment="1" applyProtection="1">
      <alignment horizontal="right"/>
      <protection locked="0"/>
    </xf>
    <xf numFmtId="44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3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3" borderId="8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 applyAlignment="1" applyProtection="1">
      <alignment horizontal="center"/>
    </xf>
    <xf numFmtId="44" fontId="6" fillId="3" borderId="3" xfId="0" applyNumberFormat="1" applyFont="1" applyFill="1" applyBorder="1" applyAlignment="1" applyProtection="1">
      <alignment vertical="center" wrapText="1"/>
      <protection locked="0"/>
    </xf>
    <xf numFmtId="44" fontId="6" fillId="3" borderId="4" xfId="0" applyNumberFormat="1" applyFont="1" applyFill="1" applyBorder="1" applyAlignment="1" applyProtection="1">
      <alignment vertical="center" wrapText="1"/>
      <protection locked="0"/>
    </xf>
    <xf numFmtId="44" fontId="6" fillId="3" borderId="1" xfId="0" applyNumberFormat="1" applyFont="1" applyFill="1" applyBorder="1" applyAlignment="1" applyProtection="1">
      <alignment vertical="center" wrapText="1"/>
      <protection locked="0"/>
    </xf>
    <xf numFmtId="44" fontId="6" fillId="3" borderId="6" xfId="0" applyNumberFormat="1" applyFont="1" applyFill="1" applyBorder="1" applyAlignment="1" applyProtection="1">
      <alignment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right"/>
    </xf>
    <xf numFmtId="0" fontId="3" fillId="0" borderId="1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center"/>
    </xf>
  </cellXfs>
  <cellStyles count="3">
    <cellStyle name="Procent" xfId="1" builtinId="5"/>
    <cellStyle name="Standaard" xfId="0" builtinId="0"/>
    <cellStyle name="Standaard 2" xfId="2" xr:uid="{00000000-0005-0000-0000-00000200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colors>
    <mruColors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844027</xdr:colOff>
      <xdr:row>0</xdr:row>
      <xdr:rowOff>0</xdr:rowOff>
    </xdr:from>
    <xdr:to>
      <xdr:col>12</xdr:col>
      <xdr:colOff>283369</xdr:colOff>
      <xdr:row>7</xdr:row>
      <xdr:rowOff>57638</xdr:rowOff>
    </xdr:to>
    <xdr:pic>
      <xdr:nvPicPr>
        <xdr:cNvPr id="2" name="Afbeelding 1" descr="Zuyd Hogeschool | Contact | Opleidingen | Locaties">
          <a:extLst>
            <a:ext uri="{FF2B5EF4-FFF2-40B4-BE49-F238E27FC236}">
              <a16:creationId xmlns:a16="http://schemas.microsoft.com/office/drawing/2014/main" id="{5677D41B-E92B-C5EF-D7D1-601A0F32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98465" y="0"/>
          <a:ext cx="4515690" cy="160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"/>
  <sheetViews>
    <sheetView showGridLines="0" tabSelected="1" zoomScale="80" zoomScaleNormal="80" workbookViewId="0">
      <selection activeCell="K9" sqref="K9"/>
    </sheetView>
  </sheetViews>
  <sheetFormatPr defaultColWidth="9.109375" defaultRowHeight="14.4" x14ac:dyDescent="0.3"/>
  <cols>
    <col min="1" max="1" width="131.77734375" style="3" customWidth="1"/>
    <col min="2" max="2" width="17.33203125" style="3" customWidth="1"/>
    <col min="3" max="3" width="22.6640625" style="3" customWidth="1"/>
    <col min="4" max="4" width="28.109375" style="31" customWidth="1"/>
    <col min="5" max="5" width="14.6640625" style="3" bestFit="1" customWidth="1"/>
    <col min="6" max="6" width="14.109375" style="3" bestFit="1" customWidth="1"/>
    <col min="7" max="7" width="21.33203125" style="3" customWidth="1"/>
    <col min="8" max="8" width="14.6640625" style="3" bestFit="1" customWidth="1"/>
    <col min="9" max="9" width="21.6640625" style="3" customWidth="1"/>
    <col min="10" max="10" width="27.33203125" style="3" bestFit="1" customWidth="1"/>
    <col min="11" max="11" width="25" style="3" customWidth="1"/>
    <col min="12" max="12" width="2.33203125" style="3" hidden="1" customWidth="1"/>
    <col min="13" max="15" width="9.109375" style="3"/>
    <col min="16" max="16" width="12.88671875" style="3" customWidth="1"/>
    <col min="17" max="16384" width="9.109375" style="3"/>
  </cols>
  <sheetData>
    <row r="1" spans="1:20" s="21" customFormat="1" ht="23.4" x14ac:dyDescent="0.3">
      <c r="A1" s="102" t="s">
        <v>22</v>
      </c>
      <c r="B1" s="102"/>
      <c r="C1" s="1"/>
      <c r="D1" s="26"/>
      <c r="E1" s="1"/>
      <c r="F1" s="1"/>
      <c r="G1" s="1"/>
      <c r="H1" s="1"/>
    </row>
    <row r="2" spans="1:20" s="1" customFormat="1" x14ac:dyDescent="0.3">
      <c r="A2" s="103" t="s">
        <v>14</v>
      </c>
      <c r="B2" s="103"/>
      <c r="D2" s="26"/>
    </row>
    <row r="3" spans="1:20" s="1" customFormat="1" x14ac:dyDescent="0.3">
      <c r="A3" s="22"/>
      <c r="B3" s="22"/>
      <c r="C3" s="22"/>
      <c r="D3" s="27"/>
      <c r="E3" s="22"/>
      <c r="F3" s="22"/>
      <c r="G3" s="22"/>
      <c r="H3" s="22"/>
    </row>
    <row r="4" spans="1:20" s="1" customFormat="1" ht="15" customHeight="1" x14ac:dyDescent="0.3">
      <c r="A4" s="23"/>
      <c r="B4" s="104" t="s">
        <v>8</v>
      </c>
      <c r="C4" s="104"/>
      <c r="D4" s="27"/>
      <c r="E4" s="22"/>
      <c r="F4" s="22"/>
      <c r="G4" s="22"/>
      <c r="H4" s="22"/>
    </row>
    <row r="5" spans="1:20" s="1" customFormat="1" ht="28.8" customHeight="1" x14ac:dyDescent="0.3">
      <c r="A5" s="62" t="s">
        <v>7</v>
      </c>
      <c r="B5" s="104" t="s">
        <v>12</v>
      </c>
      <c r="C5" s="104"/>
      <c r="D5" s="27"/>
      <c r="E5" s="22"/>
      <c r="F5" s="22"/>
      <c r="G5" s="22"/>
      <c r="H5" s="22"/>
    </row>
    <row r="6" spans="1:20" x14ac:dyDescent="0.3">
      <c r="A6" s="2"/>
      <c r="B6" s="2"/>
      <c r="C6" s="2"/>
      <c r="D6" s="28"/>
      <c r="E6" s="2"/>
    </row>
    <row r="7" spans="1:20" x14ac:dyDescent="0.3">
      <c r="A7" s="4"/>
      <c r="B7" s="4"/>
      <c r="C7" s="4"/>
      <c r="D7" s="29"/>
      <c r="E7" s="5"/>
      <c r="F7" s="6"/>
      <c r="O7" s="6"/>
      <c r="P7" s="6"/>
      <c r="Q7" s="6"/>
      <c r="R7" s="6"/>
      <c r="S7" s="6"/>
      <c r="T7" s="6"/>
    </row>
    <row r="8" spans="1:20" x14ac:dyDescent="0.3">
      <c r="A8" s="111" t="s">
        <v>38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O8" s="6"/>
      <c r="P8" s="8"/>
      <c r="Q8" s="6"/>
      <c r="R8" s="6"/>
      <c r="S8" s="6"/>
      <c r="T8" s="6"/>
    </row>
    <row r="9" spans="1:20" ht="61.8" customHeight="1" x14ac:dyDescent="0.3">
      <c r="A9" s="9" t="s">
        <v>23</v>
      </c>
      <c r="B9" s="24" t="s">
        <v>68</v>
      </c>
      <c r="C9" s="24" t="s">
        <v>3</v>
      </c>
      <c r="D9" s="30" t="s">
        <v>13</v>
      </c>
      <c r="E9" s="24" t="s">
        <v>6</v>
      </c>
      <c r="F9" s="24" t="s">
        <v>9</v>
      </c>
      <c r="G9" s="24" t="s">
        <v>84</v>
      </c>
      <c r="H9" s="24" t="s">
        <v>10</v>
      </c>
      <c r="I9" s="24" t="s">
        <v>83</v>
      </c>
      <c r="J9" s="24" t="s">
        <v>71</v>
      </c>
      <c r="K9" s="25" t="s">
        <v>70</v>
      </c>
      <c r="L9" s="6"/>
      <c r="M9" s="6"/>
      <c r="O9" s="6"/>
      <c r="P9" s="10"/>
      <c r="Q9" s="6"/>
      <c r="R9" s="6"/>
      <c r="S9" s="6"/>
      <c r="T9" s="6"/>
    </row>
    <row r="10" spans="1:20" x14ac:dyDescent="0.3">
      <c r="A10" s="32" t="s">
        <v>24</v>
      </c>
      <c r="B10" s="11">
        <v>0</v>
      </c>
      <c r="C10" s="12">
        <v>0</v>
      </c>
      <c r="D10" s="121">
        <v>25</v>
      </c>
      <c r="E10" s="13">
        <f>B10-(C10*B10)</f>
        <v>0</v>
      </c>
      <c r="F10" s="14" t="s">
        <v>4</v>
      </c>
      <c r="G10" s="66">
        <v>0</v>
      </c>
      <c r="H10" s="15" t="s">
        <v>5</v>
      </c>
      <c r="I10" s="66">
        <v>0</v>
      </c>
      <c r="J10" s="16">
        <f>D10*E10</f>
        <v>0</v>
      </c>
      <c r="K10" s="16">
        <f>J10*4</f>
        <v>0</v>
      </c>
      <c r="O10" s="6"/>
      <c r="P10" s="10"/>
      <c r="Q10" s="6"/>
      <c r="R10" s="6"/>
      <c r="S10" s="6"/>
      <c r="T10" s="6"/>
    </row>
    <row r="11" spans="1:20" x14ac:dyDescent="0.3">
      <c r="A11" s="32" t="s">
        <v>25</v>
      </c>
      <c r="B11" s="11">
        <v>0</v>
      </c>
      <c r="C11" s="12">
        <v>0</v>
      </c>
      <c r="D11" s="121">
        <v>25</v>
      </c>
      <c r="E11" s="13">
        <f t="shared" ref="E11:E14" si="0">B11-(C11*B11)</f>
        <v>0</v>
      </c>
      <c r="F11" s="14" t="s">
        <v>4</v>
      </c>
      <c r="G11" s="66">
        <v>0</v>
      </c>
      <c r="H11" s="15" t="s">
        <v>5</v>
      </c>
      <c r="I11" s="66">
        <v>0</v>
      </c>
      <c r="J11" s="16">
        <f t="shared" ref="J11:J31" si="1">D11*E11</f>
        <v>0</v>
      </c>
      <c r="K11" s="16">
        <f t="shared" ref="K11:K35" si="2">J11*4</f>
        <v>0</v>
      </c>
      <c r="O11" s="6"/>
      <c r="P11" s="10"/>
      <c r="Q11" s="6"/>
      <c r="R11" s="6"/>
      <c r="S11" s="6"/>
      <c r="T11" s="6"/>
    </row>
    <row r="12" spans="1:20" x14ac:dyDescent="0.3">
      <c r="A12" s="32"/>
      <c r="B12" s="17"/>
      <c r="C12" s="18"/>
      <c r="D12" s="121"/>
      <c r="E12" s="13"/>
      <c r="F12" s="19"/>
      <c r="G12" s="67"/>
      <c r="H12" s="20"/>
      <c r="I12" s="67"/>
      <c r="J12" s="16"/>
      <c r="K12" s="16"/>
      <c r="O12" s="6"/>
      <c r="P12" s="10"/>
      <c r="Q12" s="6"/>
      <c r="R12" s="6"/>
      <c r="S12" s="6"/>
      <c r="T12" s="6"/>
    </row>
    <row r="13" spans="1:20" x14ac:dyDescent="0.3">
      <c r="A13" s="32" t="s">
        <v>26</v>
      </c>
      <c r="B13" s="11">
        <v>0</v>
      </c>
      <c r="C13" s="12">
        <v>0</v>
      </c>
      <c r="D13" s="121">
        <v>20</v>
      </c>
      <c r="E13" s="13">
        <f t="shared" si="0"/>
        <v>0</v>
      </c>
      <c r="F13" s="14" t="s">
        <v>4</v>
      </c>
      <c r="G13" s="66">
        <v>0</v>
      </c>
      <c r="H13" s="15" t="s">
        <v>5</v>
      </c>
      <c r="I13" s="66">
        <v>0</v>
      </c>
      <c r="J13" s="16">
        <f t="shared" si="1"/>
        <v>0</v>
      </c>
      <c r="K13" s="16">
        <f t="shared" si="2"/>
        <v>0</v>
      </c>
      <c r="O13" s="6"/>
      <c r="P13" s="10"/>
      <c r="Q13" s="6"/>
      <c r="R13" s="6"/>
      <c r="S13" s="6"/>
      <c r="T13" s="6"/>
    </row>
    <row r="14" spans="1:20" x14ac:dyDescent="0.3">
      <c r="A14" s="32" t="s">
        <v>27</v>
      </c>
      <c r="B14" s="11">
        <v>0</v>
      </c>
      <c r="C14" s="12">
        <v>0</v>
      </c>
      <c r="D14" s="121">
        <v>20</v>
      </c>
      <c r="E14" s="13">
        <f t="shared" si="0"/>
        <v>0</v>
      </c>
      <c r="F14" s="14" t="s">
        <v>4</v>
      </c>
      <c r="G14" s="66">
        <v>0</v>
      </c>
      <c r="H14" s="15" t="s">
        <v>5</v>
      </c>
      <c r="I14" s="66">
        <v>0</v>
      </c>
      <c r="J14" s="16">
        <f t="shared" si="1"/>
        <v>0</v>
      </c>
      <c r="K14" s="16">
        <f t="shared" si="2"/>
        <v>0</v>
      </c>
      <c r="O14" s="6"/>
      <c r="P14" s="10"/>
      <c r="Q14" s="6"/>
      <c r="R14" s="6"/>
      <c r="S14" s="6"/>
      <c r="T14" s="6"/>
    </row>
    <row r="15" spans="1:20" x14ac:dyDescent="0.3">
      <c r="A15" s="32"/>
      <c r="B15" s="17"/>
      <c r="C15" s="18"/>
      <c r="D15" s="121"/>
      <c r="E15" s="13"/>
      <c r="F15" s="19"/>
      <c r="G15" s="67"/>
      <c r="H15" s="20"/>
      <c r="I15" s="67"/>
      <c r="J15" s="16"/>
      <c r="K15" s="16"/>
      <c r="O15" s="6"/>
      <c r="P15" s="10"/>
      <c r="Q15" s="6"/>
      <c r="R15" s="6"/>
      <c r="S15" s="6"/>
      <c r="T15" s="6"/>
    </row>
    <row r="16" spans="1:20" x14ac:dyDescent="0.3">
      <c r="A16" s="32" t="s">
        <v>29</v>
      </c>
      <c r="B16" s="11">
        <v>0</v>
      </c>
      <c r="C16" s="12">
        <v>0</v>
      </c>
      <c r="D16" s="121">
        <v>10</v>
      </c>
      <c r="E16" s="13">
        <f>B16-(C16*B16)</f>
        <v>0</v>
      </c>
      <c r="F16" s="14" t="s">
        <v>4</v>
      </c>
      <c r="G16" s="66">
        <v>0</v>
      </c>
      <c r="H16" s="15" t="s">
        <v>5</v>
      </c>
      <c r="I16" s="66">
        <v>0</v>
      </c>
      <c r="J16" s="16">
        <f t="shared" si="1"/>
        <v>0</v>
      </c>
      <c r="K16" s="16">
        <f t="shared" si="2"/>
        <v>0</v>
      </c>
      <c r="O16" s="6"/>
      <c r="P16" s="10"/>
      <c r="Q16" s="6"/>
      <c r="R16" s="6"/>
      <c r="S16" s="6"/>
      <c r="T16" s="6"/>
    </row>
    <row r="17" spans="1:20" x14ac:dyDescent="0.3">
      <c r="A17" s="32" t="s">
        <v>28</v>
      </c>
      <c r="B17" s="11">
        <v>0</v>
      </c>
      <c r="C17" s="12">
        <v>0</v>
      </c>
      <c r="D17" s="121">
        <v>10</v>
      </c>
      <c r="E17" s="13">
        <f t="shared" ref="E17:E38" si="3">B17-(C17*B17)</f>
        <v>0</v>
      </c>
      <c r="F17" s="14" t="s">
        <v>4</v>
      </c>
      <c r="G17" s="66">
        <v>0</v>
      </c>
      <c r="H17" s="15" t="s">
        <v>5</v>
      </c>
      <c r="I17" s="66">
        <v>0</v>
      </c>
      <c r="J17" s="16">
        <f t="shared" si="1"/>
        <v>0</v>
      </c>
      <c r="K17" s="16">
        <f t="shared" si="2"/>
        <v>0</v>
      </c>
      <c r="O17" s="6"/>
      <c r="P17" s="10"/>
      <c r="Q17" s="6"/>
      <c r="R17" s="6"/>
      <c r="S17" s="6"/>
      <c r="T17" s="6"/>
    </row>
    <row r="18" spans="1:20" x14ac:dyDescent="0.3">
      <c r="A18" s="32" t="s">
        <v>30</v>
      </c>
      <c r="B18" s="11">
        <v>0</v>
      </c>
      <c r="C18" s="12">
        <v>0</v>
      </c>
      <c r="D18" s="121">
        <v>10</v>
      </c>
      <c r="E18" s="13">
        <f t="shared" si="3"/>
        <v>0</v>
      </c>
      <c r="F18" s="14" t="s">
        <v>4</v>
      </c>
      <c r="G18" s="66">
        <v>0</v>
      </c>
      <c r="H18" s="15" t="s">
        <v>5</v>
      </c>
      <c r="I18" s="66">
        <v>0</v>
      </c>
      <c r="J18" s="16">
        <f t="shared" si="1"/>
        <v>0</v>
      </c>
      <c r="K18" s="16">
        <f t="shared" si="2"/>
        <v>0</v>
      </c>
      <c r="O18" s="6"/>
      <c r="P18" s="10"/>
      <c r="Q18" s="6"/>
      <c r="R18" s="6"/>
      <c r="S18" s="6"/>
      <c r="T18" s="6"/>
    </row>
    <row r="19" spans="1:20" x14ac:dyDescent="0.3">
      <c r="A19" s="32" t="s">
        <v>31</v>
      </c>
      <c r="B19" s="11">
        <v>0</v>
      </c>
      <c r="C19" s="12">
        <v>0</v>
      </c>
      <c r="D19" s="121">
        <v>10</v>
      </c>
      <c r="E19" s="13">
        <f t="shared" si="3"/>
        <v>0</v>
      </c>
      <c r="F19" s="14" t="s">
        <v>4</v>
      </c>
      <c r="G19" s="68">
        <v>0</v>
      </c>
      <c r="H19" s="15" t="s">
        <v>5</v>
      </c>
      <c r="I19" s="68">
        <v>0</v>
      </c>
      <c r="J19" s="16">
        <f t="shared" si="1"/>
        <v>0</v>
      </c>
      <c r="K19" s="16">
        <f t="shared" si="2"/>
        <v>0</v>
      </c>
      <c r="O19" s="6"/>
      <c r="P19" s="10"/>
      <c r="Q19" s="6"/>
      <c r="R19" s="6"/>
      <c r="S19" s="6"/>
      <c r="T19" s="6"/>
    </row>
    <row r="20" spans="1:20" x14ac:dyDescent="0.3">
      <c r="A20" s="32"/>
      <c r="B20" s="17"/>
      <c r="C20" s="18"/>
      <c r="D20" s="121"/>
      <c r="E20" s="13"/>
      <c r="F20" s="19"/>
      <c r="G20" s="67"/>
      <c r="H20" s="20"/>
      <c r="I20" s="67"/>
      <c r="J20" s="16"/>
      <c r="K20" s="47"/>
      <c r="O20" s="6"/>
      <c r="P20" s="10"/>
      <c r="Q20" s="6"/>
      <c r="R20" s="6"/>
      <c r="S20" s="6"/>
      <c r="T20" s="6"/>
    </row>
    <row r="21" spans="1:20" x14ac:dyDescent="0.3">
      <c r="A21" s="32" t="s">
        <v>32</v>
      </c>
      <c r="B21" s="11">
        <v>0</v>
      </c>
      <c r="C21" s="12">
        <v>0</v>
      </c>
      <c r="D21" s="121">
        <v>10</v>
      </c>
      <c r="E21" s="13">
        <f t="shared" si="3"/>
        <v>0</v>
      </c>
      <c r="F21" s="15" t="s">
        <v>72</v>
      </c>
      <c r="G21" s="66">
        <v>0</v>
      </c>
      <c r="H21" s="15" t="s">
        <v>73</v>
      </c>
      <c r="I21" s="66">
        <v>0</v>
      </c>
      <c r="J21" s="16">
        <f t="shared" si="1"/>
        <v>0</v>
      </c>
      <c r="K21" s="16">
        <f t="shared" si="2"/>
        <v>0</v>
      </c>
      <c r="M21" s="8"/>
      <c r="O21" s="6"/>
      <c r="P21" s="10"/>
      <c r="Q21" s="6"/>
      <c r="R21" s="6"/>
      <c r="S21" s="6"/>
      <c r="T21" s="6"/>
    </row>
    <row r="22" spans="1:20" x14ac:dyDescent="0.3">
      <c r="A22" s="32" t="s">
        <v>33</v>
      </c>
      <c r="B22" s="11">
        <v>0</v>
      </c>
      <c r="C22" s="12">
        <v>0</v>
      </c>
      <c r="D22" s="121">
        <v>10</v>
      </c>
      <c r="E22" s="13">
        <f t="shared" si="3"/>
        <v>0</v>
      </c>
      <c r="F22" s="15" t="s">
        <v>72</v>
      </c>
      <c r="G22" s="66">
        <v>0</v>
      </c>
      <c r="H22" s="15" t="s">
        <v>73</v>
      </c>
      <c r="I22" s="66">
        <v>0</v>
      </c>
      <c r="J22" s="16">
        <f t="shared" si="1"/>
        <v>0</v>
      </c>
      <c r="K22" s="16">
        <f t="shared" si="2"/>
        <v>0</v>
      </c>
      <c r="M22" s="8"/>
      <c r="O22" s="6"/>
      <c r="P22" s="10"/>
      <c r="Q22" s="6"/>
      <c r="R22" s="6"/>
      <c r="S22" s="6"/>
      <c r="T22" s="6"/>
    </row>
    <row r="23" spans="1:20" x14ac:dyDescent="0.3">
      <c r="A23" s="32" t="s">
        <v>34</v>
      </c>
      <c r="B23" s="11">
        <v>0</v>
      </c>
      <c r="C23" s="12">
        <v>0</v>
      </c>
      <c r="D23" s="121">
        <v>10</v>
      </c>
      <c r="E23" s="13">
        <f t="shared" si="3"/>
        <v>0</v>
      </c>
      <c r="F23" s="15" t="s">
        <v>72</v>
      </c>
      <c r="G23" s="66">
        <v>0</v>
      </c>
      <c r="H23" s="15" t="s">
        <v>73</v>
      </c>
      <c r="I23" s="66">
        <v>0</v>
      </c>
      <c r="J23" s="16">
        <f t="shared" si="1"/>
        <v>0</v>
      </c>
      <c r="K23" s="16">
        <f t="shared" si="2"/>
        <v>0</v>
      </c>
      <c r="M23" s="8"/>
      <c r="O23" s="6"/>
      <c r="P23" s="10"/>
      <c r="Q23" s="6"/>
      <c r="R23" s="6"/>
      <c r="S23" s="6"/>
      <c r="T23" s="6"/>
    </row>
    <row r="24" spans="1:20" x14ac:dyDescent="0.3">
      <c r="A24" s="32" t="s">
        <v>35</v>
      </c>
      <c r="B24" s="11">
        <v>0</v>
      </c>
      <c r="C24" s="12">
        <v>0</v>
      </c>
      <c r="D24" s="121">
        <v>10</v>
      </c>
      <c r="E24" s="13">
        <f t="shared" si="3"/>
        <v>0</v>
      </c>
      <c r="F24" s="15" t="s">
        <v>72</v>
      </c>
      <c r="G24" s="66">
        <v>0</v>
      </c>
      <c r="H24" s="15" t="s">
        <v>73</v>
      </c>
      <c r="I24" s="66">
        <v>0</v>
      </c>
      <c r="J24" s="16">
        <f t="shared" si="1"/>
        <v>0</v>
      </c>
      <c r="K24" s="16">
        <f t="shared" si="2"/>
        <v>0</v>
      </c>
      <c r="O24" s="6"/>
      <c r="P24" s="10"/>
      <c r="Q24" s="6"/>
      <c r="R24" s="6"/>
      <c r="S24" s="6"/>
      <c r="T24" s="6"/>
    </row>
    <row r="25" spans="1:20" x14ac:dyDescent="0.3">
      <c r="A25" s="32"/>
      <c r="B25" s="17"/>
      <c r="C25" s="18"/>
      <c r="D25" s="121"/>
      <c r="E25" s="13"/>
      <c r="F25" s="20"/>
      <c r="G25" s="67"/>
      <c r="H25" s="20"/>
      <c r="I25" s="67"/>
      <c r="J25" s="16"/>
      <c r="K25" s="47"/>
      <c r="O25" s="6"/>
      <c r="P25" s="10"/>
      <c r="Q25" s="6"/>
      <c r="R25" s="6"/>
      <c r="S25" s="6"/>
      <c r="T25" s="6"/>
    </row>
    <row r="26" spans="1:20" x14ac:dyDescent="0.3">
      <c r="A26" s="32" t="s">
        <v>77</v>
      </c>
      <c r="B26" s="11">
        <v>0</v>
      </c>
      <c r="C26" s="12">
        <v>0</v>
      </c>
      <c r="D26" s="121">
        <v>5</v>
      </c>
      <c r="E26" s="13">
        <f t="shared" si="3"/>
        <v>0</v>
      </c>
      <c r="F26" s="15" t="s">
        <v>2</v>
      </c>
      <c r="G26" s="68">
        <v>0</v>
      </c>
      <c r="H26" s="15" t="s">
        <v>1</v>
      </c>
      <c r="I26" s="68">
        <v>0</v>
      </c>
      <c r="J26" s="16">
        <f t="shared" si="1"/>
        <v>0</v>
      </c>
      <c r="K26" s="16">
        <f t="shared" si="2"/>
        <v>0</v>
      </c>
      <c r="O26" s="6"/>
      <c r="P26" s="10"/>
      <c r="Q26" s="6"/>
      <c r="R26" s="6"/>
      <c r="S26" s="6"/>
      <c r="T26" s="6"/>
    </row>
    <row r="27" spans="1:20" x14ac:dyDescent="0.3">
      <c r="A27" s="32" t="s">
        <v>76</v>
      </c>
      <c r="B27" s="11">
        <v>0</v>
      </c>
      <c r="C27" s="12">
        <v>0</v>
      </c>
      <c r="D27" s="121">
        <v>5</v>
      </c>
      <c r="E27" s="13">
        <f t="shared" si="3"/>
        <v>0</v>
      </c>
      <c r="F27" s="15" t="s">
        <v>2</v>
      </c>
      <c r="G27" s="68">
        <v>0</v>
      </c>
      <c r="H27" s="15" t="s">
        <v>1</v>
      </c>
      <c r="I27" s="68">
        <v>0</v>
      </c>
      <c r="J27" s="16">
        <f t="shared" si="1"/>
        <v>0</v>
      </c>
      <c r="K27" s="16">
        <f t="shared" si="2"/>
        <v>0</v>
      </c>
      <c r="O27" s="6"/>
      <c r="P27" s="10"/>
      <c r="Q27" s="6"/>
      <c r="R27" s="6"/>
      <c r="S27" s="6"/>
      <c r="T27" s="6"/>
    </row>
    <row r="28" spans="1:20" x14ac:dyDescent="0.3">
      <c r="A28" s="32" t="s">
        <v>78</v>
      </c>
      <c r="B28" s="11">
        <v>0</v>
      </c>
      <c r="C28" s="12">
        <v>0</v>
      </c>
      <c r="D28" s="121">
        <v>5</v>
      </c>
      <c r="E28" s="13">
        <f t="shared" si="3"/>
        <v>0</v>
      </c>
      <c r="F28" s="15" t="s">
        <v>2</v>
      </c>
      <c r="G28" s="68">
        <v>0</v>
      </c>
      <c r="H28" s="15" t="s">
        <v>1</v>
      </c>
      <c r="I28" s="68">
        <v>0</v>
      </c>
      <c r="J28" s="16">
        <f t="shared" si="1"/>
        <v>0</v>
      </c>
      <c r="K28" s="16">
        <f t="shared" si="2"/>
        <v>0</v>
      </c>
      <c r="O28" s="6"/>
      <c r="P28" s="10"/>
      <c r="Q28" s="6"/>
      <c r="R28" s="6"/>
      <c r="S28" s="6"/>
      <c r="T28" s="6"/>
    </row>
    <row r="29" spans="1:20" x14ac:dyDescent="0.3">
      <c r="A29" s="32" t="s">
        <v>79</v>
      </c>
      <c r="B29" s="11">
        <v>0</v>
      </c>
      <c r="C29" s="12">
        <v>0</v>
      </c>
      <c r="D29" s="121">
        <v>5</v>
      </c>
      <c r="E29" s="13">
        <f t="shared" si="3"/>
        <v>0</v>
      </c>
      <c r="F29" s="15" t="s">
        <v>2</v>
      </c>
      <c r="G29" s="66">
        <v>0</v>
      </c>
      <c r="H29" s="15" t="s">
        <v>1</v>
      </c>
      <c r="I29" s="66">
        <v>0</v>
      </c>
      <c r="J29" s="16">
        <f t="shared" si="1"/>
        <v>0</v>
      </c>
      <c r="K29" s="16">
        <f t="shared" si="2"/>
        <v>0</v>
      </c>
      <c r="O29" s="6"/>
      <c r="P29" s="10"/>
      <c r="Q29" s="6"/>
      <c r="R29" s="6"/>
      <c r="S29" s="6"/>
      <c r="T29" s="6"/>
    </row>
    <row r="30" spans="1:20" x14ac:dyDescent="0.3">
      <c r="A30" s="32" t="s">
        <v>80</v>
      </c>
      <c r="B30" s="11">
        <v>0</v>
      </c>
      <c r="C30" s="12">
        <v>0</v>
      </c>
      <c r="D30" s="121">
        <v>5</v>
      </c>
      <c r="E30" s="13">
        <f t="shared" si="3"/>
        <v>0</v>
      </c>
      <c r="F30" s="15" t="s">
        <v>2</v>
      </c>
      <c r="G30" s="66">
        <v>0</v>
      </c>
      <c r="H30" s="15" t="s">
        <v>1</v>
      </c>
      <c r="I30" s="66">
        <v>0</v>
      </c>
      <c r="J30" s="16">
        <f t="shared" si="1"/>
        <v>0</v>
      </c>
      <c r="K30" s="16">
        <f t="shared" si="2"/>
        <v>0</v>
      </c>
      <c r="O30" s="6"/>
      <c r="P30" s="10"/>
      <c r="Q30" s="6"/>
      <c r="R30" s="6"/>
      <c r="S30" s="6"/>
      <c r="T30" s="6"/>
    </row>
    <row r="31" spans="1:20" x14ac:dyDescent="0.3">
      <c r="A31" s="32" t="s">
        <v>81</v>
      </c>
      <c r="B31" s="11">
        <v>0</v>
      </c>
      <c r="C31" s="12">
        <v>0</v>
      </c>
      <c r="D31" s="121">
        <v>5</v>
      </c>
      <c r="E31" s="13">
        <f t="shared" si="3"/>
        <v>0</v>
      </c>
      <c r="F31" s="15" t="s">
        <v>2</v>
      </c>
      <c r="G31" s="66">
        <v>0</v>
      </c>
      <c r="H31" s="15" t="s">
        <v>1</v>
      </c>
      <c r="I31" s="66">
        <v>0</v>
      </c>
      <c r="J31" s="16">
        <f t="shared" si="1"/>
        <v>0</v>
      </c>
      <c r="K31" s="16">
        <f>J31*4</f>
        <v>0</v>
      </c>
      <c r="O31" s="6"/>
      <c r="P31" s="10"/>
      <c r="Q31" s="6"/>
      <c r="R31" s="6"/>
      <c r="S31" s="6"/>
      <c r="T31" s="6"/>
    </row>
    <row r="32" spans="1:20" x14ac:dyDescent="0.3">
      <c r="A32" s="32"/>
      <c r="B32" s="17"/>
      <c r="C32" s="18"/>
      <c r="D32" s="121"/>
      <c r="E32" s="13"/>
      <c r="F32" s="19"/>
      <c r="G32" s="67"/>
      <c r="H32" s="20"/>
      <c r="I32" s="67"/>
      <c r="J32" s="16"/>
      <c r="K32" s="16"/>
      <c r="O32" s="6"/>
      <c r="P32" s="10"/>
      <c r="Q32" s="6"/>
      <c r="R32" s="6"/>
      <c r="S32" s="6"/>
      <c r="T32" s="6"/>
    </row>
    <row r="33" spans="1:20" x14ac:dyDescent="0.3">
      <c r="A33" s="32" t="s">
        <v>36</v>
      </c>
      <c r="B33" s="11">
        <v>0</v>
      </c>
      <c r="C33" s="12">
        <v>0</v>
      </c>
      <c r="D33" s="121">
        <v>5</v>
      </c>
      <c r="E33" s="13">
        <f t="shared" si="3"/>
        <v>0</v>
      </c>
      <c r="F33" s="14" t="s">
        <v>4</v>
      </c>
      <c r="G33" s="66">
        <v>0</v>
      </c>
      <c r="H33" s="15" t="s">
        <v>5</v>
      </c>
      <c r="I33" s="66">
        <v>0</v>
      </c>
      <c r="J33" s="16">
        <f>D33*E33</f>
        <v>0</v>
      </c>
      <c r="K33" s="16">
        <f t="shared" si="2"/>
        <v>0</v>
      </c>
      <c r="O33" s="6"/>
      <c r="P33" s="10"/>
      <c r="Q33" s="6"/>
      <c r="R33" s="6"/>
      <c r="S33" s="6"/>
      <c r="T33" s="6"/>
    </row>
    <row r="34" spans="1:20" s="63" customFormat="1" x14ac:dyDescent="0.3">
      <c r="A34" s="32"/>
      <c r="B34" s="17"/>
      <c r="C34" s="18"/>
      <c r="D34" s="121"/>
      <c r="E34" s="13"/>
      <c r="F34" s="19"/>
      <c r="G34" s="67"/>
      <c r="H34" s="20"/>
      <c r="I34" s="67"/>
      <c r="J34" s="16"/>
      <c r="K34" s="47"/>
      <c r="O34" s="64"/>
      <c r="P34" s="65"/>
      <c r="Q34" s="64"/>
      <c r="R34" s="64"/>
      <c r="S34" s="64"/>
      <c r="T34" s="64"/>
    </row>
    <row r="35" spans="1:20" x14ac:dyDescent="0.3">
      <c r="A35" s="32" t="s">
        <v>75</v>
      </c>
      <c r="B35" s="11">
        <v>0</v>
      </c>
      <c r="C35" s="12">
        <v>0</v>
      </c>
      <c r="D35" s="121">
        <v>10</v>
      </c>
      <c r="E35" s="13">
        <f t="shared" si="3"/>
        <v>0</v>
      </c>
      <c r="F35" s="15" t="s">
        <v>2</v>
      </c>
      <c r="G35" s="66">
        <v>0</v>
      </c>
      <c r="H35" s="15" t="s">
        <v>1</v>
      </c>
      <c r="I35" s="66">
        <v>0</v>
      </c>
      <c r="J35" s="16">
        <f>D35*E35</f>
        <v>0</v>
      </c>
      <c r="K35" s="16">
        <f t="shared" si="2"/>
        <v>0</v>
      </c>
      <c r="O35" s="6"/>
      <c r="P35" s="8"/>
      <c r="Q35" s="6"/>
      <c r="R35" s="6"/>
      <c r="S35" s="6"/>
      <c r="T35" s="6"/>
    </row>
    <row r="36" spans="1:20" x14ac:dyDescent="0.3">
      <c r="A36" s="32" t="s">
        <v>74</v>
      </c>
      <c r="B36" s="11">
        <v>0</v>
      </c>
      <c r="C36" s="12">
        <v>0</v>
      </c>
      <c r="D36" s="121">
        <v>15</v>
      </c>
      <c r="E36" s="13">
        <f t="shared" si="3"/>
        <v>0</v>
      </c>
      <c r="F36" s="15" t="s">
        <v>2</v>
      </c>
      <c r="G36" s="66">
        <v>0</v>
      </c>
      <c r="H36" s="15" t="s">
        <v>1</v>
      </c>
      <c r="I36" s="66">
        <v>0</v>
      </c>
      <c r="J36" s="16">
        <f>D36*E36</f>
        <v>0</v>
      </c>
      <c r="K36" s="16">
        <f>J36*4</f>
        <v>0</v>
      </c>
      <c r="O36" s="6"/>
      <c r="P36" s="5"/>
      <c r="Q36" s="6"/>
      <c r="R36" s="6"/>
      <c r="S36" s="6"/>
      <c r="T36" s="6"/>
    </row>
    <row r="37" spans="1:20" x14ac:dyDescent="0.3">
      <c r="A37" s="32"/>
      <c r="B37" s="17"/>
      <c r="C37" s="18"/>
      <c r="D37" s="121"/>
      <c r="E37" s="13"/>
      <c r="F37" s="20"/>
      <c r="G37" s="67"/>
      <c r="H37" s="20"/>
      <c r="I37" s="67"/>
      <c r="J37" s="16"/>
      <c r="K37" s="16"/>
      <c r="O37" s="6"/>
      <c r="P37" s="5"/>
      <c r="Q37" s="6"/>
      <c r="R37" s="6"/>
      <c r="S37" s="6"/>
      <c r="T37" s="6"/>
    </row>
    <row r="38" spans="1:20" x14ac:dyDescent="0.3">
      <c r="A38" s="32" t="s">
        <v>0</v>
      </c>
      <c r="B38" s="11">
        <v>0</v>
      </c>
      <c r="C38" s="12">
        <v>0</v>
      </c>
      <c r="D38" s="121">
        <v>25</v>
      </c>
      <c r="E38" s="13">
        <f t="shared" si="3"/>
        <v>0</v>
      </c>
      <c r="F38" s="15" t="s">
        <v>2</v>
      </c>
      <c r="G38" s="66">
        <v>0</v>
      </c>
      <c r="H38" s="15" t="s">
        <v>1</v>
      </c>
      <c r="I38" s="66">
        <v>0</v>
      </c>
      <c r="J38" s="16">
        <f>D38*E38</f>
        <v>0</v>
      </c>
      <c r="K38" s="16">
        <f>J38*4</f>
        <v>0</v>
      </c>
      <c r="O38" s="6"/>
      <c r="P38" s="5"/>
      <c r="Q38" s="6"/>
      <c r="R38" s="6"/>
      <c r="S38" s="6"/>
      <c r="T38" s="6"/>
    </row>
    <row r="39" spans="1:20" x14ac:dyDescent="0.3">
      <c r="A39" s="33"/>
      <c r="B39" s="34"/>
      <c r="C39" s="35"/>
      <c r="D39" s="36"/>
      <c r="E39" s="37"/>
      <c r="F39" s="7"/>
      <c r="G39" s="34"/>
      <c r="H39" s="7"/>
      <c r="I39" s="34"/>
      <c r="J39" s="47">
        <f>SUM(J10:J38)</f>
        <v>0</v>
      </c>
      <c r="K39" s="47">
        <f>SUM(K10:K38)</f>
        <v>0</v>
      </c>
      <c r="O39" s="6"/>
      <c r="P39" s="5"/>
      <c r="Q39" s="6"/>
      <c r="R39" s="6"/>
      <c r="S39" s="6"/>
      <c r="T39" s="6"/>
    </row>
    <row r="40" spans="1:20" x14ac:dyDescent="0.3">
      <c r="A40" s="33"/>
      <c r="B40" s="34"/>
      <c r="C40" s="35"/>
      <c r="D40" s="36"/>
      <c r="E40" s="37"/>
      <c r="F40" s="7"/>
      <c r="G40" s="34"/>
      <c r="H40" s="7"/>
      <c r="I40" s="34"/>
      <c r="J40" s="42"/>
      <c r="K40" s="42"/>
      <c r="O40" s="6"/>
      <c r="P40" s="5"/>
      <c r="Q40" s="6"/>
      <c r="R40" s="6"/>
      <c r="S40" s="6"/>
      <c r="T40" s="6"/>
    </row>
    <row r="41" spans="1:20" x14ac:dyDescent="0.3">
      <c r="A41" s="33"/>
      <c r="B41" s="34"/>
      <c r="C41" s="35"/>
      <c r="D41" s="36"/>
      <c r="E41" s="37"/>
      <c r="F41" s="7"/>
      <c r="G41" s="71" t="s">
        <v>60</v>
      </c>
      <c r="H41" s="71"/>
      <c r="I41" s="71"/>
      <c r="J41" s="81">
        <f>K39</f>
        <v>0</v>
      </c>
      <c r="K41" s="81"/>
      <c r="O41" s="6"/>
      <c r="P41" s="5"/>
      <c r="Q41" s="6"/>
      <c r="R41" s="6"/>
      <c r="S41" s="6"/>
      <c r="T41" s="6"/>
    </row>
    <row r="42" spans="1:20" x14ac:dyDescent="0.3">
      <c r="A42" s="33"/>
      <c r="B42" s="34"/>
      <c r="C42" s="35"/>
      <c r="D42" s="36"/>
      <c r="E42" s="37"/>
      <c r="F42" s="7"/>
      <c r="G42" s="51"/>
      <c r="H42" s="51"/>
      <c r="I42" s="51"/>
      <c r="J42" s="52"/>
      <c r="K42" s="52"/>
      <c r="O42" s="6"/>
      <c r="P42" s="5"/>
      <c r="Q42" s="6"/>
      <c r="R42" s="6"/>
      <c r="S42" s="6"/>
      <c r="T42" s="6"/>
    </row>
    <row r="43" spans="1:20" x14ac:dyDescent="0.3">
      <c r="A43" s="33"/>
      <c r="B43" s="34"/>
      <c r="C43" s="35"/>
      <c r="D43" s="36"/>
      <c r="E43" s="37"/>
      <c r="F43" s="7"/>
      <c r="G43" s="34"/>
      <c r="H43" s="7"/>
      <c r="I43" s="34"/>
      <c r="J43" s="42"/>
      <c r="K43" s="42"/>
      <c r="O43" s="6"/>
      <c r="P43" s="5"/>
      <c r="Q43" s="6"/>
      <c r="R43" s="6"/>
      <c r="S43" s="6"/>
      <c r="T43" s="6"/>
    </row>
    <row r="44" spans="1:20" x14ac:dyDescent="0.3">
      <c r="A44" s="73" t="s">
        <v>37</v>
      </c>
      <c r="B44" s="74"/>
      <c r="C44" s="74"/>
      <c r="D44" s="74"/>
      <c r="E44" s="74"/>
      <c r="F44" s="74"/>
      <c r="G44" s="46"/>
      <c r="H44" s="46"/>
      <c r="I44" s="46"/>
      <c r="J44" s="46"/>
      <c r="K44" s="46"/>
      <c r="O44" s="6"/>
      <c r="P44" s="5"/>
      <c r="Q44" s="6"/>
      <c r="R44" s="6"/>
      <c r="S44" s="6"/>
      <c r="T44" s="6"/>
    </row>
    <row r="45" spans="1:20" ht="40.200000000000003" customHeight="1" x14ac:dyDescent="0.3">
      <c r="A45" s="9" t="s">
        <v>39</v>
      </c>
      <c r="B45" s="95" t="s">
        <v>40</v>
      </c>
      <c r="C45" s="95"/>
      <c r="D45" s="44" t="s">
        <v>13</v>
      </c>
      <c r="E45" s="45" t="s">
        <v>46</v>
      </c>
      <c r="F45" s="25" t="s">
        <v>11</v>
      </c>
      <c r="G45" s="34"/>
      <c r="H45" s="7"/>
      <c r="I45" s="34"/>
      <c r="J45" s="42"/>
      <c r="K45" s="42"/>
      <c r="O45" s="6"/>
      <c r="P45" s="5"/>
      <c r="Q45" s="6"/>
      <c r="R45" s="6"/>
      <c r="S45" s="6"/>
      <c r="T45" s="6"/>
    </row>
    <row r="46" spans="1:20" x14ac:dyDescent="0.3">
      <c r="A46" s="91" t="s">
        <v>0</v>
      </c>
      <c r="B46" s="96" t="s">
        <v>41</v>
      </c>
      <c r="C46" s="97"/>
      <c r="D46" s="122">
        <v>20</v>
      </c>
      <c r="E46" s="69">
        <v>0</v>
      </c>
      <c r="F46" s="48">
        <f>(D46*E46)*4</f>
        <v>0</v>
      </c>
      <c r="G46" s="34"/>
      <c r="H46" s="7"/>
      <c r="I46" s="34"/>
      <c r="J46" s="42"/>
      <c r="K46" s="42"/>
      <c r="O46" s="6"/>
      <c r="P46" s="5"/>
      <c r="Q46" s="6"/>
      <c r="R46" s="6"/>
      <c r="S46" s="6"/>
      <c r="T46" s="6"/>
    </row>
    <row r="47" spans="1:20" x14ac:dyDescent="0.3">
      <c r="A47" s="91"/>
      <c r="B47" s="96" t="s">
        <v>42</v>
      </c>
      <c r="C47" s="97"/>
      <c r="D47" s="122">
        <v>20</v>
      </c>
      <c r="E47" s="69">
        <v>0</v>
      </c>
      <c r="F47" s="48">
        <f t="shared" ref="F47:F50" si="4">(D47*E47)*4</f>
        <v>0</v>
      </c>
      <c r="G47" s="34"/>
      <c r="H47" s="7"/>
      <c r="I47" s="34"/>
      <c r="J47" s="42"/>
      <c r="K47" s="42"/>
      <c r="O47" s="6"/>
      <c r="P47" s="5"/>
      <c r="Q47" s="6"/>
      <c r="R47" s="6"/>
      <c r="S47" s="6"/>
      <c r="T47" s="6"/>
    </row>
    <row r="48" spans="1:20" x14ac:dyDescent="0.3">
      <c r="A48" s="91"/>
      <c r="B48" s="98" t="s">
        <v>43</v>
      </c>
      <c r="C48" s="99"/>
      <c r="D48" s="122">
        <v>20</v>
      </c>
      <c r="E48" s="69">
        <v>0</v>
      </c>
      <c r="F48" s="48">
        <f t="shared" si="4"/>
        <v>0</v>
      </c>
      <c r="G48" s="34"/>
      <c r="H48" s="7"/>
      <c r="I48" s="34"/>
      <c r="J48" s="42"/>
      <c r="K48" s="42"/>
      <c r="O48" s="6"/>
      <c r="P48" s="5"/>
      <c r="Q48" s="6"/>
      <c r="R48" s="6"/>
      <c r="S48" s="6"/>
      <c r="T48" s="6"/>
    </row>
    <row r="49" spans="1:20" x14ac:dyDescent="0.3">
      <c r="A49" s="91"/>
      <c r="B49" s="89" t="s">
        <v>44</v>
      </c>
      <c r="C49" s="90"/>
      <c r="D49" s="122">
        <v>20</v>
      </c>
      <c r="E49" s="69">
        <v>0</v>
      </c>
      <c r="F49" s="48">
        <f t="shared" si="4"/>
        <v>0</v>
      </c>
      <c r="G49" s="34"/>
      <c r="H49" s="7"/>
      <c r="I49" s="34"/>
      <c r="J49" s="42"/>
      <c r="K49" s="42"/>
      <c r="O49" s="6"/>
      <c r="P49" s="5"/>
      <c r="Q49" s="6"/>
      <c r="R49" s="6"/>
      <c r="S49" s="6"/>
      <c r="T49" s="6"/>
    </row>
    <row r="50" spans="1:20" x14ac:dyDescent="0.3">
      <c r="A50" s="91"/>
      <c r="B50" s="89" t="s">
        <v>45</v>
      </c>
      <c r="C50" s="90"/>
      <c r="D50" s="122">
        <v>20</v>
      </c>
      <c r="E50" s="69">
        <v>0</v>
      </c>
      <c r="F50" s="48">
        <f t="shared" si="4"/>
        <v>0</v>
      </c>
      <c r="G50" s="34"/>
      <c r="H50" s="7"/>
      <c r="I50" s="34"/>
      <c r="J50" s="42"/>
      <c r="K50" s="42"/>
      <c r="O50" s="6"/>
      <c r="P50" s="5"/>
      <c r="Q50" s="6"/>
      <c r="R50" s="6"/>
      <c r="S50" s="6"/>
      <c r="T50" s="6"/>
    </row>
    <row r="51" spans="1:20" x14ac:dyDescent="0.3">
      <c r="A51" s="91"/>
      <c r="B51" s="92" t="s">
        <v>47</v>
      </c>
      <c r="C51" s="93"/>
      <c r="D51" s="94"/>
      <c r="E51" s="13">
        <f>SUM(E46:E50)</f>
        <v>0</v>
      </c>
      <c r="F51" s="49">
        <f>SUM(F46:F50)</f>
        <v>0</v>
      </c>
      <c r="G51" s="34"/>
      <c r="H51" s="7"/>
      <c r="I51" s="34"/>
      <c r="J51" s="42"/>
      <c r="K51" s="42"/>
      <c r="O51" s="6"/>
      <c r="P51" s="5"/>
      <c r="Q51" s="6"/>
      <c r="R51" s="6"/>
      <c r="S51" s="6"/>
      <c r="T51" s="6"/>
    </row>
    <row r="52" spans="1:20" ht="15" thickBot="1" x14ac:dyDescent="0.35">
      <c r="A52" s="33"/>
      <c r="B52" s="34"/>
      <c r="C52" s="35"/>
      <c r="D52" s="36"/>
      <c r="E52" s="37"/>
      <c r="F52" s="7"/>
      <c r="G52" s="34"/>
      <c r="H52" s="7"/>
      <c r="I52" s="34"/>
      <c r="J52" s="42"/>
      <c r="K52" s="42"/>
      <c r="O52" s="6"/>
      <c r="P52" s="5"/>
      <c r="Q52" s="6"/>
      <c r="R52" s="6"/>
      <c r="S52" s="6"/>
      <c r="T52" s="6"/>
    </row>
    <row r="53" spans="1:20" ht="31.8" customHeight="1" x14ac:dyDescent="0.3">
      <c r="A53" s="88" t="s">
        <v>51</v>
      </c>
      <c r="B53" s="83" t="s">
        <v>48</v>
      </c>
      <c r="C53" s="83"/>
      <c r="D53" s="122">
        <v>50</v>
      </c>
      <c r="E53" s="69">
        <v>0</v>
      </c>
      <c r="F53" s="48">
        <f>(D53*E53)*4</f>
        <v>0</v>
      </c>
      <c r="G53" s="34"/>
      <c r="H53" s="112" t="s">
        <v>69</v>
      </c>
      <c r="I53" s="113"/>
      <c r="J53" s="113"/>
      <c r="K53" s="114"/>
      <c r="O53" s="6"/>
      <c r="P53" s="5"/>
      <c r="Q53" s="6"/>
      <c r="R53" s="6"/>
      <c r="S53" s="6"/>
      <c r="T53" s="6"/>
    </row>
    <row r="54" spans="1:20" x14ac:dyDescent="0.3">
      <c r="A54" s="88"/>
      <c r="B54" s="83" t="s">
        <v>49</v>
      </c>
      <c r="C54" s="83"/>
      <c r="D54" s="122">
        <v>50</v>
      </c>
      <c r="E54" s="69">
        <v>0</v>
      </c>
      <c r="F54" s="48">
        <f t="shared" ref="F54:F55" si="5">(D54*E54)*4</f>
        <v>0</v>
      </c>
      <c r="G54" s="34"/>
      <c r="H54" s="115"/>
      <c r="I54" s="116"/>
      <c r="J54" s="116"/>
      <c r="K54" s="117"/>
      <c r="O54" s="6"/>
      <c r="P54" s="5"/>
      <c r="Q54" s="6"/>
      <c r="R54" s="6"/>
      <c r="S54" s="6"/>
      <c r="T54" s="6"/>
    </row>
    <row r="55" spans="1:20" x14ac:dyDescent="0.3">
      <c r="A55" s="88"/>
      <c r="B55" s="83" t="s">
        <v>50</v>
      </c>
      <c r="C55" s="83"/>
      <c r="D55" s="122">
        <v>50</v>
      </c>
      <c r="E55" s="69">
        <v>0</v>
      </c>
      <c r="F55" s="48">
        <f t="shared" si="5"/>
        <v>0</v>
      </c>
      <c r="G55" s="34"/>
      <c r="H55" s="115"/>
      <c r="I55" s="116"/>
      <c r="J55" s="116"/>
      <c r="K55" s="117"/>
      <c r="O55" s="6"/>
      <c r="P55" s="5"/>
      <c r="Q55" s="6"/>
      <c r="R55" s="6"/>
      <c r="S55" s="6"/>
      <c r="T55" s="6"/>
    </row>
    <row r="56" spans="1:20" ht="15" thickBot="1" x14ac:dyDescent="0.35">
      <c r="A56" s="88"/>
      <c r="B56" s="78" t="s">
        <v>47</v>
      </c>
      <c r="C56" s="78"/>
      <c r="D56" s="78"/>
      <c r="E56" s="13">
        <f>SUM(E53:E55)</f>
        <v>0</v>
      </c>
      <c r="F56" s="49">
        <f>SUM(F53:F55)</f>
        <v>0</v>
      </c>
      <c r="G56" s="34"/>
      <c r="H56" s="118"/>
      <c r="I56" s="119"/>
      <c r="J56" s="119"/>
      <c r="K56" s="120"/>
      <c r="O56" s="6"/>
      <c r="P56" s="5"/>
      <c r="Q56" s="6"/>
      <c r="R56" s="6"/>
      <c r="S56" s="6"/>
      <c r="T56" s="6"/>
    </row>
    <row r="57" spans="1:20" x14ac:dyDescent="0.3">
      <c r="A57" s="33"/>
      <c r="B57" s="34"/>
      <c r="C57" s="35"/>
      <c r="D57" s="36"/>
      <c r="E57" s="37"/>
      <c r="F57" s="7"/>
      <c r="G57" s="34"/>
      <c r="H57" s="7"/>
      <c r="I57" s="34"/>
      <c r="J57" s="42"/>
      <c r="K57" s="42"/>
      <c r="O57" s="6"/>
      <c r="P57" s="5"/>
      <c r="Q57" s="6"/>
      <c r="R57" s="6"/>
      <c r="S57" s="6"/>
      <c r="T57" s="6"/>
    </row>
    <row r="58" spans="1:20" ht="14.4" customHeight="1" x14ac:dyDescent="0.3">
      <c r="A58" s="88" t="s">
        <v>52</v>
      </c>
      <c r="B58" s="50" t="s">
        <v>53</v>
      </c>
      <c r="C58" s="50"/>
      <c r="D58" s="122">
        <v>30</v>
      </c>
      <c r="E58" s="69">
        <v>0</v>
      </c>
      <c r="F58" s="48">
        <f>(D58*E58)*4</f>
        <v>0</v>
      </c>
      <c r="G58" s="34"/>
      <c r="H58" s="7"/>
      <c r="I58" s="34"/>
      <c r="J58" s="42"/>
      <c r="K58" s="42"/>
      <c r="O58" s="6"/>
      <c r="P58" s="5"/>
      <c r="Q58" s="6"/>
      <c r="R58" s="6"/>
      <c r="S58" s="6"/>
      <c r="T58" s="6"/>
    </row>
    <row r="59" spans="1:20" ht="14.4" customHeight="1" x14ac:dyDescent="0.3">
      <c r="A59" s="88"/>
      <c r="B59" s="84" t="s">
        <v>50</v>
      </c>
      <c r="C59" s="85"/>
      <c r="D59" s="122">
        <v>30</v>
      </c>
      <c r="E59" s="69">
        <v>0</v>
      </c>
      <c r="F59" s="48">
        <f t="shared" ref="F59:F60" si="6">(D59*E59)*4</f>
        <v>0</v>
      </c>
      <c r="G59" s="34"/>
      <c r="H59" s="7"/>
      <c r="I59" s="34"/>
      <c r="J59" s="42"/>
      <c r="K59" s="42"/>
      <c r="O59" s="6"/>
      <c r="P59" s="5"/>
      <c r="Q59" s="6"/>
      <c r="R59" s="6"/>
      <c r="S59" s="6"/>
      <c r="T59" s="6"/>
    </row>
    <row r="60" spans="1:20" x14ac:dyDescent="0.3">
      <c r="A60" s="88"/>
      <c r="B60" s="50" t="s">
        <v>54</v>
      </c>
      <c r="C60" s="50"/>
      <c r="D60" s="122">
        <v>30</v>
      </c>
      <c r="E60" s="69">
        <v>0</v>
      </c>
      <c r="F60" s="48">
        <f t="shared" si="6"/>
        <v>0</v>
      </c>
      <c r="G60" s="34"/>
      <c r="H60" s="7"/>
      <c r="I60" s="34"/>
      <c r="J60" s="42"/>
      <c r="K60" s="42"/>
      <c r="O60" s="6"/>
      <c r="P60" s="5"/>
      <c r="Q60" s="6"/>
      <c r="R60" s="6"/>
      <c r="S60" s="6"/>
      <c r="T60" s="6"/>
    </row>
    <row r="61" spans="1:20" x14ac:dyDescent="0.3">
      <c r="A61" s="88"/>
      <c r="B61" s="78" t="s">
        <v>47</v>
      </c>
      <c r="C61" s="78"/>
      <c r="D61" s="78"/>
      <c r="E61" s="13">
        <f>SUM(E58:E60)</f>
        <v>0</v>
      </c>
      <c r="F61" s="49">
        <f>SUM(F58:F60)</f>
        <v>0</v>
      </c>
      <c r="G61" s="34"/>
      <c r="H61" s="7"/>
      <c r="I61" s="34"/>
      <c r="J61" s="42"/>
      <c r="K61" s="42"/>
      <c r="O61" s="6"/>
      <c r="P61" s="5"/>
      <c r="Q61" s="6"/>
      <c r="R61" s="6"/>
      <c r="S61" s="6"/>
      <c r="T61" s="6"/>
    </row>
    <row r="62" spans="1:20" x14ac:dyDescent="0.3">
      <c r="A62" s="33"/>
      <c r="B62" s="34"/>
      <c r="C62" s="35"/>
      <c r="D62" s="36"/>
      <c r="E62" s="37"/>
      <c r="F62" s="7"/>
      <c r="G62" s="34"/>
      <c r="H62" s="7"/>
      <c r="I62" s="34"/>
      <c r="J62" s="42"/>
      <c r="K62" s="42"/>
      <c r="O62" s="6"/>
      <c r="P62" s="5"/>
      <c r="Q62" s="6"/>
      <c r="R62" s="6"/>
      <c r="S62" s="6"/>
      <c r="T62" s="6"/>
    </row>
    <row r="63" spans="1:20" x14ac:dyDescent="0.3">
      <c r="A63" s="75" t="s">
        <v>55</v>
      </c>
      <c r="B63" s="50" t="s">
        <v>56</v>
      </c>
      <c r="C63" s="50"/>
      <c r="D63" s="122">
        <v>30</v>
      </c>
      <c r="E63" s="69">
        <v>0</v>
      </c>
      <c r="F63" s="48">
        <f>(D63*E63)*4</f>
        <v>0</v>
      </c>
      <c r="G63" s="34"/>
      <c r="H63" s="7"/>
      <c r="I63" s="34"/>
      <c r="J63" s="42"/>
      <c r="K63" s="42"/>
      <c r="O63" s="6"/>
      <c r="P63" s="5"/>
      <c r="Q63" s="6"/>
      <c r="R63" s="6"/>
      <c r="S63" s="6"/>
      <c r="T63" s="6"/>
    </row>
    <row r="64" spans="1:20" x14ac:dyDescent="0.3">
      <c r="A64" s="76"/>
      <c r="B64" s="79" t="s">
        <v>57</v>
      </c>
      <c r="C64" s="80"/>
      <c r="D64" s="122">
        <v>30</v>
      </c>
      <c r="E64" s="69">
        <v>0</v>
      </c>
      <c r="F64" s="48">
        <f>(D64*E64)*4</f>
        <v>0</v>
      </c>
      <c r="G64" s="34"/>
      <c r="H64" s="7"/>
      <c r="I64" s="34"/>
      <c r="J64" s="42"/>
      <c r="K64" s="42"/>
      <c r="O64" s="6"/>
      <c r="P64" s="5"/>
      <c r="Q64" s="6"/>
      <c r="R64" s="6"/>
      <c r="S64" s="6"/>
      <c r="T64" s="6"/>
    </row>
    <row r="65" spans="1:20" x14ac:dyDescent="0.3">
      <c r="A65" s="77"/>
      <c r="B65" s="78" t="s">
        <v>47</v>
      </c>
      <c r="C65" s="78"/>
      <c r="D65" s="78"/>
      <c r="E65" s="13">
        <f>SUM(E63:E64)</f>
        <v>0</v>
      </c>
      <c r="F65" s="49">
        <f>SUM(F63:F64)</f>
        <v>0</v>
      </c>
      <c r="G65" s="34"/>
      <c r="H65" s="7"/>
      <c r="I65" s="34"/>
      <c r="J65" s="42"/>
      <c r="K65" s="42"/>
      <c r="O65" s="6"/>
      <c r="P65" s="5"/>
      <c r="Q65" s="6"/>
      <c r="R65" s="6"/>
      <c r="S65" s="6"/>
      <c r="T65" s="6"/>
    </row>
    <row r="66" spans="1:20" x14ac:dyDescent="0.3">
      <c r="A66" s="33"/>
      <c r="B66" s="34"/>
      <c r="C66" s="35"/>
      <c r="D66" s="123"/>
      <c r="E66" s="37"/>
      <c r="F66" s="7"/>
      <c r="G66" s="34"/>
      <c r="H66" s="7"/>
      <c r="I66" s="34"/>
      <c r="J66" s="42"/>
      <c r="K66" s="42"/>
      <c r="O66" s="6"/>
      <c r="P66" s="5"/>
      <c r="Q66" s="6"/>
      <c r="R66" s="6"/>
      <c r="S66" s="6"/>
      <c r="T66" s="6"/>
    </row>
    <row r="67" spans="1:20" x14ac:dyDescent="0.3">
      <c r="A67" s="75" t="s">
        <v>59</v>
      </c>
      <c r="B67" s="50" t="s">
        <v>56</v>
      </c>
      <c r="C67" s="50"/>
      <c r="D67" s="122">
        <v>10</v>
      </c>
      <c r="E67" s="69">
        <v>0</v>
      </c>
      <c r="F67" s="48">
        <f>(D67*E67)*4</f>
        <v>0</v>
      </c>
      <c r="G67" s="34"/>
      <c r="H67" s="7"/>
      <c r="I67" s="34"/>
      <c r="J67" s="42"/>
      <c r="K67" s="42"/>
      <c r="O67" s="6"/>
      <c r="P67" s="5"/>
      <c r="Q67" s="6"/>
      <c r="R67" s="6"/>
      <c r="S67" s="6"/>
      <c r="T67" s="6"/>
    </row>
    <row r="68" spans="1:20" x14ac:dyDescent="0.3">
      <c r="A68" s="76"/>
      <c r="B68" s="86" t="s">
        <v>57</v>
      </c>
      <c r="C68" s="87"/>
      <c r="D68" s="122">
        <v>10</v>
      </c>
      <c r="E68" s="69">
        <v>0</v>
      </c>
      <c r="F68" s="48">
        <f>(D68*E68)*4</f>
        <v>0</v>
      </c>
      <c r="G68" s="34"/>
      <c r="H68" s="7"/>
      <c r="I68" s="34"/>
      <c r="J68" s="42"/>
      <c r="K68" s="42"/>
      <c r="O68" s="6"/>
      <c r="P68" s="5"/>
      <c r="Q68" s="6"/>
      <c r="R68" s="6"/>
      <c r="S68" s="6"/>
      <c r="T68" s="6"/>
    </row>
    <row r="69" spans="1:20" x14ac:dyDescent="0.3">
      <c r="A69" s="77"/>
      <c r="B69" s="78" t="s">
        <v>47</v>
      </c>
      <c r="C69" s="78"/>
      <c r="D69" s="78"/>
      <c r="E69" s="13">
        <f>SUM(E67:E68)</f>
        <v>0</v>
      </c>
      <c r="F69" s="49">
        <f>SUM(F67:F68)</f>
        <v>0</v>
      </c>
      <c r="G69" s="34"/>
      <c r="H69" s="7"/>
      <c r="I69" s="34"/>
      <c r="J69" s="42"/>
      <c r="K69" s="42"/>
      <c r="O69" s="6"/>
      <c r="P69" s="5"/>
      <c r="Q69" s="6"/>
      <c r="R69" s="6"/>
      <c r="S69" s="6"/>
      <c r="T69" s="6"/>
    </row>
    <row r="70" spans="1:20" x14ac:dyDescent="0.3">
      <c r="A70" s="33"/>
      <c r="B70" s="34"/>
      <c r="C70" s="35"/>
      <c r="D70" s="36"/>
      <c r="E70" s="37"/>
      <c r="F70" s="7"/>
      <c r="G70" s="34"/>
      <c r="H70" s="7"/>
      <c r="I70" s="34"/>
      <c r="J70" s="42"/>
      <c r="K70" s="42"/>
      <c r="O70" s="6"/>
      <c r="P70" s="5"/>
      <c r="Q70" s="6"/>
      <c r="R70" s="6"/>
      <c r="S70" s="6"/>
      <c r="T70" s="6"/>
    </row>
    <row r="71" spans="1:20" x14ac:dyDescent="0.3">
      <c r="A71" s="75" t="s">
        <v>58</v>
      </c>
      <c r="B71" s="50" t="s">
        <v>56</v>
      </c>
      <c r="C71" s="50"/>
      <c r="D71" s="122">
        <v>10</v>
      </c>
      <c r="E71" s="69">
        <v>0</v>
      </c>
      <c r="F71" s="48">
        <f>(D71*E71)*4</f>
        <v>0</v>
      </c>
      <c r="G71" s="34"/>
      <c r="H71" s="7"/>
      <c r="I71" s="34"/>
      <c r="J71" s="42"/>
      <c r="K71" s="42"/>
      <c r="O71" s="6"/>
      <c r="P71" s="5"/>
      <c r="Q71" s="6"/>
      <c r="R71" s="6"/>
      <c r="S71" s="6"/>
      <c r="T71" s="6"/>
    </row>
    <row r="72" spans="1:20" x14ac:dyDescent="0.3">
      <c r="A72" s="76"/>
      <c r="B72" s="79" t="s">
        <v>57</v>
      </c>
      <c r="C72" s="80"/>
      <c r="D72" s="122">
        <v>10</v>
      </c>
      <c r="E72" s="69">
        <v>0</v>
      </c>
      <c r="F72" s="48">
        <f>(D72*E72)*4</f>
        <v>0</v>
      </c>
      <c r="G72" s="34"/>
      <c r="H72" s="7"/>
      <c r="I72" s="34"/>
      <c r="J72" s="42"/>
      <c r="K72" s="42"/>
      <c r="O72" s="6"/>
      <c r="P72" s="5"/>
      <c r="Q72" s="6"/>
      <c r="R72" s="6"/>
      <c r="S72" s="6"/>
      <c r="T72" s="6"/>
    </row>
    <row r="73" spans="1:20" x14ac:dyDescent="0.3">
      <c r="A73" s="77"/>
      <c r="B73" s="78" t="s">
        <v>47</v>
      </c>
      <c r="C73" s="78"/>
      <c r="D73" s="78"/>
      <c r="E73" s="13">
        <f>SUM(E71:E72)</f>
        <v>0</v>
      </c>
      <c r="F73" s="49">
        <f>SUM(F71:F72)</f>
        <v>0</v>
      </c>
      <c r="G73" s="34"/>
      <c r="H73" s="7"/>
      <c r="I73" s="34"/>
      <c r="J73" s="42"/>
      <c r="K73" s="42"/>
      <c r="O73" s="6"/>
      <c r="P73" s="5"/>
      <c r="Q73" s="6"/>
      <c r="R73" s="6"/>
      <c r="S73" s="6"/>
      <c r="T73" s="6"/>
    </row>
    <row r="74" spans="1:20" x14ac:dyDescent="0.3">
      <c r="A74" s="33"/>
      <c r="B74" s="34"/>
      <c r="C74" s="35"/>
      <c r="D74" s="36"/>
      <c r="E74" s="37"/>
      <c r="F74" s="7"/>
      <c r="G74" s="34"/>
      <c r="H74" s="7"/>
      <c r="I74" s="34"/>
      <c r="J74" s="42"/>
      <c r="K74" s="42"/>
      <c r="O74" s="6"/>
      <c r="P74" s="5"/>
      <c r="Q74" s="6"/>
      <c r="R74" s="6"/>
      <c r="S74" s="6"/>
      <c r="T74" s="6"/>
    </row>
    <row r="75" spans="1:20" x14ac:dyDescent="0.3">
      <c r="A75" s="33"/>
      <c r="B75" s="71" t="s">
        <v>61</v>
      </c>
      <c r="C75" s="71"/>
      <c r="D75" s="71"/>
      <c r="E75" s="82">
        <f>F51+F56+F61+F65+F69+F73</f>
        <v>0</v>
      </c>
      <c r="F75" s="82"/>
      <c r="G75" s="34"/>
      <c r="H75" s="7"/>
      <c r="I75" s="34"/>
      <c r="J75" s="42"/>
      <c r="K75" s="42"/>
      <c r="O75" s="6"/>
      <c r="P75" s="5"/>
      <c r="Q75" s="6"/>
      <c r="R75" s="6"/>
      <c r="S75" s="6"/>
      <c r="T75" s="6"/>
    </row>
    <row r="76" spans="1:20" x14ac:dyDescent="0.3">
      <c r="A76" s="33"/>
      <c r="B76" s="51"/>
      <c r="C76" s="51"/>
      <c r="D76" s="51"/>
      <c r="E76" s="43"/>
      <c r="F76" s="43"/>
      <c r="G76" s="34"/>
      <c r="H76" s="7"/>
      <c r="I76" s="34"/>
      <c r="J76" s="53"/>
      <c r="K76" s="53"/>
      <c r="O76" s="6"/>
      <c r="P76" s="5"/>
      <c r="Q76" s="6"/>
      <c r="R76" s="6"/>
      <c r="S76" s="6"/>
      <c r="T76" s="6"/>
    </row>
    <row r="77" spans="1:20" x14ac:dyDescent="0.3">
      <c r="A77" s="33"/>
      <c r="B77" s="51"/>
      <c r="C77" s="51"/>
      <c r="D77" s="51"/>
      <c r="E77" s="43"/>
      <c r="F77" s="43"/>
      <c r="G77" s="34"/>
      <c r="H77" s="7"/>
      <c r="I77" s="34"/>
      <c r="J77" s="53"/>
      <c r="K77" s="53"/>
      <c r="O77" s="6"/>
      <c r="P77" s="5"/>
      <c r="Q77" s="6"/>
      <c r="R77" s="6"/>
      <c r="S77" s="6"/>
      <c r="T77" s="6"/>
    </row>
    <row r="78" spans="1:20" x14ac:dyDescent="0.3">
      <c r="A78" s="73" t="s">
        <v>62</v>
      </c>
      <c r="B78" s="74"/>
      <c r="C78" s="74"/>
      <c r="D78" s="74"/>
      <c r="E78" s="74"/>
      <c r="F78" s="74"/>
      <c r="G78" s="34"/>
      <c r="H78" s="7"/>
      <c r="I78" s="34"/>
      <c r="J78" s="53"/>
      <c r="K78" s="53"/>
      <c r="O78" s="6"/>
      <c r="P78" s="5"/>
      <c r="Q78" s="6"/>
      <c r="R78" s="6"/>
      <c r="S78" s="6"/>
      <c r="T78" s="6"/>
    </row>
    <row r="79" spans="1:20" ht="28.8" x14ac:dyDescent="0.3">
      <c r="A79" s="56"/>
      <c r="B79" s="57" t="s">
        <v>63</v>
      </c>
      <c r="C79" s="45" t="s">
        <v>46</v>
      </c>
      <c r="D79" s="25" t="s">
        <v>11</v>
      </c>
      <c r="G79" s="34"/>
      <c r="H79" s="7"/>
      <c r="I79" s="34"/>
      <c r="J79" s="53"/>
      <c r="K79" s="53"/>
      <c r="O79" s="6"/>
      <c r="P79" s="5"/>
      <c r="Q79" s="6"/>
      <c r="R79" s="6"/>
      <c r="S79" s="6"/>
      <c r="T79" s="6"/>
    </row>
    <row r="80" spans="1:20" x14ac:dyDescent="0.3">
      <c r="A80" s="59" t="s">
        <v>64</v>
      </c>
      <c r="B80" s="124">
        <v>40</v>
      </c>
      <c r="C80" s="70">
        <v>0</v>
      </c>
      <c r="D80" s="58">
        <f>(B80*C80)*4</f>
        <v>0</v>
      </c>
      <c r="G80" s="34"/>
      <c r="H80" s="7"/>
      <c r="I80" s="34"/>
      <c r="J80" s="53"/>
      <c r="K80" s="53"/>
      <c r="O80" s="6"/>
      <c r="P80" s="5"/>
      <c r="Q80" s="6"/>
      <c r="R80" s="6"/>
      <c r="S80" s="6"/>
      <c r="T80" s="6"/>
    </row>
    <row r="81" spans="1:20" x14ac:dyDescent="0.3">
      <c r="A81" s="59" t="s">
        <v>66</v>
      </c>
      <c r="B81" s="124">
        <v>20</v>
      </c>
      <c r="C81" s="70">
        <v>0</v>
      </c>
      <c r="D81" s="58">
        <f t="shared" ref="D81:D82" si="7">(B81*C81)*4</f>
        <v>0</v>
      </c>
      <c r="G81" s="34"/>
      <c r="H81" s="7"/>
      <c r="I81" s="34"/>
      <c r="J81" s="53"/>
      <c r="K81" s="53"/>
      <c r="O81" s="6"/>
      <c r="P81" s="5"/>
      <c r="Q81" s="6"/>
      <c r="R81" s="6"/>
      <c r="S81" s="6"/>
      <c r="T81" s="6"/>
    </row>
    <row r="82" spans="1:20" x14ac:dyDescent="0.3">
      <c r="A82" s="59" t="s">
        <v>65</v>
      </c>
      <c r="B82" s="124">
        <v>10</v>
      </c>
      <c r="C82" s="70">
        <v>0</v>
      </c>
      <c r="D82" s="58">
        <f t="shared" si="7"/>
        <v>0</v>
      </c>
      <c r="G82" s="34"/>
      <c r="H82" s="7"/>
      <c r="I82" s="34"/>
      <c r="J82" s="53"/>
      <c r="K82" s="53"/>
      <c r="O82" s="6"/>
      <c r="P82" s="5"/>
      <c r="Q82" s="6"/>
      <c r="R82" s="6"/>
      <c r="S82" s="6"/>
      <c r="T82" s="6"/>
    </row>
    <row r="83" spans="1:20" x14ac:dyDescent="0.3">
      <c r="A83" s="55"/>
      <c r="B83" s="72" t="s">
        <v>47</v>
      </c>
      <c r="C83" s="72"/>
      <c r="D83" s="58">
        <f>SUM(D80:D82)</f>
        <v>0</v>
      </c>
      <c r="G83" s="34"/>
      <c r="H83" s="7"/>
      <c r="I83" s="34"/>
      <c r="J83" s="53"/>
      <c r="K83" s="53"/>
      <c r="O83" s="6"/>
      <c r="P83" s="5"/>
      <c r="Q83" s="6"/>
      <c r="R83" s="6"/>
      <c r="S83" s="6"/>
      <c r="T83" s="6"/>
    </row>
    <row r="84" spans="1:20" x14ac:dyDescent="0.3">
      <c r="A84" s="33"/>
      <c r="B84" s="51"/>
      <c r="C84" s="51"/>
      <c r="D84" s="54"/>
      <c r="E84" s="43"/>
      <c r="F84" s="43"/>
      <c r="G84" s="34"/>
      <c r="H84" s="7"/>
      <c r="I84" s="34"/>
      <c r="J84" s="53"/>
      <c r="K84" s="53"/>
      <c r="O84" s="6"/>
      <c r="P84" s="5"/>
      <c r="Q84" s="6"/>
      <c r="R84" s="6"/>
      <c r="S84" s="6"/>
      <c r="T84" s="6"/>
    </row>
    <row r="85" spans="1:20" x14ac:dyDescent="0.3">
      <c r="A85" s="33"/>
      <c r="B85" s="71" t="s">
        <v>67</v>
      </c>
      <c r="C85" s="71"/>
      <c r="D85" s="60">
        <f>D83</f>
        <v>0</v>
      </c>
      <c r="E85" s="43"/>
      <c r="F85" s="43"/>
      <c r="G85" s="34"/>
      <c r="H85" s="7"/>
      <c r="I85" s="34"/>
      <c r="J85" s="53"/>
      <c r="K85" s="53"/>
      <c r="O85" s="6"/>
      <c r="P85" s="5"/>
      <c r="Q85" s="6"/>
      <c r="R85" s="6"/>
      <c r="S85" s="6"/>
      <c r="T85" s="6"/>
    </row>
    <row r="86" spans="1:20" x14ac:dyDescent="0.3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6"/>
      <c r="M86" s="6"/>
      <c r="O86" s="6"/>
      <c r="P86" s="5"/>
      <c r="Q86" s="6"/>
      <c r="R86" s="6"/>
      <c r="S86" s="6"/>
      <c r="T86" s="6"/>
    </row>
    <row r="87" spans="1:20" ht="43.2" customHeight="1" x14ac:dyDescent="0.3">
      <c r="A87" s="110" t="s">
        <v>82</v>
      </c>
      <c r="B87" s="110"/>
      <c r="C87" s="110"/>
      <c r="D87" s="110"/>
      <c r="E87" s="110"/>
      <c r="F87" s="110"/>
      <c r="G87" s="110"/>
      <c r="H87" s="110"/>
      <c r="I87" s="110"/>
      <c r="J87" s="110"/>
      <c r="K87" s="61">
        <f>D85+E75+J41</f>
        <v>0</v>
      </c>
    </row>
    <row r="88" spans="1:20" ht="15" thickBot="1" x14ac:dyDescent="0.35"/>
    <row r="89" spans="1:20" x14ac:dyDescent="0.3">
      <c r="A89" s="38" t="s">
        <v>15</v>
      </c>
      <c r="B89" s="106"/>
      <c r="C89" s="107"/>
    </row>
    <row r="90" spans="1:20" x14ac:dyDescent="0.3">
      <c r="A90" s="39" t="s">
        <v>16</v>
      </c>
      <c r="B90" s="108"/>
      <c r="C90" s="109"/>
    </row>
    <row r="91" spans="1:20" x14ac:dyDescent="0.3">
      <c r="A91" s="40" t="s">
        <v>17</v>
      </c>
      <c r="B91" s="108"/>
      <c r="C91" s="109"/>
    </row>
    <row r="92" spans="1:20" x14ac:dyDescent="0.3">
      <c r="A92" s="40" t="s">
        <v>18</v>
      </c>
      <c r="B92" s="108"/>
      <c r="C92" s="109"/>
    </row>
    <row r="93" spans="1:20" x14ac:dyDescent="0.3">
      <c r="A93" s="40" t="s">
        <v>19</v>
      </c>
      <c r="B93" s="108"/>
      <c r="C93" s="109"/>
    </row>
    <row r="94" spans="1:20" x14ac:dyDescent="0.3">
      <c r="A94" s="40" t="s">
        <v>20</v>
      </c>
      <c r="B94" s="108"/>
      <c r="C94" s="109"/>
    </row>
    <row r="95" spans="1:20" ht="15" thickBot="1" x14ac:dyDescent="0.35">
      <c r="A95" s="41" t="s">
        <v>21</v>
      </c>
      <c r="B95" s="100"/>
      <c r="C95" s="101"/>
    </row>
    <row r="99" spans="4:4" x14ac:dyDescent="0.3">
      <c r="D99"/>
    </row>
  </sheetData>
  <sheetProtection algorithmName="SHA-512" hashValue="XW1ybZiJCEBLMVzbGNkOm04UVuQo54U8IQDjH4fn58rvTlFJr1JPKPzODpHECLTbvu/s5uzPO2jjzdlBM2aj0g==" saltValue="dPVfcPHej3pAN/5QKnc4Qw==" spinCount="100000" sheet="1" objects="1" scenarios="1"/>
  <mergeCells count="48">
    <mergeCell ref="B95:C95"/>
    <mergeCell ref="A1:B1"/>
    <mergeCell ref="A2:B2"/>
    <mergeCell ref="B4:C4"/>
    <mergeCell ref="B5:C5"/>
    <mergeCell ref="A86:K86"/>
    <mergeCell ref="B89:C89"/>
    <mergeCell ref="B90:C90"/>
    <mergeCell ref="A87:J87"/>
    <mergeCell ref="A8:K8"/>
    <mergeCell ref="B91:C91"/>
    <mergeCell ref="B92:C92"/>
    <mergeCell ref="B93:C93"/>
    <mergeCell ref="B94:C94"/>
    <mergeCell ref="H53:K56"/>
    <mergeCell ref="A53:A56"/>
    <mergeCell ref="B51:D51"/>
    <mergeCell ref="B45:C45"/>
    <mergeCell ref="B46:C46"/>
    <mergeCell ref="B47:C47"/>
    <mergeCell ref="B48:C48"/>
    <mergeCell ref="A63:A65"/>
    <mergeCell ref="A67:A69"/>
    <mergeCell ref="B69:D69"/>
    <mergeCell ref="A58:A61"/>
    <mergeCell ref="B61:D61"/>
    <mergeCell ref="G41:I41"/>
    <mergeCell ref="J41:K41"/>
    <mergeCell ref="B75:D75"/>
    <mergeCell ref="E75:F75"/>
    <mergeCell ref="B65:D65"/>
    <mergeCell ref="B53:C53"/>
    <mergeCell ref="B54:C54"/>
    <mergeCell ref="B55:C55"/>
    <mergeCell ref="B56:D56"/>
    <mergeCell ref="B59:C59"/>
    <mergeCell ref="B64:C64"/>
    <mergeCell ref="B68:C68"/>
    <mergeCell ref="B49:C49"/>
    <mergeCell ref="B50:C50"/>
    <mergeCell ref="A44:F44"/>
    <mergeCell ref="A46:A51"/>
    <mergeCell ref="B85:C85"/>
    <mergeCell ref="B83:C83"/>
    <mergeCell ref="A78:F78"/>
    <mergeCell ref="A71:A73"/>
    <mergeCell ref="B73:D73"/>
    <mergeCell ref="B72:C72"/>
  </mergeCells>
  <phoneticPr fontId="12" type="noConversion"/>
  <conditionalFormatting sqref="C52:D52 D45:D50 C57:D57 D53:D55 C62:D62 D58:D60 C66:D66 D63:D64 C70:D70 D67:D68 C74:D74 D71:D72 C10:D43">
    <cfRule type="cellIs" dxfId="1" priority="3" stopIfTrue="1" operator="lessThan">
      <formula>#REF!</formula>
    </cfRule>
  </conditionalFormatting>
  <conditionalFormatting sqref="B79">
    <cfRule type="cellIs" dxfId="0" priority="1" stopIfTrue="1" operator="lessThan">
      <formula>#REF!</formula>
    </cfRule>
  </conditionalFormatting>
  <pageMargins left="0.7" right="0.7" top="0.75" bottom="0.75" header="0.3" footer="0.3"/>
  <pageSetup paperSize="9" orientation="portrait" r:id="rId1"/>
  <ignoredErrors>
    <ignoredError sqref="D85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Hupkens</dc:creator>
  <cp:lastModifiedBy>Vanhommerig, DJP (Dion)</cp:lastModifiedBy>
  <cp:lastPrinted>2015-09-21T09:25:26Z</cp:lastPrinted>
  <dcterms:created xsi:type="dcterms:W3CDTF">2012-05-01T08:03:27Z</dcterms:created>
  <dcterms:modified xsi:type="dcterms:W3CDTF">2024-06-07T09:32:31Z</dcterms:modified>
</cp:coreProperties>
</file>