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Inkoop en Aanbesteding\Aanbesteding 2024\Bouwkundig onderhoud\Publiceren\"/>
    </mc:Choice>
  </mc:AlternateContent>
  <xr:revisionPtr revIDLastSave="0" documentId="8_{DC5C4F98-C0CD-4B5E-B7F7-A9CB97511D97}" xr6:coauthVersionLast="47" xr6:coauthVersionMax="47" xr10:uidLastSave="{00000000-0000-0000-0000-000000000000}"/>
  <bookViews>
    <workbookView xWindow="-108" yWindow="-108" windowWidth="23256" windowHeight="12576" firstSheet="1" activeTab="1" xr2:uid="{ADA2A952-EEB0-4D58-94C6-5429DE2EC291}"/>
  </bookViews>
  <sheets>
    <sheet name="1. Voorblad Prestatiemonitoring" sheetId="1" r:id="rId1"/>
    <sheet name="2. Kwartaalrapport Q1 2024"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2" l="1"/>
  <c r="G15" i="2"/>
  <c r="H14" i="2"/>
  <c r="G14" i="2"/>
  <c r="H13" i="2"/>
  <c r="G13" i="2"/>
  <c r="H12" i="2"/>
  <c r="G12" i="2"/>
  <c r="G16" i="2" s="1"/>
  <c r="C20" i="2" s="1"/>
  <c r="H16" i="2" l="1"/>
  <c r="C21" i="2" s="1"/>
  <c r="C22" i="2" s="1"/>
</calcChain>
</file>

<file path=xl/sharedStrings.xml><?xml version="1.0" encoding="utf-8"?>
<sst xmlns="http://schemas.openxmlformats.org/spreadsheetml/2006/main" count="54" uniqueCount="49">
  <si>
    <t>Bijlage 14 Prestatiemonitor</t>
  </si>
  <si>
    <t xml:space="preserve">NB.: álle gele velden dienen ingevuld te worden. Het niet invullen van een geel veld, leidt tot uitsluiting!
Let op: de code om de gele cellen in te vullen is 1234
</t>
  </si>
  <si>
    <t>Voorblad en Toelichting Prestatiemonitor</t>
  </si>
  <si>
    <t xml:space="preserve">De Opdrachtgever hanteert een prestatiemodel voor het meten, monitoren, bespreken en verbeteren van de leveranciersprestaties. 
Dit prestatiemodel is van toepassing op :
1. Nota('s) van Inlichtingen
2. Bijlage 4:  Programma van Eisen
3. Bijlage 5: Programma van Wensen
4. Bijlage 10: Werkbeschrijvingen en Onderhoudsfilosofie
De KPI's in het prestatiemodel zijn gebaseerd op SMART*  eisen uit het aanbestedingscontract: (* Specifiek, Meetbaar, Uitdagend, Realistisch en Tijdgebonden) 
</t>
  </si>
  <si>
    <t>Bij aanvang van, en gedurende de looptijd van het contract, stellen Opdrachtnemer en Opdrachtgever gezamenlijk voor elk komende kwartaal de KPI’s vast waarop de leveranciers performance wordt gemeten.
In overleg tussen Opdrachtgever en Opdrachtnemer kan er worden gekozen voor bijvoorbeeld een half jaar of een jaar.</t>
  </si>
  <si>
    <t xml:space="preserve">De KPI's worden vastgesteld voor zowel Regulier Onderhoud en Groot Onderhoud, alsook Correctief onderhoud (storingen/meldingen). </t>
  </si>
  <si>
    <t>In het kwartaaloverleg bespreken de Opdrachtnemer de SMART resultaten van het afgelopen kwartaal. 
Dit gebeurt 2- zijdig. 
1. De Opdrachtnemer maakt een onderbouwde zelfevalatie en zelfreflectie van zijn leveranciersprestaties op basis van zijn cijfers en bevindingen in het afgelopen kwartaal
2. De Opdrachtgever maakt een onderbouwde kwartaalevaluatie van de leveranciersprestatie.
De resultaten worden in het kwartaaloverleg besproken en eventuele vervolgactie's en afspraken worden vastgelegd door Opdrachtnemer.</t>
  </si>
  <si>
    <t>Het staat de Opdrachtgever en Opdrachtnemer vrij om in het kwartaaloverleg de KPI’s te bespreken, input en de zienswijze te geven.
Gedurende de contractperiode kunnen er dus verschillende KPI's voorkomen en het is aan de Opdrachtnemer en de Opdrachtgever hier in samenwerking dynamisch mee om te gaan. 
De Opdrachtgever stelt de KPI’s van het desbetreffende kwartaal vast.</t>
  </si>
  <si>
    <t>Ondanks het monitoren van leveranciersprestaties voor het kwartaaloverleg, blijft de Opdrachtnemer ten alle tijde verantwoordelijk voor het borgen en nakomen van alle gestelde eisen van de Overeenkomst.</t>
  </si>
  <si>
    <t>Per KPI wordt een wegingsfactor vastgesteld en na afloop van het kwartaal een score. Tezamen geeft dit een eindscore per KPI in het desbetreffende kwartaal.</t>
  </si>
  <si>
    <t>De uitkomsten van de prestatiemetingen worden gekoppeld aan het “kaartensysteem”, zoals beschreven in de Overeenkomst.</t>
  </si>
  <si>
    <t xml:space="preserve">Indien er sprake is van het niet nakomen of voldoende invullen van de contractuele eisen, kan de Opdrachtgever gebruik maken van dit "kaartensysteem".
De contractuele eisen staan beschreven in:
1. Nota('s) van Inlichtingen
2. Bijlage 4: Programma van Eisen
3. Bijlage 10: Handboek Onderhoudsfilosofie
 </t>
  </si>
  <si>
    <t>De Opdrachtgever wijst er met nadruk op, dat de KPI's , wegingen en scores een concept voorbeeld zijn en bij aanvang van het contract worden deze vastgesteld in overleg met Opdrachtnemer.</t>
  </si>
  <si>
    <r>
      <t xml:space="preserve">Van de Opdrachtnemer </t>
    </r>
    <r>
      <rPr>
        <sz val="10"/>
        <color theme="1"/>
        <rFont val="Arial"/>
        <family val="2"/>
      </rPr>
      <t>wordt verwacht dat hij kennis heeft genomen van het voorbeeld op tabblad 2, het kaartensysteem en dit model accepteert door deze Bijlage te ondertekenen en bij de Inschrijving te voegen.</t>
    </r>
  </si>
  <si>
    <t>Inschrijver:</t>
  </si>
  <si>
    <t>Naam:</t>
  </si>
  <si>
    <t>Functie:</t>
  </si>
  <si>
    <t>Onderneming:</t>
  </si>
  <si>
    <t>Handtekening:</t>
  </si>
  <si>
    <t>Plaats en datum:</t>
  </si>
  <si>
    <t>NB.: álle gele velden dienen ingevuld te worden. Het niet invullen van een geel veld, leidt tot uitsluiting!
Let op: ivm beveiliging blad.</t>
  </si>
  <si>
    <r>
      <t xml:space="preserve">TOELICHTING: DIT IS EEN  VOORBEELD van een kwartaalmeting
De opdrachtgever wijst er met nadruk op, dat onderstaande KPI's, Doelstellingen, Wegingsfactoren en Beoordelingsscores </t>
    </r>
    <r>
      <rPr>
        <b/>
        <i/>
        <sz val="14"/>
        <color theme="1"/>
        <rFont val="Arial"/>
        <family val="2"/>
      </rPr>
      <t xml:space="preserve">een representatief </t>
    </r>
    <r>
      <rPr>
        <b/>
        <i/>
        <u/>
        <sz val="14"/>
        <color theme="1"/>
        <rFont val="Arial"/>
        <family val="2"/>
      </rPr>
      <t>voorbeeld</t>
    </r>
    <r>
      <rPr>
        <b/>
        <sz val="12"/>
        <color theme="1"/>
        <rFont val="Arial"/>
        <family val="2"/>
      </rPr>
      <t xml:space="preserve"> zijn.
Bij aanvang van het contract en gedurende de looptijd van het contract, wordt dit definitief tussen Opdrachtgever en Opdrachtnemer vastgesteld.</t>
    </r>
  </si>
  <si>
    <t>Kwartaal Q1 2025</t>
  </si>
  <si>
    <t>Kwartaal KPI</t>
  </si>
  <si>
    <t>SMART Doelstelling</t>
  </si>
  <si>
    <t>Leverancier behaalde aantal /waarde /precentage</t>
  </si>
  <si>
    <t>Wegingsfactor gemeente Zoetermeer
5 = heel belangrijk
4 = belangrijk
3 = normaal</t>
  </si>
  <si>
    <t xml:space="preserve">Beoordelingscore uitvoering 
&gt; 50= onvoldoende
50-&lt; 75 = matig
75-&lt; 100 = goed
100 = uitstekend
</t>
  </si>
  <si>
    <t>Aantal punten behaald dit kwartaal
 (Wegingsfactor x behaalde Score)</t>
  </si>
  <si>
    <t xml:space="preserve">Aantal punten maximaal te behalen (wegingsfactor x max beoordelingscore 100)
</t>
  </si>
  <si>
    <t>toelichting score</t>
  </si>
  <si>
    <t xml:space="preserve">1: Algemene voorschriften &amp; Verplichtingen Raamovereenkomst:
Percentage behaald van het totaal aantal uitgevoerde werkzaamheden conform Wet en Regelgeving in afgelopen kwartaal </t>
  </si>
  <si>
    <t>Tussen 90% en 100% van het aantal uitgevoerde werken in het kwartaal</t>
  </si>
  <si>
    <t>Opdrachtgever hecht grote waarde (heel belangrijk) aan het uitvoeren van alle werkzaamheden door Opdrachtnemer conform Wet- en Regelgeving. 
De wegingsfactor en de grenzen van de beoordelingsscore zijn hoog vastgesteld.
onder de 70% is onvoldoende
tussen 70% en 80% is matig
tussen 80% en 90% is voldoende
tussen 90 en 95% is goed
meer dan 95% is uitstekend</t>
  </si>
  <si>
    <t>2: Regulier Onderhoud: 
Percentage behaald uitgevoerde Opleveringen en Rapportages Regulier Onderhoud volgens de kwartaalplanning</t>
  </si>
  <si>
    <t>minimaal 80% van de kwartaalplanning Regulier Onderhoud dient uitgevoerd te zijn</t>
  </si>
  <si>
    <t>Opdrachtgever waarde (gemiddeld/standaard) aan het de opleveringen en rapportages van het Regulier Onderhoud volgens de kwartaalplanning
onder de 70% is onvoldoende
tussen 70% en 80% is matig
tussen 80% en 90% is voldoende
tussen 90 en 95% is goed
meer dan 95% is uitstekend</t>
  </si>
  <si>
    <t>3: Groot Onderhoud
Percentage behaald uitgevoerde Opleveringen en Rapportages Groot Onderhoud volgens de afgelopen kwartaalplanning</t>
  </si>
  <si>
    <t>minimaal 90% van de kwartaalplanning Groot Onderhoud dient uitgevoerd te zijn</t>
  </si>
  <si>
    <t>Opdrachtgever hecht grote waarde (heel belangrijk) aan het de opleveringen en rapportages van het Groot Onderhoud volgens de kwartaalplanning. De doelstelling ligt hier hoger gezien Groot onderhoud een grotere impact (overlast) heeft op de dagelijkse bedrijfsvoering voor huurders en gebruikers
onder de 70% is onvoldoende
tussen 70% en 80% is matig
tussen 80% en 90% is voldoende
tussen 90 en 95% is goed
meer dan 95% is uitstekend</t>
  </si>
  <si>
    <t>4: Correctief Onderhoud (Storingen/meldingen):
Percentage behaald Respons-herstelstijden volgens contract</t>
  </si>
  <si>
    <t>minimaal 80% v an de ontvangen meldingen in het kwartaal</t>
  </si>
  <si>
    <t>Opdrachtgever hecht veel waarde (belangrijk) aan het uitvoeren van de respons en hersteltijden binnen het contract
onder de 70% is onvoldoende
tussen 70% en 80% is matig
tussen 80% en 90% is voldoende
tussen 90 en 95% is goed
meer dan 95% is uitstekend</t>
  </si>
  <si>
    <t xml:space="preserve">Totaal Beoordelingscore uitvoering 
&gt; 50= onvoldoende
50-&lt; 75 = matig
75-&lt; 100 = goed
100 = uitstekend
</t>
  </si>
  <si>
    <t>Behaalde punten</t>
  </si>
  <si>
    <t>behaalde punten kwartaalscore</t>
  </si>
  <si>
    <t>maximaal te behalen punten</t>
  </si>
  <si>
    <t>behaalde score in %</t>
  </si>
  <si>
    <t xml:space="preserve">Naam: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</si>
</sst>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rgb="FF000000"/>
      <name val="Arial"/>
      <family val="2"/>
    </font>
    <font>
      <sz val="10"/>
      <color theme="1"/>
      <name val="Arial"/>
      <family val="2"/>
    </font>
    <font>
      <b/>
      <i/>
      <u/>
      <sz val="12"/>
      <color rgb="FFFF0000"/>
      <name val="Arial"/>
      <family val="2"/>
    </font>
    <font>
      <b/>
      <sz val="12"/>
      <color rgb="FF000000"/>
      <name val="Arial"/>
      <family val="2"/>
    </font>
    <font>
      <b/>
      <sz val="12"/>
      <color theme="1"/>
      <name val="Arial"/>
      <family val="2"/>
    </font>
    <font>
      <sz val="12"/>
      <color theme="1"/>
      <name val="Arial"/>
      <family val="2"/>
    </font>
    <font>
      <sz val="12"/>
      <color theme="1"/>
      <name val="Calibri"/>
      <family val="2"/>
      <scheme val="minor"/>
    </font>
    <font>
      <sz val="24"/>
      <color rgb="FFFF0000"/>
      <name val="Calibri"/>
      <family val="2"/>
      <scheme val="minor"/>
    </font>
    <font>
      <b/>
      <i/>
      <sz val="14"/>
      <color theme="1"/>
      <name val="Arial"/>
      <family val="2"/>
    </font>
    <font>
      <b/>
      <i/>
      <u/>
      <sz val="14"/>
      <color theme="1"/>
      <name val="Arial"/>
      <family val="2"/>
    </font>
    <font>
      <b/>
      <sz val="16"/>
      <color theme="1"/>
      <name val="Arial"/>
      <family val="2"/>
    </font>
    <font>
      <b/>
      <sz val="10"/>
      <color rgb="FF000000"/>
      <name val="Arial"/>
      <family val="2"/>
    </font>
  </fonts>
  <fills count="7">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0" fillId="0" borderId="0" xfId="0" applyAlignment="1">
      <alignment horizontal="left"/>
    </xf>
    <xf numFmtId="0" fontId="1" fillId="0" borderId="1" xfId="0" applyFont="1" applyBorder="1" applyAlignment="1">
      <alignment horizontal="left" vertical="center" wrapText="1"/>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xf>
    <xf numFmtId="0" fontId="6" fillId="0" borderId="0" xfId="0" applyFont="1"/>
    <xf numFmtId="0" fontId="4" fillId="0" borderId="0" xfId="0" applyFont="1" applyAlignment="1">
      <alignment horizontal="center" vertical="center" wrapText="1"/>
    </xf>
    <xf numFmtId="0" fontId="6" fillId="0" borderId="5" xfId="0" applyFont="1" applyBorder="1" applyAlignment="1">
      <alignment horizontal="center"/>
    </xf>
    <xf numFmtId="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xf numFmtId="10" fontId="6" fillId="6" borderId="11" xfId="0" applyNumberFormat="1" applyFont="1" applyFill="1" applyBorder="1"/>
    <xf numFmtId="0" fontId="7" fillId="0" borderId="0" xfId="0" applyFont="1"/>
    <xf numFmtId="0" fontId="6" fillId="0" borderId="1" xfId="0" applyFont="1" applyBorder="1" applyAlignment="1">
      <alignment horizontal="left" wrapText="1"/>
    </xf>
    <xf numFmtId="9" fontId="6" fillId="0" borderId="1" xfId="0" applyNumberFormat="1" applyFont="1" applyBorder="1" applyAlignment="1">
      <alignment horizontal="left" wrapText="1"/>
    </xf>
    <xf numFmtId="0" fontId="4" fillId="5" borderId="1" xfId="0" applyFont="1" applyFill="1" applyBorder="1" applyAlignment="1">
      <alignment horizontal="center" vertical="center" wrapText="1"/>
    </xf>
    <xf numFmtId="0" fontId="6" fillId="5" borderId="5" xfId="0" applyFont="1" applyFill="1" applyBorder="1" applyAlignment="1">
      <alignment horizontal="center"/>
    </xf>
    <xf numFmtId="0" fontId="5" fillId="5" borderId="12" xfId="0" applyFont="1" applyFill="1" applyBorder="1" applyAlignment="1">
      <alignment horizontal="left" vertical="center" wrapText="1"/>
    </xf>
    <xf numFmtId="0" fontId="6" fillId="5" borderId="16" xfId="0" applyFont="1" applyFill="1" applyBorder="1" applyAlignment="1">
      <alignment horizontal="left" wrapText="1"/>
    </xf>
    <xf numFmtId="0" fontId="6" fillId="5" borderId="18" xfId="0" applyFont="1" applyFill="1" applyBorder="1" applyAlignment="1">
      <alignment horizontal="left" wrapText="1"/>
    </xf>
    <xf numFmtId="0" fontId="6" fillId="5" borderId="19" xfId="0" applyFont="1" applyFill="1" applyBorder="1" applyAlignment="1">
      <alignment horizontal="left" wrapText="1"/>
    </xf>
    <xf numFmtId="0" fontId="5" fillId="5" borderId="12" xfId="0" applyFont="1" applyFill="1" applyBorder="1" applyAlignment="1">
      <alignment horizontal="right" vertical="center" wrapText="1"/>
    </xf>
    <xf numFmtId="0" fontId="5" fillId="0" borderId="0" xfId="0" applyFont="1" applyAlignment="1">
      <alignment horizontal="left" wrapText="1"/>
    </xf>
    <xf numFmtId="0" fontId="3" fillId="3" borderId="5" xfId="0" applyFont="1" applyFill="1" applyBorder="1" applyAlignment="1">
      <alignment horizontal="center" vertical="center" wrapText="1"/>
    </xf>
    <xf numFmtId="0" fontId="8" fillId="0" borderId="0" xfId="0" applyFont="1"/>
    <xf numFmtId="0" fontId="11" fillId="5" borderId="0" xfId="0" applyFont="1" applyFill="1" applyAlignment="1">
      <alignment horizont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4" fillId="2" borderId="5"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3" fillId="3" borderId="20" xfId="0" applyFont="1" applyFill="1" applyBorder="1" applyAlignment="1">
      <alignment horizontal="center" vertical="center" wrapText="1"/>
    </xf>
    <xf numFmtId="0" fontId="6" fillId="0" borderId="21" xfId="0" applyFont="1" applyBorder="1" applyAlignment="1">
      <alignment horizontal="center"/>
    </xf>
    <xf numFmtId="0" fontId="6" fillId="0" borderId="22" xfId="0" applyFont="1" applyBorder="1" applyAlignment="1">
      <alignment horizontal="center"/>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9BD37-785C-4496-A442-6BAF6C7A1E8B}">
  <dimension ref="B1:I21"/>
  <sheetViews>
    <sheetView topLeftCell="A8" workbookViewId="0">
      <selection activeCell="B13" sqref="B13"/>
    </sheetView>
  </sheetViews>
  <sheetFormatPr defaultRowHeight="14.4" x14ac:dyDescent="0.3"/>
  <cols>
    <col min="1" max="1" width="6.44140625" customWidth="1"/>
    <col min="2" max="2" width="117.44140625" style="1" customWidth="1"/>
  </cols>
  <sheetData>
    <row r="1" spans="2:9" ht="21" x14ac:dyDescent="0.4">
      <c r="B1" s="28" t="s">
        <v>0</v>
      </c>
    </row>
    <row r="2" spans="2:9" ht="15" thickBot="1" x14ac:dyDescent="0.35"/>
    <row r="3" spans="2:9" ht="47.4" thickBot="1" x14ac:dyDescent="0.65">
      <c r="B3" s="26" t="s">
        <v>1</v>
      </c>
      <c r="D3" s="27"/>
      <c r="E3" s="27"/>
      <c r="F3" s="27"/>
      <c r="G3" s="27"/>
      <c r="H3" s="27"/>
      <c r="I3" s="27"/>
    </row>
    <row r="4" spans="2:9" ht="15.6" x14ac:dyDescent="0.3">
      <c r="B4" s="18" t="s">
        <v>2</v>
      </c>
    </row>
    <row r="5" spans="2:9" ht="172.5" customHeight="1" x14ac:dyDescent="0.3">
      <c r="B5" s="2" t="s">
        <v>3</v>
      </c>
    </row>
    <row r="6" spans="2:9" ht="51" customHeight="1" x14ac:dyDescent="0.3">
      <c r="B6" s="2" t="s">
        <v>4</v>
      </c>
    </row>
    <row r="7" spans="2:9" ht="23.4" customHeight="1" x14ac:dyDescent="0.3">
      <c r="B7" s="2" t="s">
        <v>5</v>
      </c>
    </row>
    <row r="8" spans="2:9" ht="104.1" customHeight="1" x14ac:dyDescent="0.3">
      <c r="B8" s="2" t="s">
        <v>6</v>
      </c>
    </row>
    <row r="9" spans="2:9" ht="61.5" customHeight="1" x14ac:dyDescent="0.3">
      <c r="B9" s="2" t="s">
        <v>7</v>
      </c>
    </row>
    <row r="10" spans="2:9" ht="41.1" customHeight="1" x14ac:dyDescent="0.3">
      <c r="B10" s="2" t="s">
        <v>8</v>
      </c>
    </row>
    <row r="11" spans="2:9" ht="32.4" customHeight="1" x14ac:dyDescent="0.3">
      <c r="B11" s="2" t="s">
        <v>9</v>
      </c>
    </row>
    <row r="12" spans="2:9" ht="20.399999999999999" customHeight="1" x14ac:dyDescent="0.3">
      <c r="B12" s="2" t="s">
        <v>10</v>
      </c>
    </row>
    <row r="13" spans="2:9" ht="120" customHeight="1" x14ac:dyDescent="0.3">
      <c r="B13" s="2" t="s">
        <v>11</v>
      </c>
    </row>
    <row r="14" spans="2:9" ht="29.4" customHeight="1" x14ac:dyDescent="0.3">
      <c r="B14" s="2" t="s">
        <v>12</v>
      </c>
    </row>
    <row r="15" spans="2:9" ht="30.9" customHeight="1" x14ac:dyDescent="0.3">
      <c r="B15" s="2" t="s">
        <v>13</v>
      </c>
    </row>
    <row r="16" spans="2:9" x14ac:dyDescent="0.3">
      <c r="B16" s="29" t="s">
        <v>14</v>
      </c>
    </row>
    <row r="17" spans="2:2" x14ac:dyDescent="0.3">
      <c r="B17" s="30" t="s">
        <v>15</v>
      </c>
    </row>
    <row r="18" spans="2:2" x14ac:dyDescent="0.3">
      <c r="B18" s="30" t="s">
        <v>16</v>
      </c>
    </row>
    <row r="19" spans="2:2" x14ac:dyDescent="0.3">
      <c r="B19" s="30" t="s">
        <v>17</v>
      </c>
    </row>
    <row r="20" spans="2:2" x14ac:dyDescent="0.3">
      <c r="B20" s="30" t="s">
        <v>18</v>
      </c>
    </row>
    <row r="21" spans="2:2" ht="15" thickBot="1" x14ac:dyDescent="0.35">
      <c r="B21" s="31" t="s">
        <v>19</v>
      </c>
    </row>
  </sheetData>
  <protectedRanges>
    <protectedRange algorithmName="SHA-512" hashValue="UrEtAlGiSI02fMZJ/WcL+Tuad3kR5Am5/871Y7nNk5AhdZOtOgi9APkzcIiJXMM5q/uq4taiFRQkTH0sxBEiQA==" saltValue="NG7ACMe4yhq7wqUoJPyCBA==" spinCount="100000" sqref="B16:B21" name="handtekening"/>
  </protectedRange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30FD-1674-461B-8CDC-FF3721161209}">
  <dimension ref="B1:I31"/>
  <sheetViews>
    <sheetView tabSelected="1" topLeftCell="A14" zoomScale="80" zoomScaleNormal="80" workbookViewId="0">
      <selection activeCell="D28" sqref="D28"/>
    </sheetView>
  </sheetViews>
  <sheetFormatPr defaultRowHeight="15.6" x14ac:dyDescent="0.3"/>
  <cols>
    <col min="2" max="2" width="53.44140625" style="15" customWidth="1"/>
    <col min="3" max="3" width="25.5546875" style="15" customWidth="1"/>
    <col min="4" max="4" width="25.88671875" style="15" customWidth="1"/>
    <col min="5" max="5" width="31.88671875" style="15" customWidth="1"/>
    <col min="6" max="6" width="30.44140625" style="15" customWidth="1"/>
    <col min="7" max="7" width="27.44140625" style="15" customWidth="1"/>
    <col min="8" max="8" width="35.109375" style="15" customWidth="1"/>
    <col min="9" max="9" width="64.88671875" style="15" customWidth="1"/>
  </cols>
  <sheetData>
    <row r="1" spans="2:9" ht="16.2" thickBot="1" x14ac:dyDescent="0.35"/>
    <row r="2" spans="2:9" ht="65.099999999999994" customHeight="1" thickBot="1" x14ac:dyDescent="0.35">
      <c r="B2" s="36" t="s">
        <v>20</v>
      </c>
      <c r="C2" s="37"/>
      <c r="D2" s="37"/>
      <c r="E2" s="37"/>
      <c r="F2" s="37"/>
      <c r="G2" s="37"/>
      <c r="H2" s="37"/>
      <c r="I2" s="38"/>
    </row>
    <row r="3" spans="2:9" x14ac:dyDescent="0.3">
      <c r="B3" s="8"/>
      <c r="C3" s="7"/>
      <c r="D3" s="7"/>
      <c r="E3" s="7"/>
      <c r="F3" s="7"/>
      <c r="G3" s="7"/>
      <c r="H3" s="7"/>
      <c r="I3" s="7"/>
    </row>
    <row r="4" spans="2:9" ht="16.2" thickBot="1" x14ac:dyDescent="0.35">
      <c r="B4" s="8"/>
      <c r="C4" s="7"/>
      <c r="D4" s="7"/>
      <c r="E4" s="7"/>
      <c r="F4" s="7"/>
      <c r="G4" s="7"/>
      <c r="H4" s="7"/>
      <c r="I4" s="7"/>
    </row>
    <row r="5" spans="2:9" ht="14.4" x14ac:dyDescent="0.3">
      <c r="B5" s="39" t="s">
        <v>21</v>
      </c>
      <c r="C5" s="40"/>
      <c r="D5" s="40"/>
      <c r="E5" s="40"/>
      <c r="F5" s="40"/>
      <c r="G5" s="40"/>
      <c r="H5" s="40"/>
      <c r="I5" s="41"/>
    </row>
    <row r="6" spans="2:9" ht="126.9" customHeight="1" thickBot="1" x14ac:dyDescent="0.35">
      <c r="B6" s="42"/>
      <c r="C6" s="43"/>
      <c r="D6" s="43"/>
      <c r="E6" s="43"/>
      <c r="F6" s="43"/>
      <c r="G6" s="43"/>
      <c r="H6" s="43"/>
      <c r="I6" s="44"/>
    </row>
    <row r="7" spans="2:9" ht="16.2" thickBot="1" x14ac:dyDescent="0.35">
      <c r="B7" s="7"/>
      <c r="C7" s="7"/>
      <c r="D7" s="7"/>
      <c r="E7" s="7"/>
      <c r="F7" s="7"/>
      <c r="G7" s="7"/>
      <c r="H7" s="7"/>
      <c r="I7" s="7"/>
    </row>
    <row r="8" spans="2:9" ht="16.2" thickBot="1" x14ac:dyDescent="0.35">
      <c r="B8" s="19" t="s">
        <v>22</v>
      </c>
      <c r="C8" s="7"/>
      <c r="D8" s="7"/>
      <c r="E8" s="7"/>
      <c r="F8" s="7"/>
      <c r="G8" s="7"/>
      <c r="H8" s="7"/>
      <c r="I8" s="7"/>
    </row>
    <row r="9" spans="2:9" x14ac:dyDescent="0.3">
      <c r="B9" s="7"/>
      <c r="C9" s="7"/>
      <c r="D9" s="7"/>
      <c r="E9" s="7"/>
      <c r="F9" s="7"/>
      <c r="G9" s="7"/>
      <c r="H9" s="7"/>
      <c r="I9" s="7"/>
    </row>
    <row r="10" spans="2:9" ht="16.2" thickBot="1" x14ac:dyDescent="0.35">
      <c r="B10" s="7"/>
      <c r="C10" s="7"/>
      <c r="D10" s="7"/>
      <c r="E10" s="7"/>
      <c r="F10" s="7"/>
      <c r="G10" s="7"/>
      <c r="H10" s="7"/>
      <c r="I10" s="7"/>
    </row>
    <row r="11" spans="2:9" ht="144" customHeight="1" x14ac:dyDescent="0.3">
      <c r="B11" s="3" t="s">
        <v>23</v>
      </c>
      <c r="C11" s="4" t="s">
        <v>24</v>
      </c>
      <c r="D11" s="5" t="s">
        <v>25</v>
      </c>
      <c r="E11" s="5" t="s">
        <v>26</v>
      </c>
      <c r="F11" s="5" t="s">
        <v>27</v>
      </c>
      <c r="G11" s="5" t="s">
        <v>28</v>
      </c>
      <c r="H11" s="5" t="s">
        <v>29</v>
      </c>
      <c r="I11" s="6" t="s">
        <v>30</v>
      </c>
    </row>
    <row r="12" spans="2:9" ht="95.1" customHeight="1" x14ac:dyDescent="0.3">
      <c r="B12" s="16" t="s">
        <v>31</v>
      </c>
      <c r="C12" s="16" t="s">
        <v>32</v>
      </c>
      <c r="D12" s="10">
        <v>0.98</v>
      </c>
      <c r="E12" s="11">
        <v>5</v>
      </c>
      <c r="F12" s="11">
        <v>100</v>
      </c>
      <c r="G12" s="11">
        <f>E12*F12</f>
        <v>500</v>
      </c>
      <c r="H12" s="11">
        <f>E12*100</f>
        <v>500</v>
      </c>
      <c r="I12" s="16" t="s">
        <v>33</v>
      </c>
    </row>
    <row r="13" spans="2:9" ht="144.9" customHeight="1" x14ac:dyDescent="0.3">
      <c r="B13" s="16" t="s">
        <v>34</v>
      </c>
      <c r="C13" s="16" t="s">
        <v>35</v>
      </c>
      <c r="D13" s="10">
        <v>0.9</v>
      </c>
      <c r="E13" s="11">
        <v>3</v>
      </c>
      <c r="F13" s="11">
        <v>75</v>
      </c>
      <c r="G13" s="11">
        <f>E13*F13</f>
        <v>225</v>
      </c>
      <c r="H13" s="11">
        <f>E13*100</f>
        <v>300</v>
      </c>
      <c r="I13" s="16" t="s">
        <v>36</v>
      </c>
    </row>
    <row r="14" spans="2:9" ht="192" customHeight="1" x14ac:dyDescent="0.3">
      <c r="B14" s="16" t="s">
        <v>37</v>
      </c>
      <c r="C14" s="16" t="s">
        <v>38</v>
      </c>
      <c r="D14" s="10">
        <v>0.6</v>
      </c>
      <c r="E14" s="11">
        <v>5</v>
      </c>
      <c r="F14" s="11">
        <v>25</v>
      </c>
      <c r="G14" s="11">
        <f>E14*F14</f>
        <v>125</v>
      </c>
      <c r="H14" s="11">
        <f>E14*100</f>
        <v>500</v>
      </c>
      <c r="I14" s="16" t="s">
        <v>39</v>
      </c>
    </row>
    <row r="15" spans="2:9" ht="141" customHeight="1" thickBot="1" x14ac:dyDescent="0.35">
      <c r="B15" s="16" t="s">
        <v>40</v>
      </c>
      <c r="C15" s="17" t="s">
        <v>41</v>
      </c>
      <c r="D15" s="10">
        <v>0.71</v>
      </c>
      <c r="E15" s="11">
        <v>4</v>
      </c>
      <c r="F15" s="11">
        <v>50</v>
      </c>
      <c r="G15" s="12">
        <f>E15*F15</f>
        <v>200</v>
      </c>
      <c r="H15" s="12">
        <f>E15*100</f>
        <v>400</v>
      </c>
      <c r="I15" s="16" t="s">
        <v>42</v>
      </c>
    </row>
    <row r="16" spans="2:9" ht="16.2" thickBot="1" x14ac:dyDescent="0.35">
      <c r="B16" s="7"/>
      <c r="C16" s="7"/>
      <c r="D16" s="7"/>
      <c r="E16" s="7"/>
      <c r="F16" s="7"/>
      <c r="G16" s="9">
        <f>SUM(G12:G15)</f>
        <v>1050</v>
      </c>
      <c r="H16" s="9">
        <f>SUM(H12:H15)</f>
        <v>1700</v>
      </c>
      <c r="I16" s="7"/>
    </row>
    <row r="17" spans="2:9" x14ac:dyDescent="0.3">
      <c r="B17" s="7"/>
      <c r="C17" s="7"/>
      <c r="D17" s="7"/>
      <c r="E17" s="7"/>
      <c r="F17" s="7"/>
      <c r="G17" s="7"/>
      <c r="H17" s="7"/>
      <c r="I17" s="7"/>
    </row>
    <row r="18" spans="2:9" ht="16.2" thickBot="1" x14ac:dyDescent="0.35">
      <c r="B18" s="7"/>
      <c r="C18" s="7"/>
      <c r="D18" s="7"/>
      <c r="E18" s="7"/>
      <c r="F18" s="7"/>
      <c r="G18" s="7"/>
      <c r="H18" s="7"/>
      <c r="I18" s="7"/>
    </row>
    <row r="19" spans="2:9" ht="125.4" thickBot="1" x14ac:dyDescent="0.35">
      <c r="B19" s="20" t="s">
        <v>43</v>
      </c>
      <c r="C19" s="24" t="s">
        <v>44</v>
      </c>
      <c r="D19" s="7"/>
      <c r="E19" s="7"/>
      <c r="F19" s="7"/>
      <c r="G19" s="7"/>
      <c r="H19" s="7"/>
      <c r="I19" s="7"/>
    </row>
    <row r="20" spans="2:9" x14ac:dyDescent="0.3">
      <c r="B20" s="21" t="s">
        <v>45</v>
      </c>
      <c r="C20" s="13">
        <f>G16</f>
        <v>1050</v>
      </c>
      <c r="D20" s="7"/>
      <c r="E20" s="7"/>
      <c r="F20" s="7"/>
      <c r="G20" s="7"/>
      <c r="H20" s="7"/>
      <c r="I20" s="7"/>
    </row>
    <row r="21" spans="2:9" x14ac:dyDescent="0.3">
      <c r="B21" s="22" t="s">
        <v>46</v>
      </c>
      <c r="C21" s="13">
        <f>H16</f>
        <v>1700</v>
      </c>
      <c r="D21" s="7"/>
      <c r="E21" s="7"/>
      <c r="F21" s="7"/>
      <c r="G21" s="7"/>
      <c r="H21" s="7"/>
      <c r="I21" s="7"/>
    </row>
    <row r="22" spans="2:9" ht="16.2" thickBot="1" x14ac:dyDescent="0.35">
      <c r="B22" s="23" t="s">
        <v>47</v>
      </c>
      <c r="C22" s="14">
        <f>C20/C21</f>
        <v>0.61764705882352944</v>
      </c>
      <c r="D22" s="7"/>
      <c r="E22" s="7"/>
      <c r="F22" s="7"/>
      <c r="G22" s="7"/>
      <c r="H22" s="7"/>
      <c r="I22" s="7"/>
    </row>
    <row r="23" spans="2:9" x14ac:dyDescent="0.3">
      <c r="B23" s="7"/>
      <c r="C23" s="7"/>
      <c r="D23" s="7"/>
      <c r="E23" s="7"/>
      <c r="F23" s="7"/>
      <c r="G23" s="7"/>
      <c r="H23" s="7"/>
      <c r="I23" s="7"/>
    </row>
    <row r="24" spans="2:9" x14ac:dyDescent="0.3">
      <c r="B24" s="25"/>
      <c r="C24" s="7"/>
      <c r="D24" s="7"/>
      <c r="E24" s="7"/>
      <c r="F24" s="7"/>
      <c r="G24" s="7"/>
      <c r="H24" s="7"/>
      <c r="I24" s="7"/>
    </row>
    <row r="25" spans="2:9" ht="16.2" thickBot="1" x14ac:dyDescent="0.35"/>
    <row r="26" spans="2:9" ht="16.2" thickBot="1" x14ac:dyDescent="0.35">
      <c r="B26" s="32" t="s">
        <v>14</v>
      </c>
    </row>
    <row r="27" spans="2:9" x14ac:dyDescent="0.3">
      <c r="B27" s="33" t="s">
        <v>48</v>
      </c>
    </row>
    <row r="28" spans="2:9" x14ac:dyDescent="0.3">
      <c r="B28" s="34" t="s">
        <v>16</v>
      </c>
    </row>
    <row r="29" spans="2:9" x14ac:dyDescent="0.3">
      <c r="B29" s="34" t="s">
        <v>17</v>
      </c>
    </row>
    <row r="30" spans="2:9" ht="19.5" customHeight="1" x14ac:dyDescent="0.3">
      <c r="B30" s="34" t="s">
        <v>18</v>
      </c>
    </row>
    <row r="31" spans="2:9" ht="16.2" thickBot="1" x14ac:dyDescent="0.35">
      <c r="B31" s="35" t="s">
        <v>19</v>
      </c>
    </row>
  </sheetData>
  <sheetProtection algorithmName="SHA-512" hashValue="Be3ESF1Xs+4TNkflQfigU7Tg/hVdfkUv4E+RDXyMNzEqBxgKb74vVcNJfGwdLLsKfvntmh/p/xuh3flJ0rx+kg==" saltValue="dU8tAKhahNQispHSS+TYrQ==" spinCount="100000" sheet="1" objects="1" scenarios="1"/>
  <protectedRanges>
    <protectedRange algorithmName="SHA-512" hashValue="6NlFTmdt4q6JSpHpj9Hi75BkouOs8Cx4xjYaQ+Z3Vnl5dgFquAWCv9t4AlecGZZlyI8j3h0sbS7eC5Pfh4laCQ==" saltValue="9awuzWrIrpq+qfs0UNHVZg==" spinCount="100000" sqref="B26:B31" name="handtekening"/>
  </protectedRanges>
  <mergeCells count="2">
    <mergeCell ref="B2:I2"/>
    <mergeCell ref="B5:I6"/>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77422100B7C48AE63D5E7A01FB1D1" ma:contentTypeVersion="6" ma:contentTypeDescription="Een nieuw document maken." ma:contentTypeScope="" ma:versionID="4ab22af2912625e6808d7068c45d774f">
  <xsd:schema xmlns:xsd="http://www.w3.org/2001/XMLSchema" xmlns:xs="http://www.w3.org/2001/XMLSchema" xmlns:p="http://schemas.microsoft.com/office/2006/metadata/properties" xmlns:ns2="5362eedd-5ecb-4f36-8095-067049720b78" xmlns:ns3="e38f1384-40e5-4e54-8594-fd10ebca0316" targetNamespace="http://schemas.microsoft.com/office/2006/metadata/properties" ma:root="true" ma:fieldsID="8076ff33b50ce943ee1ad72d2dfbe418" ns2:_="" ns3:_="">
    <xsd:import namespace="5362eedd-5ecb-4f36-8095-067049720b78"/>
    <xsd:import namespace="e38f1384-40e5-4e54-8594-fd10ebca03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62eedd-5ecb-4f36-8095-067049720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1384-40e5-4e54-8594-fd10ebca03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EAC2BF-56A9-4963-854B-65C4D9B59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62eedd-5ecb-4f36-8095-067049720b78"/>
    <ds:schemaRef ds:uri="e38f1384-40e5-4e54-8594-fd10ebca03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9ABCC6-0735-4966-9121-107D5E1CE659}">
  <ds:schemaRefs>
    <ds:schemaRef ds:uri="http://schemas.microsoft.com/sharepoint/v3/contenttype/forms"/>
  </ds:schemaRefs>
</ds:datastoreItem>
</file>

<file path=customXml/itemProps3.xml><?xml version="1.0" encoding="utf-8"?>
<ds:datastoreItem xmlns:ds="http://schemas.openxmlformats.org/officeDocument/2006/customXml" ds:itemID="{7990185F-D480-4793-8F5D-A30D84AD07BE}">
  <ds:schemaRefs>
    <ds:schemaRef ds:uri="http://schemas.microsoft.com/office/2006/documentManagement/types"/>
    <ds:schemaRef ds:uri="http://www.w3.org/XML/1998/namespace"/>
    <ds:schemaRef ds:uri="e38f1384-40e5-4e54-8594-fd10ebca0316"/>
    <ds:schemaRef ds:uri="http://schemas.microsoft.com/office/infopath/2007/PartnerControls"/>
    <ds:schemaRef ds:uri="http://purl.org/dc/terms/"/>
    <ds:schemaRef ds:uri="http://purl.org/dc/dcmitype/"/>
    <ds:schemaRef ds:uri="http://purl.org/dc/elements/1.1/"/>
    <ds:schemaRef ds:uri="http://schemas.openxmlformats.org/package/2006/metadata/core-properties"/>
    <ds:schemaRef ds:uri="5362eedd-5ecb-4f36-8095-067049720b7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 Prestatiemonitoring</vt:lpstr>
      <vt:lpstr>2. Kwartaalrapport Q1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Velden P. van der (Pascale)</dc:creator>
  <cp:keywords/>
  <dc:description/>
  <cp:lastModifiedBy>Bredie C. (Charlotte)</cp:lastModifiedBy>
  <cp:revision/>
  <dcterms:created xsi:type="dcterms:W3CDTF">2024-03-07T12:19:05Z</dcterms:created>
  <dcterms:modified xsi:type="dcterms:W3CDTF">2024-05-28T07:52:53Z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0x01010083177422100B7C48AE63D5E7A01FB1D1</vt:lpwstr>
  </property>
</Properties>
</file>