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https://provincieutrecht-my.sharepoint.com/personal/p25117_provincie-utrecht_nl/Documents/Aanbestedingen/EA/Arbodienstverlening en vitaliteit/HERAANBESTEDING/03. Beschrijvend document/"/>
    </mc:Choice>
  </mc:AlternateContent>
  <xr:revisionPtr revIDLastSave="132" documentId="8_{384BC564-F9BC-43EB-B393-63BA384D2EB1}" xr6:coauthVersionLast="47" xr6:coauthVersionMax="47" xr10:uidLastSave="{6C75AD6E-4AFC-4349-92C9-D6662DF34E1B}"/>
  <bookViews>
    <workbookView xWindow="-120" yWindow="-120" windowWidth="29040" windowHeight="15720" xr2:uid="{00000000-000D-0000-FFFF-FFFF00000000}"/>
  </bookViews>
  <sheets>
    <sheet name="Prijzenblad"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4" l="1"/>
  <c r="F15" i="4" s="1"/>
  <c r="F19" i="4" s="1"/>
  <c r="F37" i="4"/>
  <c r="F45" i="4"/>
  <c r="F43" i="4"/>
  <c r="F42" i="4"/>
  <c r="F38" i="4"/>
  <c r="F36" i="4"/>
  <c r="F35" i="4"/>
  <c r="F34" i="4"/>
  <c r="F33" i="4"/>
  <c r="F32" i="4"/>
  <c r="F31" i="4"/>
  <c r="F30" i="4"/>
  <c r="F29" i="4"/>
  <c r="F28" i="4"/>
  <c r="F27" i="4"/>
  <c r="F26" i="4"/>
  <c r="F25" i="4"/>
  <c r="F24" i="4"/>
  <c r="F23" i="4"/>
  <c r="F22" i="4"/>
  <c r="F39" i="4" l="1"/>
  <c r="E19" i="4"/>
  <c r="F14" i="4"/>
  <c r="E9" i="4"/>
  <c r="E10" i="4" s="1"/>
  <c r="E46" i="4" l="1"/>
  <c r="F13" i="4" l="1"/>
  <c r="C59" i="4" l="1"/>
  <c r="C48" i="4" l="1"/>
</calcChain>
</file>

<file path=xl/sharedStrings.xml><?xml version="1.0" encoding="utf-8"?>
<sst xmlns="http://schemas.openxmlformats.org/spreadsheetml/2006/main" count="95" uniqueCount="69">
  <si>
    <t xml:space="preserve">Bijlage 13 Format prijzenblad </t>
  </si>
  <si>
    <t xml:space="preserve">Inschrijver dient alle blauw gearceerde cellen in te vullen
</t>
  </si>
  <si>
    <t>Uurtarieven Functionarissen - Verzuimbegeleiding</t>
  </si>
  <si>
    <t>Kosten</t>
  </si>
  <si>
    <t>Tarief per medewerker per jaar (all-in*, exclusief btw)</t>
  </si>
  <si>
    <t>Medewerkers</t>
  </si>
  <si>
    <t>Totaal</t>
  </si>
  <si>
    <t>Toelichting 
(welke onderdelen worden in de aansluitkosten gebracht die niet in de opsomming worden genoemd)</t>
  </si>
  <si>
    <t>Deskundigen</t>
  </si>
  <si>
    <t>Deskundige</t>
  </si>
  <si>
    <t>Tarief per uur (all-in*, exclusief btw)</t>
  </si>
  <si>
    <t>Fictief aantal uren per jaar</t>
  </si>
  <si>
    <t>Bedrijfsarts</t>
  </si>
  <si>
    <t>Basisarts</t>
  </si>
  <si>
    <t>Tarieven overige functionarissen / diensten (optioneel)</t>
  </si>
  <si>
    <t>Benaming</t>
  </si>
  <si>
    <t>Tarief (all-in *, exclusief btw)</t>
  </si>
  <si>
    <t>Fictief aantal</t>
  </si>
  <si>
    <t>Second opinion</t>
  </si>
  <si>
    <t>Per aanvraag</t>
  </si>
  <si>
    <t>Verplichte keuringen (bijv voor chauffeurs, schippers en  leeftijdgebonden keuringen, etc)</t>
  </si>
  <si>
    <t>Per keuring</t>
  </si>
  <si>
    <t>PAGO (gericht op risico's PSA en gehoor/visus)</t>
  </si>
  <si>
    <t>Per medewerker</t>
  </si>
  <si>
    <t xml:space="preserve">Toetsing RI&amp;E: 
Arbeids- en organisatiedeskundige t.b.v. RI&amp;E
     </t>
  </si>
  <si>
    <t>Tarief per uur</t>
  </si>
  <si>
    <t xml:space="preserve">Toetsing RI&amp;E:
Hoger Veiligheidskundige t.b.v. RI&amp;E
</t>
  </si>
  <si>
    <t>Toetsing RI&amp;E:
Bedrijfsarts t.b.v. RI&amp;E</t>
  </si>
  <si>
    <t>Toetsing RI&amp;E:
Arbeidshygiënist t.b.v RI&amp;E</t>
  </si>
  <si>
    <t>Adviseur t.b.v. vitaliteit</t>
  </si>
  <si>
    <t xml:space="preserve">inzet Arbeids- en organisatiedeskundige </t>
  </si>
  <si>
    <t xml:space="preserve">Veiligheidskundige </t>
  </si>
  <si>
    <t>Bedrijfsmaatschappelijk werk</t>
  </si>
  <si>
    <t>Re-integratieadvies</t>
  </si>
  <si>
    <t>Psychosociale en psychologische begeleiding</t>
  </si>
  <si>
    <t>spoedspreekuur</t>
  </si>
  <si>
    <t>Dossiercontrole - prijs per controle</t>
  </si>
  <si>
    <t>controle</t>
  </si>
  <si>
    <t>spoor 2 traject</t>
  </si>
  <si>
    <t>Traject</t>
  </si>
  <si>
    <t>Eenmalige kosten</t>
  </si>
  <si>
    <t>Onderdeel</t>
  </si>
  <si>
    <t>Implementatiekosten (overdracht dossiers en dergelijke)</t>
  </si>
  <si>
    <t>eenmalig voor het implementatietraject</t>
  </si>
  <si>
    <t>Realiseren datakoppeling met verzuimmodule AFAS</t>
  </si>
  <si>
    <t>Nulmeting (indien gewenst door Inschrijver)</t>
  </si>
  <si>
    <t>Overige kosten</t>
  </si>
  <si>
    <t>Inschrijfprijs (totale contractduur 4jr):</t>
  </si>
  <si>
    <t xml:space="preserve">* all-in tarieven zijn de opgegeven tarieven exclusief btw en inclusief alle bij de Opdracht behorende kosten, zoals o.a., maar niet uitsluitend: overige belastingen en/of heffingen en aanvullende kosten, zoals reis- en verblijfkosten, overheadkosten, materiaalkosten, administratiekosten en overige kosten. </t>
  </si>
  <si>
    <t>Ondertekening</t>
  </si>
  <si>
    <t>Inschrijver:</t>
  </si>
  <si>
    <t>Naam:</t>
  </si>
  <si>
    <t>Functie:</t>
  </si>
  <si>
    <t>Datum:</t>
  </si>
  <si>
    <t>Handtekening:</t>
  </si>
  <si>
    <t>* alle kosten, waaronder, maar niet uitsluitend, reis- en parkeerkosten, administratie-, overhead-, materiaal-, afdrachten-, en reserveringskosten, etc. in de genoemde tarieven zijn inbegrepen.</t>
  </si>
  <si>
    <t>Totaal per jaar</t>
  </si>
  <si>
    <t xml:space="preserve">Abonnementskosten  </t>
  </si>
  <si>
    <t>Totale fictieve inschrijfsom (4 jaar en 4 maanden)</t>
  </si>
  <si>
    <t xml:space="preserve">Abonnementskosten </t>
  </si>
  <si>
    <r>
      <t xml:space="preserve">In de abonnementskosten per medewerker dient de Inschrijver alle kosten op te nemen die niet direct toe te wijzen zijn aan de drie genoemde deskundigen (bedrijfsarts, basisarts en taakgedelegeerde). Zie eis 29 van Bijlage 12 Programma van eisen. In onderstaande lijst staat een opsomming van wat Opdrachtgever </t>
    </r>
    <r>
      <rPr>
        <b/>
        <u/>
        <sz val="11"/>
        <color rgb="FFFF0000"/>
        <rFont val="Corbel"/>
        <family val="2"/>
      </rPr>
      <t>minimaal</t>
    </r>
    <r>
      <rPr>
        <b/>
        <sz val="11"/>
        <color rgb="FFFF0000"/>
        <rFont val="Corbel"/>
        <family val="2"/>
      </rPr>
      <t xml:space="preserve"> verstaat onder alle algemene kosten. Indien inschrijver diensten in de abonnementskosten verwerkt die hier niet zijn genoemd, omschrijft inschrijver in de toelichting van cel F9 welke onderdelen dit zijn. 
Opdrachtgever vraagt de Inschrijver in cel C13-C14-C15 de uurtarieven in te vullen voor de inzet van de verschillende functionarissen: de bedrijfsarts, basisarts en taakgedelegeerde. Opdrachtgever gaat hier uit van een fictief aantal van 1200 uren per jaar, evenredig verdeeld over de 3 deskundigen. Afhankelijk van het model van taakdelegatie van Inschrijver, en de daadwerkelijke casuïstieken die zich tijdens de Opdracht voordoen, zal de daadwerkelijke ureninzet en urenverdeling er anders uitzien dan deze fictieve aantallen. Aan de fictieve aantallen kunnen dan ook geen rechten worden ontleend. 
</t>
    </r>
  </si>
  <si>
    <r>
      <t xml:space="preserve">Onder alle algemene kosten verstaat de Provincie minimaal het volgende:  
• uitvoering Wet verbetering poortwachter; 
• uitvoeren spreekuren, triage, voorbereiding en intern overleg tussen bedrijfsarts en eventueel taakgedelegeerde; 
• uitnodiging en rapportage aan werknemer; 
• registratie, agenda planning en verwerking van administratieve gegevens; 
• uitvoeren en organiseren open/preventie spreekuren; 
• behandelen van vragen (via telefoon/mail) van medewerkers, leidinggevende, interne en externe samenwerkingspartners; 
• uitvoeren spoedspreekuur; 
• organiseren van second opinion (komt gemiddeld 1 keer per jaar voor); 
• overleg met de behandelende sector en opvragen van medische informatie; 
• jaarlijkse rapportage aan provincie Utrecht en bespreking hiervan door consultant/bedrijfsarts; 
• dossiercontrole door de arbodienstverlener in week 60; 
• afstemmingsoverleg (operationeel inhoudelijk) tussen bedrijfsarts en/of taakgedelegeerde met de re-integratieadviseur en bedrijfsmaatschappelijk adviseur van de provincie Utrecht; 
• jaarlijks overleg met de ondernemingsraad. 
• Bijwonen van het Sociaal Medisch Overleg (SMO), zowel over casuïstiek (regulier SMO; gemiddeld 3 per maand) als op thema’s rond gezondheid en werk (beleids SMO; gemiddeld 1 per maand); In de praktijk zal er een verschil zijn in planning over de maanden; 
</t>
    </r>
    <r>
      <rPr>
        <i/>
        <u/>
        <sz val="11"/>
        <rFont val="Corbel"/>
        <family val="2"/>
      </rPr>
      <t xml:space="preserve">
Aanbestedende dienst is graag vooraf op de hoogte van de in rekening gebrachte (vaste) kosten. Daarvoor dient Inschrijver Cel F9 verder te specificeren.</t>
    </r>
  </si>
  <si>
    <t>Senior arbeids- en organisatie adviseur</t>
  </si>
  <si>
    <t>Taakgedelegeerde 1</t>
  </si>
  <si>
    <t>Taakgedelegeerde 2</t>
  </si>
  <si>
    <t>Taakgedelegeerde 3</t>
  </si>
  <si>
    <t>Taakgedelegeerde(n)</t>
  </si>
  <si>
    <t>Invullen functionaris taakgedelegeerde</t>
  </si>
  <si>
    <t>Gemmideld tarief taakgedelegeerde(n)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</si>
</sst>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6" x14ac:knownFonts="1">
    <font>
      <sz val="11"/>
      <color theme="1"/>
      <name val="Calibri"/>
      <family val="2"/>
      <scheme val="minor"/>
    </font>
    <font>
      <sz val="11"/>
      <color theme="1"/>
      <name val="Calibri"/>
      <family val="2"/>
      <scheme val="minor"/>
    </font>
    <font>
      <sz val="11"/>
      <color theme="1"/>
      <name val="Corbel"/>
      <family val="2"/>
    </font>
    <font>
      <sz val="11"/>
      <color rgb="FF000000"/>
      <name val="Corbel"/>
      <family val="2"/>
    </font>
    <font>
      <sz val="10"/>
      <name val="Corbel"/>
      <family val="2"/>
    </font>
    <font>
      <b/>
      <sz val="9"/>
      <color theme="0"/>
      <name val="Corbel"/>
      <family val="2"/>
    </font>
    <font>
      <sz val="9"/>
      <color theme="1"/>
      <name val="Corbel"/>
      <family val="2"/>
    </font>
    <font>
      <b/>
      <sz val="9"/>
      <color theme="1"/>
      <name val="Corbel"/>
      <family val="2"/>
    </font>
    <font>
      <b/>
      <i/>
      <sz val="20"/>
      <color theme="1"/>
      <name val="Corbel"/>
      <family val="2"/>
    </font>
    <font>
      <sz val="11"/>
      <color rgb="FFFF0000"/>
      <name val="Corbel"/>
      <family val="2"/>
    </font>
    <font>
      <b/>
      <sz val="26"/>
      <color indexed="8"/>
      <name val="Corbel"/>
      <family val="2"/>
    </font>
    <font>
      <b/>
      <sz val="20"/>
      <color theme="1"/>
      <name val="Corbel"/>
      <family val="2"/>
    </font>
    <font>
      <b/>
      <sz val="18"/>
      <color indexed="8"/>
      <name val="Corbel"/>
      <family val="2"/>
    </font>
    <font>
      <sz val="8"/>
      <color theme="1"/>
      <name val="Corbel"/>
      <family val="2"/>
    </font>
    <font>
      <b/>
      <sz val="11"/>
      <color theme="1"/>
      <name val="Corbel"/>
      <family val="2"/>
    </font>
    <font>
      <b/>
      <sz val="14"/>
      <color theme="1"/>
      <name val="Corbel"/>
      <family val="2"/>
    </font>
    <font>
      <b/>
      <sz val="11"/>
      <color theme="0"/>
      <name val="Corbel"/>
      <family val="2"/>
    </font>
    <font>
      <sz val="10"/>
      <color theme="1"/>
      <name val="Corbel"/>
      <family val="2"/>
    </font>
    <font>
      <b/>
      <sz val="22"/>
      <color theme="1"/>
      <name val="Corbel"/>
      <family val="2"/>
    </font>
    <font>
      <sz val="11"/>
      <name val="Corbel"/>
      <family val="2"/>
    </font>
    <font>
      <b/>
      <sz val="11"/>
      <color rgb="FFFF0000"/>
      <name val="Corbel"/>
      <family val="2"/>
    </font>
    <font>
      <b/>
      <u/>
      <sz val="11"/>
      <color rgb="FFFF0000"/>
      <name val="Corbel"/>
      <family val="2"/>
    </font>
    <font>
      <i/>
      <u/>
      <sz val="11"/>
      <name val="Corbel"/>
      <family val="2"/>
    </font>
    <font>
      <b/>
      <i/>
      <sz val="26"/>
      <color theme="1"/>
      <name val="Corbel"/>
      <family val="2"/>
    </font>
    <font>
      <sz val="26"/>
      <color theme="1"/>
      <name val="Corbel"/>
      <family val="2"/>
    </font>
    <font>
      <sz val="12"/>
      <color theme="1"/>
      <name val="Corbel"/>
      <family val="2"/>
    </font>
  </fonts>
  <fills count="13">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4" tint="-0.249977111117893"/>
        <bgColor indexed="64"/>
      </patternFill>
    </fill>
    <fill>
      <patternFill patternType="solid">
        <fgColor theme="9"/>
        <bgColor indexed="64"/>
      </patternFill>
    </fill>
    <fill>
      <patternFill patternType="solid">
        <fgColor rgb="FF92D050"/>
        <bgColor rgb="FFFFFFFF"/>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CFFFF"/>
        <bgColor rgb="FFFFFFFF"/>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93">
    <xf numFmtId="0" fontId="0" fillId="0" borderId="0" xfId="0"/>
    <xf numFmtId="44" fontId="3" fillId="12" borderId="1" xfId="0" applyNumberFormat="1" applyFont="1" applyFill="1" applyBorder="1" applyAlignment="1" applyProtection="1">
      <alignment horizontal="center"/>
      <protection locked="0"/>
    </xf>
    <xf numFmtId="44" fontId="3" fillId="12" borderId="1" xfId="0" applyNumberFormat="1" applyFont="1" applyFill="1" applyBorder="1" applyAlignment="1" applyProtection="1">
      <alignment horizontal="center" vertical="center"/>
      <protection locked="0"/>
    </xf>
    <xf numFmtId="44" fontId="3" fillId="3" borderId="1" xfId="0" applyNumberFormat="1" applyFont="1" applyFill="1" applyBorder="1" applyAlignment="1" applyProtection="1">
      <alignment horizontal="center" vertical="center"/>
      <protection locked="0"/>
    </xf>
    <xf numFmtId="44" fontId="3" fillId="3" borderId="1" xfId="0" applyNumberFormat="1" applyFont="1" applyFill="1" applyBorder="1" applyAlignment="1" applyProtection="1">
      <alignment horizontal="center"/>
      <protection locked="0"/>
    </xf>
    <xf numFmtId="44" fontId="2" fillId="3" borderId="1" xfId="1" applyFont="1" applyFill="1" applyBorder="1" applyAlignment="1" applyProtection="1">
      <alignment horizontal="center"/>
      <protection locked="0"/>
    </xf>
    <xf numFmtId="44" fontId="2" fillId="3" borderId="18" xfId="1" applyFont="1" applyFill="1" applyBorder="1" applyAlignment="1" applyProtection="1">
      <alignment horizontal="center"/>
      <protection locked="0"/>
    </xf>
    <xf numFmtId="44" fontId="2" fillId="3" borderId="15" xfId="1" applyFont="1" applyFill="1" applyBorder="1" applyAlignment="1" applyProtection="1">
      <alignment horizontal="center" vertical="center"/>
      <protection locked="0"/>
    </xf>
    <xf numFmtId="0" fontId="12" fillId="0" borderId="0" xfId="0" applyFont="1"/>
    <xf numFmtId="0" fontId="10" fillId="0" borderId="0" xfId="0" applyFont="1"/>
    <xf numFmtId="0" fontId="2" fillId="0" borderId="0" xfId="0" applyFont="1"/>
    <xf numFmtId="0" fontId="2" fillId="0" borderId="0" xfId="0" applyFont="1" applyAlignment="1">
      <alignment horizontal="center"/>
    </xf>
    <xf numFmtId="0" fontId="4" fillId="0" borderId="0" xfId="0" applyFont="1" applyAlignment="1">
      <alignment vertical="top"/>
    </xf>
    <xf numFmtId="0" fontId="20" fillId="2" borderId="1" xfId="0" applyFont="1" applyFill="1" applyBorder="1" applyAlignment="1">
      <alignment horizontal="left" wrapText="1"/>
    </xf>
    <xf numFmtId="0" fontId="9" fillId="0" borderId="0" xfId="0" applyFont="1" applyAlignment="1">
      <alignment horizontal="center"/>
    </xf>
    <xf numFmtId="0" fontId="8" fillId="0" borderId="0" xfId="0" applyFont="1"/>
    <xf numFmtId="0" fontId="2" fillId="0" borderId="0" xfId="0" applyFont="1" applyAlignment="1">
      <alignment wrapText="1"/>
    </xf>
    <xf numFmtId="0" fontId="16" fillId="7" borderId="9" xfId="0" applyFont="1" applyFill="1" applyBorder="1" applyAlignment="1">
      <alignment vertical="center"/>
    </xf>
    <xf numFmtId="0" fontId="16" fillId="7" borderId="10" xfId="0" applyFont="1" applyFill="1" applyBorder="1" applyAlignment="1">
      <alignment vertical="center" wrapText="1"/>
    </xf>
    <xf numFmtId="0" fontId="16" fillId="7" borderId="10" xfId="0" applyFont="1" applyFill="1" applyBorder="1" applyAlignment="1">
      <alignment horizontal="center" vertical="center"/>
    </xf>
    <xf numFmtId="0" fontId="19" fillId="4" borderId="14" xfId="0" applyFont="1" applyFill="1" applyBorder="1" applyAlignment="1">
      <alignment horizontal="left" vertical="center"/>
    </xf>
    <xf numFmtId="0" fontId="2" fillId="4" borderId="18" xfId="0" applyFont="1" applyFill="1" applyBorder="1" applyAlignment="1">
      <alignment horizontal="center" vertical="center"/>
    </xf>
    <xf numFmtId="44" fontId="2" fillId="10" borderId="18" xfId="1" applyFont="1" applyFill="1" applyBorder="1" applyAlignment="1" applyProtection="1">
      <alignment horizontal="center" vertical="center"/>
    </xf>
    <xf numFmtId="0" fontId="13" fillId="0" borderId="0" xfId="0" applyFont="1" applyAlignment="1">
      <alignment wrapText="1"/>
    </xf>
    <xf numFmtId="0" fontId="11" fillId="0" borderId="1" xfId="0" applyFont="1" applyBorder="1" applyAlignment="1">
      <alignment wrapText="1"/>
    </xf>
    <xf numFmtId="44" fontId="15" fillId="10" borderId="1" xfId="0" applyNumberFormat="1" applyFont="1" applyFill="1" applyBorder="1"/>
    <xf numFmtId="0" fontId="16" fillId="7" borderId="10" xfId="0" applyFont="1" applyFill="1" applyBorder="1" applyAlignment="1">
      <alignment horizontal="center" vertical="center" wrapText="1"/>
    </xf>
    <xf numFmtId="0" fontId="16" fillId="7" borderId="11" xfId="0" applyFont="1" applyFill="1" applyBorder="1" applyAlignment="1">
      <alignment horizontal="center" vertical="center"/>
    </xf>
    <xf numFmtId="0" fontId="19" fillId="4" borderId="12" xfId="0" applyFont="1" applyFill="1" applyBorder="1" applyAlignment="1">
      <alignment horizontal="left" vertical="center"/>
    </xf>
    <xf numFmtId="1" fontId="2" fillId="4" borderId="1" xfId="1" applyNumberFormat="1" applyFont="1" applyFill="1" applyBorder="1" applyAlignment="1" applyProtection="1">
      <alignment horizontal="center"/>
    </xf>
    <xf numFmtId="44" fontId="2" fillId="10" borderId="13" xfId="1" applyFont="1" applyFill="1" applyBorder="1" applyAlignment="1" applyProtection="1">
      <alignment horizontal="center"/>
    </xf>
    <xf numFmtId="1" fontId="2" fillId="4" borderId="18" xfId="1" applyNumberFormat="1" applyFont="1" applyFill="1" applyBorder="1" applyAlignment="1" applyProtection="1">
      <alignment horizontal="center"/>
    </xf>
    <xf numFmtId="44" fontId="2" fillId="10" borderId="19" xfId="1" applyFont="1" applyFill="1" applyBorder="1" applyAlignment="1" applyProtection="1">
      <alignment horizontal="center"/>
    </xf>
    <xf numFmtId="1" fontId="14" fillId="0" borderId="1" xfId="0" applyNumberFormat="1" applyFont="1" applyBorder="1" applyAlignment="1">
      <alignment horizontal="center"/>
    </xf>
    <xf numFmtId="44" fontId="15" fillId="0" borderId="0" xfId="0" applyNumberFormat="1" applyFont="1"/>
    <xf numFmtId="0" fontId="2" fillId="4" borderId="1" xfId="0" applyFont="1" applyFill="1" applyBorder="1" applyAlignment="1">
      <alignment horizontal="left" vertical="center" wrapText="1"/>
    </xf>
    <xf numFmtId="2" fontId="2" fillId="4" borderId="1" xfId="0" applyNumberFormat="1" applyFont="1" applyFill="1" applyBorder="1"/>
    <xf numFmtId="1" fontId="3" fillId="4" borderId="1" xfId="0" applyNumberFormat="1" applyFont="1" applyFill="1" applyBorder="1" applyAlignment="1">
      <alignment horizontal="center"/>
    </xf>
    <xf numFmtId="164" fontId="2" fillId="10" borderId="1" xfId="0" applyNumberFormat="1" applyFont="1" applyFill="1" applyBorder="1"/>
    <xf numFmtId="0" fontId="2" fillId="4" borderId="1" xfId="0" applyFont="1" applyFill="1" applyBorder="1" applyAlignment="1">
      <alignment wrapText="1"/>
    </xf>
    <xf numFmtId="2" fontId="2" fillId="4" borderId="1" xfId="0" applyNumberFormat="1" applyFont="1" applyFill="1" applyBorder="1" applyAlignment="1">
      <alignment vertical="center"/>
    </xf>
    <xf numFmtId="1" fontId="3" fillId="4" borderId="1" xfId="0" applyNumberFormat="1" applyFont="1" applyFill="1" applyBorder="1" applyAlignment="1">
      <alignment horizontal="center" vertical="center"/>
    </xf>
    <xf numFmtId="164" fontId="2" fillId="10" borderId="1" xfId="0" applyNumberFormat="1" applyFont="1" applyFill="1" applyBorder="1" applyAlignment="1">
      <alignment vertical="center"/>
    </xf>
    <xf numFmtId="0" fontId="2" fillId="4" borderId="1" xfId="0" applyFont="1" applyFill="1" applyBorder="1" applyAlignment="1">
      <alignment vertical="top" wrapText="1"/>
    </xf>
    <xf numFmtId="1" fontId="3" fillId="4" borderId="1" xfId="0" applyNumberFormat="1" applyFont="1" applyFill="1" applyBorder="1" applyAlignment="1">
      <alignment horizontal="center" wrapText="1"/>
    </xf>
    <xf numFmtId="2" fontId="2" fillId="4" borderId="1" xfId="0" applyNumberFormat="1" applyFont="1" applyFill="1" applyBorder="1" applyAlignment="1">
      <alignment vertical="center" wrapText="1"/>
    </xf>
    <xf numFmtId="0" fontId="3" fillId="4" borderId="1" xfId="0" applyFont="1" applyFill="1" applyBorder="1" applyAlignment="1">
      <alignment vertical="top" wrapText="1"/>
    </xf>
    <xf numFmtId="0" fontId="17" fillId="0" borderId="0" xfId="0" applyFont="1" applyAlignment="1">
      <alignment horizontal="left"/>
    </xf>
    <xf numFmtId="164" fontId="15" fillId="10" borderId="1" xfId="0" applyNumberFormat="1" applyFont="1" applyFill="1" applyBorder="1"/>
    <xf numFmtId="0" fontId="6" fillId="0" borderId="0" xfId="0" applyFont="1" applyAlignment="1">
      <alignment horizontal="center"/>
    </xf>
    <xf numFmtId="44" fontId="7" fillId="0" borderId="0" xfId="0" applyNumberFormat="1" applyFont="1"/>
    <xf numFmtId="0" fontId="5" fillId="7" borderId="9" xfId="0" applyFont="1" applyFill="1" applyBorder="1" applyAlignment="1">
      <alignment vertical="center"/>
    </xf>
    <xf numFmtId="0" fontId="5" fillId="7" borderId="10" xfId="0" applyFont="1" applyFill="1" applyBorder="1" applyAlignment="1">
      <alignment horizontal="center" vertical="center" wrapText="1"/>
    </xf>
    <xf numFmtId="0" fontId="5" fillId="7" borderId="10" xfId="0" applyFont="1" applyFill="1" applyBorder="1" applyAlignment="1">
      <alignment horizontal="center" vertical="center"/>
    </xf>
    <xf numFmtId="0" fontId="5" fillId="7" borderId="11" xfId="0" applyFont="1" applyFill="1" applyBorder="1" applyAlignment="1">
      <alignment horizontal="center" vertical="center"/>
    </xf>
    <xf numFmtId="1" fontId="3" fillId="0" borderId="1" xfId="0" applyNumberFormat="1" applyFont="1" applyBorder="1" applyAlignment="1">
      <alignment horizontal="center" vertical="center"/>
    </xf>
    <xf numFmtId="44" fontId="2" fillId="10" borderId="1" xfId="0" applyNumberFormat="1" applyFont="1" applyFill="1" applyBorder="1" applyAlignment="1">
      <alignment vertical="center"/>
    </xf>
    <xf numFmtId="0" fontId="4" fillId="4" borderId="12" xfId="0" applyFont="1" applyFill="1" applyBorder="1" applyAlignment="1">
      <alignment horizontal="left" vertical="center"/>
    </xf>
    <xf numFmtId="2" fontId="2" fillId="0" borderId="1" xfId="0" applyNumberFormat="1" applyFont="1" applyBorder="1"/>
    <xf numFmtId="44" fontId="3" fillId="9" borderId="1" xfId="0" applyNumberFormat="1" applyFont="1" applyFill="1" applyBorder="1" applyAlignment="1">
      <alignment horizontal="center"/>
    </xf>
    <xf numFmtId="1" fontId="3" fillId="0" borderId="1" xfId="0" applyNumberFormat="1" applyFont="1" applyBorder="1" applyAlignment="1">
      <alignment horizontal="center"/>
    </xf>
    <xf numFmtId="0" fontId="4" fillId="4" borderId="14" xfId="0" applyFont="1" applyFill="1" applyBorder="1" applyAlignment="1">
      <alignment horizontal="left" vertical="center"/>
    </xf>
    <xf numFmtId="0" fontId="4" fillId="0" borderId="0" xfId="0" applyFont="1" applyAlignment="1">
      <alignment horizontal="left" vertical="center"/>
    </xf>
    <xf numFmtId="44" fontId="17" fillId="0" borderId="0" xfId="1" applyFont="1" applyFill="1" applyBorder="1" applyAlignment="1" applyProtection="1">
      <alignment horizontal="center"/>
    </xf>
    <xf numFmtId="0" fontId="14" fillId="5" borderId="0" xfId="0" applyFont="1" applyFill="1"/>
    <xf numFmtId="0" fontId="2" fillId="5" borderId="0" xfId="0" applyFont="1" applyFill="1"/>
    <xf numFmtId="0" fontId="11" fillId="8" borderId="2" xfId="0" applyFont="1" applyFill="1" applyBorder="1" applyAlignment="1">
      <alignment horizontal="center"/>
    </xf>
    <xf numFmtId="0" fontId="11" fillId="5" borderId="0" xfId="0" applyFont="1" applyFill="1" applyAlignment="1">
      <alignment horizontal="center"/>
    </xf>
    <xf numFmtId="0" fontId="15" fillId="0" borderId="0" xfId="0" applyFont="1"/>
    <xf numFmtId="0" fontId="17" fillId="3" borderId="6" xfId="0" applyFont="1" applyFill="1" applyBorder="1"/>
    <xf numFmtId="0" fontId="17" fillId="3" borderId="7" xfId="0" applyFont="1" applyFill="1" applyBorder="1"/>
    <xf numFmtId="0" fontId="17" fillId="3" borderId="8" xfId="0" applyFont="1" applyFill="1" applyBorder="1" applyAlignment="1">
      <alignment vertical="top"/>
    </xf>
    <xf numFmtId="0" fontId="23" fillId="11" borderId="1" xfId="0" applyFont="1" applyFill="1" applyBorder="1" applyAlignment="1">
      <alignment vertical="center"/>
    </xf>
    <xf numFmtId="164" fontId="24" fillId="11" borderId="1" xfId="0" applyNumberFormat="1" applyFont="1" applyFill="1" applyBorder="1" applyAlignment="1">
      <alignment vertical="center"/>
    </xf>
    <xf numFmtId="0" fontId="25" fillId="0" borderId="0" xfId="0" applyFont="1" applyAlignment="1">
      <alignment wrapText="1"/>
    </xf>
    <xf numFmtId="44" fontId="2" fillId="4" borderId="18" xfId="1" applyFont="1" applyFill="1" applyBorder="1" applyAlignment="1" applyProtection="1">
      <alignment horizontal="center"/>
      <protection locked="0"/>
    </xf>
    <xf numFmtId="0" fontId="2" fillId="3" borderId="1" xfId="1" applyNumberFormat="1" applyFont="1" applyFill="1" applyBorder="1" applyAlignment="1" applyProtection="1">
      <alignment horizontal="center"/>
      <protection locked="0"/>
    </xf>
    <xf numFmtId="44" fontId="2" fillId="4" borderId="18" xfId="1" applyFont="1" applyFill="1" applyBorder="1" applyAlignment="1" applyProtection="1">
      <alignment horizontal="center"/>
    </xf>
    <xf numFmtId="0" fontId="17" fillId="0" borderId="0" xfId="0" applyFont="1" applyAlignment="1">
      <alignment horizontal="left"/>
    </xf>
    <xf numFmtId="0" fontId="20" fillId="6" borderId="1" xfId="0" applyFont="1" applyFill="1" applyBorder="1" applyAlignment="1">
      <alignment horizontal="left" wrapText="1"/>
    </xf>
    <xf numFmtId="0" fontId="20" fillId="6" borderId="1" xfId="0" applyFont="1" applyFill="1" applyBorder="1" applyAlignment="1">
      <alignment horizontal="left"/>
    </xf>
    <xf numFmtId="0" fontId="16" fillId="7" borderId="10" xfId="0" applyFont="1" applyFill="1" applyBorder="1" applyAlignment="1">
      <alignment horizontal="left" vertical="center" wrapText="1"/>
    </xf>
    <xf numFmtId="0" fontId="16" fillId="7" borderId="11" xfId="0" applyFont="1" applyFill="1" applyBorder="1" applyAlignment="1">
      <alignment horizontal="left" vertical="center" wrapText="1"/>
    </xf>
    <xf numFmtId="0" fontId="17" fillId="3" borderId="15" xfId="0" applyFont="1" applyFill="1" applyBorder="1" applyAlignment="1" applyProtection="1">
      <alignment horizontal="left" vertical="top" wrapText="1"/>
      <protection locked="0"/>
    </xf>
    <xf numFmtId="0" fontId="2" fillId="3" borderId="16" xfId="0" applyFont="1" applyFill="1" applyBorder="1" applyAlignment="1" applyProtection="1">
      <alignment horizontal="left" vertical="top"/>
      <protection locked="0"/>
    </xf>
    <xf numFmtId="0" fontId="19" fillId="0" borderId="1" xfId="0" applyFont="1" applyBorder="1" applyAlignment="1">
      <alignment horizontal="left" vertical="top" wrapText="1"/>
    </xf>
    <xf numFmtId="0" fontId="19" fillId="0" borderId="1" xfId="0" applyFont="1" applyBorder="1" applyAlignment="1">
      <alignment horizontal="left" vertical="top"/>
    </xf>
    <xf numFmtId="0" fontId="6" fillId="5" borderId="0" xfId="0" applyFont="1" applyFill="1" applyAlignment="1">
      <alignment horizontal="left" wrapText="1"/>
    </xf>
    <xf numFmtId="44" fontId="18" fillId="5" borderId="3" xfId="0" applyNumberFormat="1" applyFont="1" applyFill="1" applyBorder="1" applyAlignment="1">
      <alignment horizontal="center"/>
    </xf>
    <xf numFmtId="44" fontId="18" fillId="5" borderId="5" xfId="0" applyNumberFormat="1" applyFont="1" applyFill="1" applyBorder="1" applyAlignment="1">
      <alignment horizontal="center"/>
    </xf>
    <xf numFmtId="44" fontId="18" fillId="5" borderId="4" xfId="0" applyNumberFormat="1" applyFont="1" applyFill="1" applyBorder="1" applyAlignment="1">
      <alignment horizontal="center"/>
    </xf>
    <xf numFmtId="0" fontId="11" fillId="5" borderId="17" xfId="0" applyFont="1" applyFill="1" applyBorder="1" applyAlignment="1">
      <alignment horizontal="right" vertical="top" wrapText="1"/>
    </xf>
    <xf numFmtId="0" fontId="11" fillId="5" borderId="20" xfId="0" applyFont="1" applyFill="1" applyBorder="1" applyAlignment="1">
      <alignment horizontal="right" vertical="top" wrapText="1"/>
    </xf>
  </cellXfs>
  <cellStyles count="2">
    <cellStyle name="Standaard" xfId="0" builtinId="0"/>
    <cellStyle name="Valuta" xfId="1" builtinId="4"/>
  </cellStyles>
  <dxfs count="0"/>
  <tableStyles count="0" defaultTableStyle="TableStyleMedium9" defaultPivotStyle="PivotStyleLight16"/>
  <colors>
    <mruColors>
      <color rgb="FF66FFFF"/>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EB3A-8B41-4589-9598-74E05AE61170}">
  <sheetPr>
    <pageSetUpPr fitToPage="1"/>
  </sheetPr>
  <dimension ref="A1:I68"/>
  <sheetViews>
    <sheetView showGridLines="0" tabSelected="1" zoomScale="80" zoomScaleNormal="80" workbookViewId="0">
      <selection activeCell="F19" sqref="F19"/>
    </sheetView>
  </sheetViews>
  <sheetFormatPr defaultColWidth="0" defaultRowHeight="15" zeroHeight="1" x14ac:dyDescent="0.25"/>
  <cols>
    <col min="1" max="1" width="3.5703125" style="10" customWidth="1"/>
    <col min="2" max="2" width="111.5703125" style="10" bestFit="1" customWidth="1"/>
    <col min="3" max="3" width="36" style="10" bestFit="1" customWidth="1"/>
    <col min="4" max="4" width="33.5703125" style="10" customWidth="1"/>
    <col min="5" max="5" width="26.5703125" style="11" customWidth="1"/>
    <col min="6" max="6" width="41.85546875" style="10" customWidth="1"/>
    <col min="7" max="7" width="24" style="10" customWidth="1"/>
    <col min="8" max="9" width="8.85546875" style="10" customWidth="1"/>
    <col min="10" max="16384" width="8.85546875" style="10" hidden="1"/>
  </cols>
  <sheetData>
    <row r="1" spans="1:7" ht="41.45" customHeight="1" x14ac:dyDescent="0.5">
      <c r="A1" s="8"/>
      <c r="B1" s="9" t="s">
        <v>0</v>
      </c>
    </row>
    <row r="2" spans="1:7" x14ac:dyDescent="0.25">
      <c r="A2" s="12"/>
      <c r="B2" s="12"/>
    </row>
    <row r="3" spans="1:7" ht="41.25" customHeight="1" x14ac:dyDescent="0.25">
      <c r="B3" s="13" t="s">
        <v>1</v>
      </c>
      <c r="C3" s="11"/>
      <c r="D3" s="11"/>
      <c r="E3" s="14"/>
      <c r="F3" s="11"/>
    </row>
    <row r="4" spans="1:7" ht="35.25" customHeight="1" x14ac:dyDescent="0.4">
      <c r="B4" s="15" t="s">
        <v>2</v>
      </c>
    </row>
    <row r="5" spans="1:7" ht="146.25" customHeight="1" x14ac:dyDescent="0.25">
      <c r="B5" s="79" t="s">
        <v>60</v>
      </c>
      <c r="C5" s="80"/>
      <c r="D5" s="80"/>
      <c r="E5" s="80"/>
      <c r="F5" s="80"/>
    </row>
    <row r="6" spans="1:7" ht="288" customHeight="1" x14ac:dyDescent="0.25">
      <c r="B6" s="85" t="s">
        <v>61</v>
      </c>
      <c r="C6" s="86"/>
      <c r="D6" s="86"/>
      <c r="E6" s="86"/>
      <c r="F6" s="86"/>
    </row>
    <row r="7" spans="1:7" ht="22.5" customHeight="1" thickBot="1" x14ac:dyDescent="0.45">
      <c r="B7" s="15" t="s">
        <v>57</v>
      </c>
      <c r="C7" s="16"/>
    </row>
    <row r="8" spans="1:7" ht="52.5" customHeight="1" x14ac:dyDescent="0.25">
      <c r="B8" s="17" t="s">
        <v>3</v>
      </c>
      <c r="C8" s="18" t="s">
        <v>4</v>
      </c>
      <c r="D8" s="19" t="s">
        <v>5</v>
      </c>
      <c r="E8" s="19" t="s">
        <v>56</v>
      </c>
      <c r="F8" s="81" t="s">
        <v>7</v>
      </c>
      <c r="G8" s="82"/>
    </row>
    <row r="9" spans="1:7" ht="148.5" customHeight="1" thickBot="1" x14ac:dyDescent="0.3">
      <c r="B9" s="20" t="s">
        <v>59</v>
      </c>
      <c r="C9" s="7">
        <v>0</v>
      </c>
      <c r="D9" s="21">
        <v>1100</v>
      </c>
      <c r="E9" s="22">
        <f>C9*D9</f>
        <v>0</v>
      </c>
      <c r="F9" s="83"/>
      <c r="G9" s="84"/>
    </row>
    <row r="10" spans="1:7" ht="26.25" x14ac:dyDescent="0.4">
      <c r="C10" s="23"/>
      <c r="D10" s="24" t="s">
        <v>6</v>
      </c>
      <c r="E10" s="25">
        <f>E9</f>
        <v>0</v>
      </c>
    </row>
    <row r="11" spans="1:7" ht="23.25" customHeight="1" thickBot="1" x14ac:dyDescent="0.45">
      <c r="B11" s="15" t="s">
        <v>8</v>
      </c>
    </row>
    <row r="12" spans="1:7" ht="36.950000000000003" customHeight="1" x14ac:dyDescent="0.25">
      <c r="B12" s="17" t="s">
        <v>9</v>
      </c>
      <c r="C12" s="18" t="s">
        <v>67</v>
      </c>
      <c r="D12" s="18" t="s">
        <v>10</v>
      </c>
      <c r="E12" s="26" t="s">
        <v>11</v>
      </c>
      <c r="F12" s="27" t="s">
        <v>56</v>
      </c>
    </row>
    <row r="13" spans="1:7" ht="17.25" customHeight="1" x14ac:dyDescent="0.25">
      <c r="B13" s="28" t="s">
        <v>12</v>
      </c>
      <c r="C13" s="75"/>
      <c r="D13" s="5">
        <v>0</v>
      </c>
      <c r="E13" s="29">
        <v>400</v>
      </c>
      <c r="F13" s="30">
        <f>D13*E13</f>
        <v>0</v>
      </c>
    </row>
    <row r="14" spans="1:7" ht="16.5" customHeight="1" x14ac:dyDescent="0.25">
      <c r="B14" s="28" t="s">
        <v>13</v>
      </c>
      <c r="C14" s="75"/>
      <c r="D14" s="5">
        <v>0</v>
      </c>
      <c r="E14" s="29">
        <v>400</v>
      </c>
      <c r="F14" s="30">
        <f>D14*E14</f>
        <v>0</v>
      </c>
    </row>
    <row r="15" spans="1:7" ht="18.75" customHeight="1" thickBot="1" x14ac:dyDescent="0.3">
      <c r="B15" s="20" t="s">
        <v>66</v>
      </c>
      <c r="C15" s="75" t="s">
        <v>68</v>
      </c>
      <c r="D15" s="77" t="e">
        <f>AVERAGEIF(D16:D18,"&lt;&gt;0")</f>
        <v>#DIV/0!</v>
      </c>
      <c r="E15" s="31">
        <v>400</v>
      </c>
      <c r="F15" s="32" t="e">
        <f>D15*E15</f>
        <v>#DIV/0!</v>
      </c>
    </row>
    <row r="16" spans="1:7" ht="18.75" customHeight="1" thickBot="1" x14ac:dyDescent="0.3">
      <c r="B16" s="20" t="s">
        <v>63</v>
      </c>
      <c r="C16" s="76"/>
      <c r="D16" s="6">
        <v>0</v>
      </c>
      <c r="E16" s="31"/>
      <c r="F16" s="32"/>
    </row>
    <row r="17" spans="2:9" ht="18.75" customHeight="1" thickBot="1" x14ac:dyDescent="0.3">
      <c r="B17" s="20" t="s">
        <v>64</v>
      </c>
      <c r="C17" s="76"/>
      <c r="D17" s="6">
        <v>0</v>
      </c>
      <c r="E17" s="31"/>
      <c r="F17" s="32"/>
    </row>
    <row r="18" spans="2:9" ht="18.75" customHeight="1" thickBot="1" x14ac:dyDescent="0.3">
      <c r="B18" s="20" t="s">
        <v>65</v>
      </c>
      <c r="C18" s="76"/>
      <c r="D18" s="6">
        <v>0</v>
      </c>
      <c r="E18" s="31"/>
      <c r="F18" s="32"/>
    </row>
    <row r="19" spans="2:9" ht="26.25" x14ac:dyDescent="0.4">
      <c r="D19" s="24" t="s">
        <v>6</v>
      </c>
      <c r="E19" s="33">
        <f>SUM(E13:E18)</f>
        <v>1200</v>
      </c>
      <c r="F19" s="25" t="e">
        <f>SUM(F13:F15)</f>
        <v>#DIV/0!</v>
      </c>
    </row>
    <row r="20" spans="2:9" ht="31.5" customHeight="1" thickBot="1" x14ac:dyDescent="0.45">
      <c r="B20" s="15" t="s">
        <v>14</v>
      </c>
      <c r="E20" s="34"/>
    </row>
    <row r="21" spans="2:9" ht="28.5" customHeight="1" x14ac:dyDescent="0.25">
      <c r="B21" s="17" t="s">
        <v>9</v>
      </c>
      <c r="C21" s="26" t="s">
        <v>15</v>
      </c>
      <c r="D21" s="26" t="s">
        <v>16</v>
      </c>
      <c r="E21" s="19" t="s">
        <v>17</v>
      </c>
      <c r="F21" s="27" t="s">
        <v>6</v>
      </c>
    </row>
    <row r="22" spans="2:9" ht="18" customHeight="1" x14ac:dyDescent="0.25">
      <c r="B22" s="35" t="s">
        <v>18</v>
      </c>
      <c r="C22" s="36" t="s">
        <v>19</v>
      </c>
      <c r="D22" s="1">
        <v>0</v>
      </c>
      <c r="E22" s="37">
        <v>5</v>
      </c>
      <c r="F22" s="38">
        <f t="shared" ref="F22:F34" si="0">D22*E22</f>
        <v>0</v>
      </c>
    </row>
    <row r="23" spans="2:9" ht="17.25" customHeight="1" x14ac:dyDescent="0.25">
      <c r="B23" s="39" t="s">
        <v>20</v>
      </c>
      <c r="C23" s="40" t="s">
        <v>21</v>
      </c>
      <c r="D23" s="2">
        <v>0</v>
      </c>
      <c r="E23" s="41">
        <v>0</v>
      </c>
      <c r="F23" s="42">
        <f>D23</f>
        <v>0</v>
      </c>
    </row>
    <row r="24" spans="2:9" ht="18" customHeight="1" x14ac:dyDescent="0.25">
      <c r="B24" s="39" t="s">
        <v>22</v>
      </c>
      <c r="C24" s="40" t="s">
        <v>23</v>
      </c>
      <c r="D24" s="3">
        <v>0</v>
      </c>
      <c r="E24" s="41">
        <v>1100</v>
      </c>
      <c r="F24" s="42">
        <f>(D24*E24)/4</f>
        <v>0</v>
      </c>
    </row>
    <row r="25" spans="2:9" ht="32.450000000000003" customHeight="1" x14ac:dyDescent="0.25">
      <c r="B25" s="43" t="s">
        <v>24</v>
      </c>
      <c r="C25" s="40" t="s">
        <v>25</v>
      </c>
      <c r="D25" s="4">
        <v>0</v>
      </c>
      <c r="E25" s="44">
        <v>8</v>
      </c>
      <c r="F25" s="42">
        <f t="shared" si="0"/>
        <v>0</v>
      </c>
    </row>
    <row r="26" spans="2:9" ht="32.1" customHeight="1" x14ac:dyDescent="0.25">
      <c r="B26" s="43" t="s">
        <v>26</v>
      </c>
      <c r="C26" s="45" t="s">
        <v>25</v>
      </c>
      <c r="D26" s="4">
        <v>0</v>
      </c>
      <c r="E26" s="44">
        <v>8</v>
      </c>
      <c r="F26" s="42">
        <f t="shared" si="0"/>
        <v>0</v>
      </c>
    </row>
    <row r="27" spans="2:9" ht="30" x14ac:dyDescent="0.25">
      <c r="B27" s="46" t="s">
        <v>27</v>
      </c>
      <c r="C27" s="40" t="s">
        <v>25</v>
      </c>
      <c r="D27" s="4">
        <v>0</v>
      </c>
      <c r="E27" s="44">
        <v>8</v>
      </c>
      <c r="F27" s="42">
        <f t="shared" si="0"/>
        <v>0</v>
      </c>
    </row>
    <row r="28" spans="2:9" ht="30" x14ac:dyDescent="0.25">
      <c r="B28" s="46" t="s">
        <v>28</v>
      </c>
      <c r="C28" s="40" t="s">
        <v>25</v>
      </c>
      <c r="D28" s="4">
        <v>0</v>
      </c>
      <c r="E28" s="44">
        <v>8</v>
      </c>
      <c r="F28" s="42">
        <f t="shared" si="0"/>
        <v>0</v>
      </c>
    </row>
    <row r="29" spans="2:9" ht="24.6" customHeight="1" x14ac:dyDescent="0.25">
      <c r="B29" s="39" t="s">
        <v>29</v>
      </c>
      <c r="C29" s="36" t="s">
        <v>25</v>
      </c>
      <c r="D29" s="1">
        <v>0</v>
      </c>
      <c r="E29" s="37">
        <v>100</v>
      </c>
      <c r="F29" s="42">
        <f t="shared" si="0"/>
        <v>0</v>
      </c>
    </row>
    <row r="30" spans="2:9" ht="29.25" customHeight="1" x14ac:dyDescent="0.25">
      <c r="B30" s="39" t="s">
        <v>30</v>
      </c>
      <c r="C30" s="36" t="s">
        <v>25</v>
      </c>
      <c r="D30" s="1">
        <v>0</v>
      </c>
      <c r="E30" s="37">
        <v>8</v>
      </c>
      <c r="F30" s="42">
        <f t="shared" si="0"/>
        <v>0</v>
      </c>
    </row>
    <row r="31" spans="2:9" x14ac:dyDescent="0.25">
      <c r="B31" s="39" t="s">
        <v>31</v>
      </c>
      <c r="C31" s="36" t="s">
        <v>25</v>
      </c>
      <c r="D31" s="1">
        <v>0</v>
      </c>
      <c r="E31" s="37">
        <v>8</v>
      </c>
      <c r="F31" s="42">
        <f t="shared" si="0"/>
        <v>0</v>
      </c>
      <c r="H31" s="78"/>
      <c r="I31" s="78"/>
    </row>
    <row r="32" spans="2:9" ht="17.25" customHeight="1" x14ac:dyDescent="0.25">
      <c r="B32" s="39" t="s">
        <v>32</v>
      </c>
      <c r="C32" s="36" t="s">
        <v>25</v>
      </c>
      <c r="D32" s="1">
        <v>0</v>
      </c>
      <c r="E32" s="37">
        <v>20</v>
      </c>
      <c r="F32" s="42">
        <f t="shared" si="0"/>
        <v>0</v>
      </c>
      <c r="H32" s="78"/>
      <c r="I32" s="78"/>
    </row>
    <row r="33" spans="2:9" ht="16.5" customHeight="1" x14ac:dyDescent="0.25">
      <c r="B33" s="39" t="s">
        <v>33</v>
      </c>
      <c r="C33" s="36" t="s">
        <v>25</v>
      </c>
      <c r="D33" s="1">
        <v>0</v>
      </c>
      <c r="E33" s="37">
        <v>20</v>
      </c>
      <c r="F33" s="42">
        <f t="shared" si="0"/>
        <v>0</v>
      </c>
      <c r="H33" s="78"/>
      <c r="I33" s="78"/>
    </row>
    <row r="34" spans="2:9" ht="18.75" customHeight="1" x14ac:dyDescent="0.25">
      <c r="B34" s="39" t="s">
        <v>34</v>
      </c>
      <c r="C34" s="36" t="s">
        <v>25</v>
      </c>
      <c r="D34" s="1">
        <v>0</v>
      </c>
      <c r="E34" s="37">
        <v>10</v>
      </c>
      <c r="F34" s="42">
        <f t="shared" si="0"/>
        <v>0</v>
      </c>
      <c r="G34" s="78"/>
      <c r="H34" s="78"/>
    </row>
    <row r="35" spans="2:9" ht="17.25" customHeight="1" x14ac:dyDescent="0.25">
      <c r="B35" s="39" t="s">
        <v>35</v>
      </c>
      <c r="C35" s="36" t="s">
        <v>25</v>
      </c>
      <c r="D35" s="1">
        <v>0</v>
      </c>
      <c r="E35" s="37">
        <v>20</v>
      </c>
      <c r="F35" s="42">
        <f t="shared" ref="F35:F37" si="1">D35*E35</f>
        <v>0</v>
      </c>
      <c r="H35" s="78"/>
      <c r="I35" s="78"/>
    </row>
    <row r="36" spans="2:9" ht="16.5" customHeight="1" x14ac:dyDescent="0.25">
      <c r="B36" s="39" t="s">
        <v>36</v>
      </c>
      <c r="C36" s="36" t="s">
        <v>37</v>
      </c>
      <c r="D36" s="1">
        <v>0</v>
      </c>
      <c r="E36" s="37">
        <v>20</v>
      </c>
      <c r="F36" s="42">
        <f t="shared" si="1"/>
        <v>0</v>
      </c>
      <c r="H36" s="78"/>
      <c r="I36" s="78"/>
    </row>
    <row r="37" spans="2:9" ht="16.5" customHeight="1" x14ac:dyDescent="0.25">
      <c r="B37" s="39" t="s">
        <v>38</v>
      </c>
      <c r="C37" s="36" t="s">
        <v>39</v>
      </c>
      <c r="D37" s="1">
        <v>0</v>
      </c>
      <c r="E37" s="37">
        <v>1</v>
      </c>
      <c r="F37" s="42">
        <f t="shared" si="1"/>
        <v>0</v>
      </c>
      <c r="H37" s="47"/>
      <c r="I37" s="47"/>
    </row>
    <row r="38" spans="2:9" ht="16.5" customHeight="1" thickBot="1" x14ac:dyDescent="0.3">
      <c r="B38" s="39" t="s">
        <v>62</v>
      </c>
      <c r="C38" s="36" t="s">
        <v>25</v>
      </c>
      <c r="D38" s="1">
        <v>0</v>
      </c>
      <c r="E38" s="37">
        <v>20</v>
      </c>
      <c r="F38" s="42">
        <f t="shared" ref="F38" si="2">D38*E38</f>
        <v>0</v>
      </c>
      <c r="H38" s="78"/>
      <c r="I38" s="78"/>
    </row>
    <row r="39" spans="2:9" ht="31.5" customHeight="1" x14ac:dyDescent="0.3">
      <c r="B39" s="91" t="s">
        <v>6</v>
      </c>
      <c r="C39" s="91"/>
      <c r="D39" s="91"/>
      <c r="E39" s="92"/>
      <c r="F39" s="48">
        <f>SUM(F22:F38)</f>
        <v>0</v>
      </c>
    </row>
    <row r="40" spans="2:9" ht="28.5" customHeight="1" thickBot="1" x14ac:dyDescent="0.45">
      <c r="B40" s="15" t="s">
        <v>40</v>
      </c>
      <c r="C40" s="49"/>
      <c r="D40" s="49"/>
      <c r="E40" s="49"/>
      <c r="F40" s="50"/>
    </row>
    <row r="41" spans="2:9" ht="16.5" customHeight="1" x14ac:dyDescent="0.25">
      <c r="B41" s="51" t="s">
        <v>41</v>
      </c>
      <c r="C41" s="52" t="s">
        <v>15</v>
      </c>
      <c r="D41" s="52" t="s">
        <v>16</v>
      </c>
      <c r="E41" s="53" t="s">
        <v>17</v>
      </c>
      <c r="F41" s="54" t="s">
        <v>6</v>
      </c>
    </row>
    <row r="42" spans="2:9" ht="96.75" customHeight="1" x14ac:dyDescent="0.25">
      <c r="B42" s="28" t="s">
        <v>42</v>
      </c>
      <c r="C42" s="40" t="s">
        <v>43</v>
      </c>
      <c r="D42" s="2">
        <v>0</v>
      </c>
      <c r="E42" s="55">
        <v>1</v>
      </c>
      <c r="F42" s="56">
        <f t="shared" ref="F42" si="3">D42*E42</f>
        <v>0</v>
      </c>
    </row>
    <row r="43" spans="2:9" ht="14.1" hidden="1" customHeight="1" x14ac:dyDescent="0.25">
      <c r="B43" s="57" t="s">
        <v>44</v>
      </c>
      <c r="C43" s="58" t="s">
        <v>19</v>
      </c>
      <c r="D43" s="59">
        <v>0</v>
      </c>
      <c r="E43" s="60">
        <v>10</v>
      </c>
      <c r="F43" s="38">
        <f t="shared" ref="F43" si="4">D43*E43</f>
        <v>0</v>
      </c>
    </row>
    <row r="44" spans="2:9" ht="14.1" hidden="1" customHeight="1" x14ac:dyDescent="0.25">
      <c r="B44" s="57" t="s">
        <v>45</v>
      </c>
      <c r="C44" s="26" t="s">
        <v>16</v>
      </c>
      <c r="D44" s="26" t="s">
        <v>15</v>
      </c>
      <c r="E44" s="19" t="s">
        <v>17</v>
      </c>
      <c r="F44" s="27" t="s">
        <v>6</v>
      </c>
    </row>
    <row r="45" spans="2:9" ht="14.45" hidden="1" customHeight="1" thickBot="1" x14ac:dyDescent="0.3">
      <c r="B45" s="61" t="s">
        <v>46</v>
      </c>
      <c r="C45" s="58" t="s">
        <v>19</v>
      </c>
      <c r="D45" s="59">
        <v>0</v>
      </c>
      <c r="E45" s="60">
        <v>10</v>
      </c>
      <c r="F45" s="38">
        <f t="shared" ref="F45" si="5">D45*E45</f>
        <v>0</v>
      </c>
    </row>
    <row r="46" spans="2:9" ht="18.75" hidden="1" x14ac:dyDescent="0.3">
      <c r="B46" s="62"/>
      <c r="C46" s="63"/>
      <c r="D46" s="11"/>
      <c r="E46" s="34">
        <f>SUM(E42:E45)</f>
        <v>21</v>
      </c>
    </row>
    <row r="47" spans="2:9" hidden="1" x14ac:dyDescent="0.25">
      <c r="B47" s="64"/>
      <c r="C47" s="65"/>
      <c r="D47" s="11"/>
      <c r="E47" s="10"/>
    </row>
    <row r="48" spans="2:9" ht="29.25" hidden="1" thickBot="1" x14ac:dyDescent="0.5">
      <c r="B48" s="66" t="s">
        <v>47</v>
      </c>
      <c r="C48" s="88" t="e">
        <f>(E10*4)+(F19*4)+E46</f>
        <v>#DIV/0!</v>
      </c>
      <c r="D48" s="89"/>
      <c r="E48" s="90"/>
    </row>
    <row r="49" spans="2:5" ht="26.25" hidden="1" x14ac:dyDescent="0.4">
      <c r="B49" s="67"/>
    </row>
    <row r="50" spans="2:5" ht="15" hidden="1" customHeight="1" x14ac:dyDescent="0.25">
      <c r="B50" s="87" t="s">
        <v>48</v>
      </c>
      <c r="C50" s="87"/>
      <c r="D50" s="87"/>
      <c r="E50" s="87"/>
    </row>
    <row r="51" spans="2:5" ht="18.75" hidden="1" x14ac:dyDescent="0.3">
      <c r="B51" s="68" t="s">
        <v>49</v>
      </c>
    </row>
    <row r="52" spans="2:5" hidden="1" x14ac:dyDescent="0.25">
      <c r="B52" s="69" t="s">
        <v>50</v>
      </c>
    </row>
    <row r="53" spans="2:5" hidden="1" x14ac:dyDescent="0.25">
      <c r="B53" s="70" t="s">
        <v>51</v>
      </c>
    </row>
    <row r="54" spans="2:5" hidden="1" x14ac:dyDescent="0.25">
      <c r="B54" s="70" t="s">
        <v>52</v>
      </c>
    </row>
    <row r="55" spans="2:5" hidden="1" x14ac:dyDescent="0.25">
      <c r="B55" s="70" t="s">
        <v>53</v>
      </c>
    </row>
    <row r="56" spans="2:5" ht="15.75" hidden="1" thickBot="1" x14ac:dyDescent="0.3">
      <c r="B56" s="71" t="s">
        <v>54</v>
      </c>
    </row>
    <row r="57" spans="2:5" ht="31.5" x14ac:dyDescent="0.25">
      <c r="B57" s="74" t="s">
        <v>55</v>
      </c>
    </row>
    <row r="58" spans="2:5" x14ac:dyDescent="0.25">
      <c r="B58" s="23"/>
    </row>
    <row r="59" spans="2:5" ht="47.25" customHeight="1" x14ac:dyDescent="0.25">
      <c r="B59" s="72" t="s">
        <v>58</v>
      </c>
      <c r="C59" s="73" t="e">
        <f>((E10+F19+F39)*4)+F42</f>
        <v>#DIV/0!</v>
      </c>
    </row>
    <row r="60" spans="2:5" x14ac:dyDescent="0.25"/>
    <row r="61" spans="2:5" x14ac:dyDescent="0.25"/>
    <row r="62" spans="2:5" x14ac:dyDescent="0.25"/>
    <row r="63" spans="2:5" x14ac:dyDescent="0.25"/>
    <row r="64" spans="2:5" x14ac:dyDescent="0.25"/>
    <row r="65" x14ac:dyDescent="0.25"/>
    <row r="66" x14ac:dyDescent="0.25"/>
    <row r="67" x14ac:dyDescent="0.25"/>
    <row r="68" x14ac:dyDescent="0.25"/>
  </sheetData>
  <sheetProtection algorithmName="SHA-512" hashValue="Pkj/g39ZEL8oRLEwA1YVyJIUXCREgMmbBeDs0afNg+sW6EG1hzuFcb/USGDEkNLrUh57c9LpF+XjHc2Oc5aV0g==" saltValue="F+OHrkqH2zRK8R3oO0hpbw==" spinCount="100000" sheet="1" objects="1" scenarios="1"/>
  <mergeCells count="14">
    <mergeCell ref="B50:E50"/>
    <mergeCell ref="C48:E48"/>
    <mergeCell ref="H35:I35"/>
    <mergeCell ref="H36:I36"/>
    <mergeCell ref="H38:I38"/>
    <mergeCell ref="B39:E39"/>
    <mergeCell ref="H31:I31"/>
    <mergeCell ref="H32:I32"/>
    <mergeCell ref="H33:I33"/>
    <mergeCell ref="G34:H34"/>
    <mergeCell ref="B5:F5"/>
    <mergeCell ref="F8:G8"/>
    <mergeCell ref="F9:G9"/>
    <mergeCell ref="B6:F6"/>
  </mergeCells>
  <pageMargins left="0.7" right="0.7" top="0.75" bottom="0.75" header="0.3" footer="0.3"/>
  <pageSetup paperSize="9" orientation="portrait" r:id="rId1"/>
  <ignoredErrors>
    <ignoredError sqref="F15 F19"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8D71A5770D8EE946B9983DFCAA0D8768" ma:contentTypeVersion="38" ma:contentTypeDescription="Een nieuw document maken." ma:contentTypeScope="" ma:versionID="6dfaec098246cc6de62290b91e842f34">
  <xsd:schema xmlns:xsd="http://www.w3.org/2001/XMLSchema" xmlns:xs="http://www.w3.org/2001/XMLSchema" xmlns:p="http://schemas.microsoft.com/office/2006/metadata/properties" xmlns:ns2="ffdc97aa-eedf-4141-b714-9f551ceb53c8" xmlns:ns3="71a72728-fb44-4036-b645-2459814b40b3" xmlns:ns4="fa468d3d-bf59-4030-8bb0-350b6c786af0" xmlns:ns5="3a2d4642-b1a9-4f9a-947d-aaac82c6ed7c" xmlns:ns6="23ea3558-fe84-4203-921a-793bcaf6a684" targetNamespace="http://schemas.microsoft.com/office/2006/metadata/properties" ma:root="true" ma:fieldsID="fd118cd80c1664df4baa9564d9cd6b69" ns2:_="" ns3:_="" ns4:_="" ns5:_="" ns6:_="">
    <xsd:import namespace="ffdc97aa-eedf-4141-b714-9f551ceb53c8"/>
    <xsd:import namespace="71a72728-fb44-4036-b645-2459814b40b3"/>
    <xsd:import namespace="fa468d3d-bf59-4030-8bb0-350b6c786af0"/>
    <xsd:import namespace="3a2d4642-b1a9-4f9a-947d-aaac82c6ed7c"/>
    <xsd:import namespace="23ea3558-fe84-4203-921a-793bcaf6a684"/>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5:PUCorsaDocumentcode" minOccurs="0"/>
                <xsd:element ref="ns6:MediaServiceMetadata" minOccurs="0"/>
                <xsd:element ref="ns6:MediaServiceFastMetadata" minOccurs="0"/>
                <xsd:element ref="ns6:MediaServiceObjectDetectorVersions" minOccurs="0"/>
                <xsd:element ref="ns6:MediaServiceSearchPropertie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dc97aa-eedf-4141-b714-9f551ceb53c8"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6cae5fd4-27bb-4d53-bd27-9b906c3d1da3}" ma:internalName="TaxCatchAll" ma:showField="CatchAllData" ma:web="ffdc97aa-eedf-4141-b714-9f551ceb53c8">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6cae5fd4-27bb-4d53-bd27-9b906c3d1da3}" ma:internalName="TaxCatchAllLabel" ma:readOnly="true" ma:showField="CatchAllDataLabel" ma:web="ffdc97aa-eedf-4141-b714-9f551ceb53c8">
      <xsd:complexType>
        <xsd:complexContent>
          <xsd:extension base="dms:MultiChoiceLookup">
            <xsd:sequence>
              <xsd:element name="Value" type="dms:Lookup" maxOccurs="unbounded" minOccurs="0" nillable="true"/>
            </xsd:sequence>
          </xsd:extension>
        </xsd:complexContent>
      </xsd:complexType>
    </xsd:element>
    <xsd:element name="SharedWithUsers" ma:index="5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2" ma:hidden="true" ma:internalName="PUSelectiecategorie">
      <xsd:simpleType>
        <xsd:restriction base="dms:Text">
          <xsd:maxLength value="255"/>
        </xsd:restriction>
      </xsd:simpleType>
    </xsd:element>
    <xsd:element name="PUDossiernaam" ma:index="19" nillable="true" ma:displayName="Dossiernaam" ma:default="Voorbereiding Europese aanbesteding Arbo en vitaliteit" ma:hidden="true"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Provinciale organisatie en bedrijfsvoering:Personeelsaangelegenheden|e6676607-161c-43de-adc3-589f671fead0"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2021:Overzicht overhead:De basisorganisatie voor financien en bedrijfsvoering is sterk en goed toegerust|5dab7725-312b-4dad-8254-5ea6b1da0a75"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1 jaar na vervallen belang|7d448653-d735-4568-aaef-793a9bf0942f"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TL BDV-HRO, Teamleider HR en organisatie|a539aa54-0329-4c5e-bee8-adab691c8fd3"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Bedrijfsvoering (BDV)|302cfe91-8e34-4ae4-a64b-d2f9b2c8ff26"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ea3558-fe84-4203-921a-793bcaf6a684"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MediaServiceSearchProperties" ma:index="5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CopyrightRechten xmlns="71a72728-fb44-4036-b645-2459814b40b3">false</PUCopyrightRechten>
    <PUEinddatumdossier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1 jaar na vervallen belang</TermName>
          <TermId xmlns="http://schemas.microsoft.com/office/infopath/2007/PartnerControls">7d448653-d735-4568-aaef-793a9bf0942f</TermId>
        </TermInfo>
      </Terms>
    </n35da69e1c1047dea46f4e43c827e5fd>
    <PUDossiernaam xmlns="71a72728-fb44-4036-b645-2459814b40b3">Voorbereiding Europese aanbesteding Arbo en vitaliteit</PUDossiernaam>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2021:Overzicht overhead:De basisorganisatie voor financien en bedrijfsvoering is sterk en goed toegerust</TermName>
          <TermId xmlns="http://schemas.microsoft.com/office/infopath/2007/PartnerControls">5dab7725-312b-4dad-8254-5ea6b1da0a75</TermId>
        </TermInfo>
      </Terms>
    </dc87032591014caf9b8c241199203258>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a468d3d-bf59-4030-8bb0-350b6c786af0">
      <Terms xmlns="http://schemas.microsoft.com/office/infopath/2007/PartnerControls"/>
    </c69891f5b6724842a1992b729e890d0f>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umRegistratienummer xmlns="3a2d4642-b1a9-4f9a-947d-aaac82c6ed7c" xsi:nil="true"/>
    <PUWerkingsgebiedDocument xmlns="71a72728-fb44-4036-b645-2459814b40b3" xsi:nil="true"/>
    <PUOmschrijvingVoorwaardenCopyright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Bedrijfsvoering (BDV)</TermName>
          <TermId xmlns="http://schemas.microsoft.com/office/infopath/2007/PartnerControls">302cfe91-8e34-4ae4-a64b-d2f9b2c8ff26</TermId>
        </TermInfo>
      </Terms>
    </cb2b531b78c348c8977f55608358c411>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TL BDV-HRO, Teamleider HR en organisatie</TermName>
          <TermId xmlns="http://schemas.microsoft.com/office/infopath/2007/PartnerControls">a539aa54-0329-4c5e-bee8-adab691c8fd3</TermId>
        </TermInfo>
      </Terms>
    </kb23fa795b9743b8adae1149359e24fa>
    <PUBegindatumCopyright xmlns="71a72728-fb44-4036-b645-2459814b40b3" xsi:nil="true"/>
    <PUEinddatumCopyright xmlns="71a72728-fb44-4036-b645-2459814b40b3" xsi:nil="true"/>
    <TaxCatchAll xmlns="ffdc97aa-eedf-4141-b714-9f551ceb53c8">
      <Value>10</Value>
      <Value>9</Value>
      <Value>8</Value>
      <Value>7</Value>
      <Value>6</Value>
      <Value>5</Value>
      <Value>4</Value>
      <Value>3</Value>
      <Value>2</Value>
      <Value>1</Value>
    </TaxCatchAll>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Provinciale organisatie en bedrijfsvoering:Personeelsaangelegenheden</TermName>
          <TermId xmlns="http://schemas.microsoft.com/office/infopath/2007/PartnerControls">e6676607-161c-43de-adc3-589f671fead0</TermId>
        </TermInfo>
      </Terms>
    </e28028357a134c8cba3ce1e424d81274>
    <PUOrigineleMakerDocumentum xmlns="3a2d4642-b1a9-4f9a-947d-aaac82c6ed7c" xsi:nil="true"/>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Documenttype xmlns="3a2d4642-b1a9-4f9a-947d-aaac82c6ed7c" xsi:nil="true"/>
    <PUSelectiecategorie xmlns="71a72728-fb44-4036-b645-2459814b40b3">2020 2</PUSelectiecategorie>
    <PUBegindatumdossier xmlns="71a72728-fb44-4036-b645-2459814b40b3">2024-04-28T11:17:32+00:00</PUBegindatumdossier>
    <PUCorsaDocumentcode xmlns="3a2d4642-b1a9-4f9a-947d-aaac82c6ed7c" xsi:nil="true"/>
    <_dlc_DocId xmlns="ffdc97aa-eedf-4141-b714-9f551ceb53c8">UTSP-405460609-281</_dlc_DocId>
    <_dlc_DocIdUrl xmlns="ffdc97aa-eedf-4141-b714-9f551ceb53c8">
      <Url>https://provincieutrecht.sharepoint.com/sites/prjct-VoorbereidingEuropeseaanbesteding/_layouts/15/DocIdRedir.aspx?ID=UTSP-405460609-281</Url>
      <Description>UTSP-405460609-281</Description>
    </_dlc_DocIdUrl>
    <SharedWithUsers xmlns="ffdc97aa-eedf-4141-b714-9f551ceb53c8">
      <UserInfo>
        <DisplayName>Spanings, Beleza</DisplayName>
        <AccountId>43</AccountId>
        <AccountType/>
      </UserInfo>
    </SharedWithUsers>
  </documentManagement>
</p:properties>
</file>

<file path=customXml/itemProps1.xml><?xml version="1.0" encoding="utf-8"?>
<ds:datastoreItem xmlns:ds="http://schemas.openxmlformats.org/officeDocument/2006/customXml" ds:itemID="{5C39BF3A-4BE2-479F-9D61-77A52E0F1E62}">
  <ds:schemaRefs>
    <ds:schemaRef ds:uri="http://schemas.microsoft.com/sharepoint/events"/>
  </ds:schemaRefs>
</ds:datastoreItem>
</file>

<file path=customXml/itemProps2.xml><?xml version="1.0" encoding="utf-8"?>
<ds:datastoreItem xmlns:ds="http://schemas.openxmlformats.org/officeDocument/2006/customXml" ds:itemID="{88602CCD-0E9F-45B5-B1ED-B55F2B951D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dc97aa-eedf-4141-b714-9f551ceb53c8"/>
    <ds:schemaRef ds:uri="71a72728-fb44-4036-b645-2459814b40b3"/>
    <ds:schemaRef ds:uri="fa468d3d-bf59-4030-8bb0-350b6c786af0"/>
    <ds:schemaRef ds:uri="3a2d4642-b1a9-4f9a-947d-aaac82c6ed7c"/>
    <ds:schemaRef ds:uri="23ea3558-fe84-4203-921a-793bcaf6a6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7BA643-7467-41B8-BE8E-E96B8434304C}">
  <ds:schemaRefs>
    <ds:schemaRef ds:uri="http://schemas.microsoft.com/sharepoint/v3/contenttype/forms"/>
  </ds:schemaRefs>
</ds:datastoreItem>
</file>

<file path=customXml/itemProps4.xml><?xml version="1.0" encoding="utf-8"?>
<ds:datastoreItem xmlns:ds="http://schemas.openxmlformats.org/officeDocument/2006/customXml" ds:itemID="{A0B646A1-B46C-467A-9768-E2F9B8B16EDD}">
  <ds:schemaRefs>
    <ds:schemaRef ds:uri="http://schemas.microsoft.com/office/2006/metadata/properties"/>
    <ds:schemaRef ds:uri="http://schemas.microsoft.com/office/infopath/2007/PartnerControls"/>
    <ds:schemaRef ds:uri="71a72728-fb44-4036-b645-2459814b40b3"/>
    <ds:schemaRef ds:uri="fa468d3d-bf59-4030-8bb0-350b6c786af0"/>
    <ds:schemaRef ds:uri="3a2d4642-b1a9-4f9a-947d-aaac82c6ed7c"/>
    <ds:schemaRef ds:uri="ffdc97aa-eedf-4141-b714-9f551ceb53c8"/>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dkeizers</dc:creator>
  <cp:keywords/>
  <dc:description/>
  <cp:lastModifiedBy>Vries, Max de</cp:lastModifiedBy>
  <cp:revision/>
  <dcterms:created xsi:type="dcterms:W3CDTF">2011-04-27T13:02:07Z</dcterms:created>
  <dcterms:modified xsi:type="dcterms:W3CDTF">2024-06-28T17:37:19Z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0x0101003E9A2B830A3CB44DBCE3112387D3A136008D71A5770D8EE946B9983DFCAA0D8768</vt:lpwstr>
  </property>
  <property fmtid="{D5CDD505-2E9C-101B-9397-08002B2CF9AE}" pid="3" name="MediaServiceImageTags">
    <vt:lpwstr/>
  </property>
  <property fmtid="{D5CDD505-2E9C-101B-9397-08002B2CF9AE}" pid="4" name="PUWaardering">
    <vt:lpwstr>5;#Vernietigen|90b47d01-38c6-4bfb-b527-d49e498a64bf</vt:lpwstr>
  </property>
  <property fmtid="{D5CDD505-2E9C-101B-9397-08002B2CF9AE}" pid="5" name="PUBewaartermijn">
    <vt:lpwstr>3;#1 jaar na vervallen belang|7d448653-d735-4568-aaef-793a9bf0942f</vt:lpwstr>
  </property>
  <property fmtid="{D5CDD505-2E9C-101B-9397-08002B2CF9AE}" pid="6" name="PUWBSTax">
    <vt:lpwstr>10;#P.0000 - Onbenoemd|3d735cab-bb43-4375-8d6c-aab7c97c3079</vt:lpwstr>
  </property>
  <property fmtid="{D5CDD505-2E9C-101B-9397-08002B2CF9AE}" pid="7" name="PUWerkproces">
    <vt:lpwstr>8;#Nog nader in te vullen|e20950c1-e059-4dd1-8571-f80d57af7540</vt:lpwstr>
  </property>
  <property fmtid="{D5CDD505-2E9C-101B-9397-08002B2CF9AE}" pid="8" name="PUWerkingsgebiedDossier">
    <vt:lpwstr>4;#Intern Provincie|189e3338-705c-4baf-9377-0e95b47bfb72</vt:lpwstr>
  </property>
  <property fmtid="{D5CDD505-2E9C-101B-9397-08002B2CF9AE}" pid="9" name="PUDomein">
    <vt:lpwstr>6;#Bedrijfsvoering (BDV)|302cfe91-8e34-4ae4-a64b-d2f9b2c8ff26</vt:lpwstr>
  </property>
  <property fmtid="{D5CDD505-2E9C-101B-9397-08002B2CF9AE}" pid="10" name="_dlc_DocIdItemGuid">
    <vt:lpwstr>bec92003-8de9-4966-9976-e8f31432a519</vt:lpwstr>
  </property>
  <property fmtid="{D5CDD505-2E9C-101B-9397-08002B2CF9AE}" pid="11" name="PUProceseigenaar">
    <vt:lpwstr>7;#TL BDV-HRO, Teamleider HR en organisatie|a539aa54-0329-4c5e-bee8-adab691c8fd3</vt:lpwstr>
  </property>
  <property fmtid="{D5CDD505-2E9C-101B-9397-08002B2CF9AE}" pid="12" name="PUEindverantwoordelijkeProceseigenaar">
    <vt:lpwstr>9;#BDV - Concernmanager Bedrijfsvoering|89c0540d-8588-4a1f-b258-b707f9c3a29d</vt:lpwstr>
  </property>
  <property fmtid="{D5CDD505-2E9C-101B-9397-08002B2CF9AE}" pid="13" name="PUDoelenboom">
    <vt:lpwstr>1;#2021:Overzicht overhead:De basisorganisatie voor financien en bedrijfsvoering is sterk en goed toegerust|5dab7725-312b-4dad-8254-5ea6b1da0a75</vt:lpwstr>
  </property>
  <property fmtid="{D5CDD505-2E9C-101B-9397-08002B2CF9AE}" pid="14" name="PUThema">
    <vt:lpwstr>2;#Provinciale organisatie en bedrijfsvoering:Personeelsaangelegenheden|e6676607-161c-43de-adc3-589f671fead0</vt:lpwstr>
  </property>
  <property fmtid="{D5CDD505-2E9C-101B-9397-08002B2CF9AE}" pid="15" name="PUDocumentTrefwoorden">
    <vt:lpwstr/>
  </property>
</Properties>
</file>