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EuropeseaanbestedingCRRT/Gedeelde documenten/Uitvraagdocumenten/06 Bijlagen/"/>
    </mc:Choice>
  </mc:AlternateContent>
  <xr:revisionPtr revIDLastSave="100" documentId="11_DF2F26E09E6C44BA20FE2833E2C179FD5D70CDE5" xr6:coauthVersionLast="47" xr6:coauthVersionMax="47" xr10:uidLastSave="{72A94477-8381-4E24-A376-F447EEBD019A}"/>
  <bookViews>
    <workbookView xWindow="-120" yWindow="-120" windowWidth="29040" windowHeight="15840" xr2:uid="{00000000-000D-0000-FFFF-FFFF00000000}"/>
  </bookViews>
  <sheets>
    <sheet name="Toelichting" sheetId="3" r:id="rId1"/>
    <sheet name="TCO" sheetId="1" r:id="rId2"/>
    <sheet name="Voorbeeld berekening"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1" l="1"/>
  <c r="L51" i="1"/>
  <c r="I49" i="1"/>
  <c r="J49" i="1" s="1"/>
  <c r="I25" i="1"/>
  <c r="H48" i="1"/>
  <c r="E24" i="1"/>
  <c r="C55" i="1"/>
  <c r="C56" i="1"/>
  <c r="C57" i="1"/>
  <c r="C58" i="1"/>
  <c r="C59" i="1"/>
  <c r="C60" i="1"/>
  <c r="C61" i="1"/>
  <c r="C54" i="1"/>
  <c r="E23" i="1"/>
  <c r="H25" i="1" l="1"/>
  <c r="K26" i="1" s="1"/>
  <c r="L26" i="1" s="1"/>
  <c r="J25" i="1" l="1"/>
</calcChain>
</file>

<file path=xl/sharedStrings.xml><?xml version="1.0" encoding="utf-8"?>
<sst xmlns="http://schemas.openxmlformats.org/spreadsheetml/2006/main" count="71" uniqueCount="46">
  <si>
    <t>Toelichting invullen TCO blad met onderbouwing berekening</t>
  </si>
  <si>
    <r>
      <rPr>
        <sz val="11"/>
        <color rgb="FF000000"/>
        <rFont val="Arial"/>
      </rPr>
      <t xml:space="preserve">In dit TCO blad vragen wij naar de totaal prijzen van 2 behandelmodaliteiten voor 24 uur.
U wordt verzocht:
1.  in het tabblad TCO aan te geven welke materialen (apparatuur, lijnen, filters en vloeistoffen en verder) in welke hoeveelheden en concentratie nodig zijn om een patient van 80 kilogram met een current dose van 30 ml-kg-uur 24 uur te behandelen, aannemende dat er geen sprake is van downtime, gecorrigeerd is voor pre-dilutie  en geen netto ultrafiltratie plaatsvindt. 
In de cellen A5 en A29  van het tabblad TCO worden de </t>
    </r>
    <r>
      <rPr>
        <b/>
        <u/>
        <sz val="11"/>
        <color rgb="FF000000"/>
        <rFont val="Arial"/>
      </rPr>
      <t>exacte uitgangspunten</t>
    </r>
    <r>
      <rPr>
        <sz val="11"/>
        <color rgb="FF000000"/>
        <rFont val="Arial"/>
      </rPr>
      <t xml:space="preserve"> benoemd om de berekening correct uit te voeren. Neem deze goed door.  
2. In het tabblad voorbeeld berekening een voorbeeldberekening te geven van instellingen en concentraties, zoals op de machine ingesteld, die u gebruikt om tot de current dose te komen voor de genoemde behandelingen  Locoregionale citraat antistolling en heparine  antistolling. Dit ter inzage voor Erasmus MC.  </t>
    </r>
    <r>
      <rPr>
        <b/>
        <sz val="11"/>
        <color rgb="FFFF0000"/>
        <rFont val="Arial"/>
      </rPr>
      <t xml:space="preserve"> 
</t>
    </r>
    <r>
      <rPr>
        <sz val="11"/>
        <color rgb="FF000000"/>
        <rFont val="Arial"/>
      </rPr>
      <t xml:space="preserve">
</t>
    </r>
  </si>
  <si>
    <t xml:space="preserve"> </t>
  </si>
  <si>
    <t>De geel gemarkeerde vlakken dienen door de inschrijver te worden ingevuld.</t>
  </si>
  <si>
    <t xml:space="preserve">Procedure 1 Locoregionale citraat antistolling (Prijs)
</t>
  </si>
  <si>
    <t xml:space="preserve">Benodigde hoeveelheid per 24 uur </t>
  </si>
  <si>
    <t>Toediening
 nodig?</t>
  </si>
  <si>
    <t>Prijs per ml gerekend door Erasmus MC</t>
  </si>
  <si>
    <t xml:space="preserve">Prijs per 24 uur geleverd door Erasmus MC </t>
  </si>
  <si>
    <t>Indicatie aantal procedures op jaarbasis</t>
  </si>
  <si>
    <t>Prijs per behandeling zonder toevoeging</t>
  </si>
  <si>
    <t xml:space="preserve">Prijs per behandeling met toevoeging </t>
  </si>
  <si>
    <t xml:space="preserve">Prijs per behandeling zonder toevoeging </t>
  </si>
  <si>
    <t>ml/stuks</t>
  </si>
  <si>
    <t>ja =1 / nee = 0</t>
  </si>
  <si>
    <t>excl BTW</t>
  </si>
  <si>
    <t>n=</t>
  </si>
  <si>
    <t>incl 21% BTW</t>
  </si>
  <si>
    <t>excl. BTW</t>
  </si>
  <si>
    <r>
      <t xml:space="preserve">Indien van toepassing
 </t>
    </r>
    <r>
      <rPr>
        <b/>
        <sz val="11"/>
        <color rgb="FFFF0000"/>
        <rFont val="Calibri"/>
        <family val="2"/>
        <scheme val="minor"/>
      </rPr>
      <t>(Let op: aantal benodigde ml invullen!)</t>
    </r>
  </si>
  <si>
    <t xml:space="preserve">Calcium (chloride) oplossing concentratie 540 mmol/L </t>
  </si>
  <si>
    <t xml:space="preserve">Calcium (chloride) oplossing concentratie 100 mmol/L </t>
  </si>
  <si>
    <t>Procedureprijs Totaal</t>
  </si>
  <si>
    <t>Procedure 2 Heparine antistolling (Prijs)</t>
  </si>
  <si>
    <t xml:space="preserve">Benodigde hoeveelheid per 24uur </t>
  </si>
  <si>
    <t xml:space="preserve">Prijs per behandeling </t>
  </si>
  <si>
    <t xml:space="preserve">ml of stuks </t>
  </si>
  <si>
    <t xml:space="preserve">incl BTW </t>
  </si>
  <si>
    <t>incl BTW</t>
  </si>
  <si>
    <t>Totaalprijs inclusief BTW voor de contractduur van 5 jaar</t>
  </si>
  <si>
    <t xml:space="preserve">Optioneel te leveren onderdelen </t>
  </si>
  <si>
    <t xml:space="preserve">Prijs per stuk 
excl BTW </t>
  </si>
  <si>
    <t xml:space="preserve">Prijs per stuk 
incl BTW </t>
  </si>
  <si>
    <t>Ondertekening van dit document 
Ondergetekende verklaart de TCO naar waarheid te hebben ingevuld.
Ondergetekende is er mee bekend en stemt ermee in dat het Erasmus MC dit document eventueel verifieert of zal laten verifieren. Ondergetekende zal daaraan zijn medewerking verlenen.</t>
  </si>
  <si>
    <t>Aldus, naar waarheid opgemaakt op:</t>
  </si>
  <si>
    <t>Datum</t>
  </si>
  <si>
    <t>Plaats</t>
  </si>
  <si>
    <t>Naam leverancier
Rechtsgeldige ondertekening</t>
  </si>
  <si>
    <t>Procedure 1 Locoregionale citraat antistolling -voorbeeld berekening</t>
  </si>
  <si>
    <r>
      <t xml:space="preserve">Geef hieronder in het gele veld een voorbeeldberekening aan van instellingen en concentraties, zoals op de machine ingesteld, die u gebruikt om tot de currentdose te komen </t>
    </r>
    <r>
      <rPr>
        <b/>
        <sz val="11"/>
        <color theme="1"/>
        <rFont val="Calibri"/>
        <family val="2"/>
        <scheme val="minor"/>
      </rPr>
      <t xml:space="preserve">voor 24 uur  </t>
    </r>
    <r>
      <rPr>
        <sz val="11"/>
        <color theme="1"/>
        <rFont val="Calibri"/>
        <family val="2"/>
        <scheme val="minor"/>
      </rPr>
      <t>om:
Een patiënt van 80 kilogram met een current dose van 30 ml-kg-uur 24 uur te behandelen, aannemende dat er geen sprake is van downtime, gecorrigeerd is voor pre-dilutie  en geen netto ultrafiltratie plaatsvindt.
De streefwaarden zijn voor deze modaliteit: 
- systemisch geioniseerd plasma calcium van 1,14 tot en met 1,31 mmol/L
- post- filter geioniseerd plasma calcium van  &lt; 0,4 mmol/L
De berekening van de dosering CRRT zijn gebaseerd op:
1. Nomenclature for renal replacement therapy in acute kidney injury. Critical care 2016
2. Methods for dose quantification in continuous renal replacement therapy. Artifical Organs 2021
Na het aansluiten van een filterset zal filterachteruitgang worden gemeten (Current effective delivered dose (measured)). Een verlies van meer dan 20% van de gemeten effectiviteit zal resulteren in het vervangen van het filterset.</t>
    </r>
  </si>
  <si>
    <t>Procedure 2 Heparine antistolling -voorbeeld berekening</t>
  </si>
  <si>
    <r>
      <t xml:space="preserve">Geef hieronder in het gele veld een voorbeeldberekening aan van instellingen en concentraties, zoals op de machine ingesteld, die u gebruikt om tot de currentdose te komen </t>
    </r>
    <r>
      <rPr>
        <b/>
        <u/>
        <sz val="11"/>
        <color rgb="FF000000"/>
        <rFont val="Calibri"/>
        <scheme val="minor"/>
      </rPr>
      <t>voor 24 uur</t>
    </r>
    <r>
      <rPr>
        <sz val="11"/>
        <color rgb="FF000000"/>
        <rFont val="Calibri"/>
        <scheme val="minor"/>
      </rPr>
      <t xml:space="preserve">  om:
Een patiënt van 80 kilogram met een current dose van 30 ml-kg-uur 24 uur te behandelen, aannemende dat er geen sprake is van downtime, gecorrigeerd is voor pre-dilutie  en geen netto ultrafiltratie plaatsvindt.
De berekening van de dosering CRRT zijn gebaseerd op:
1. Nomenclature for renal replacement therapy in acute kidney injury. Critical care 2016
2. Methods for dose quantification in continuous renal replacement therapy. Artifical Organs 2021
Na het aansluiten van een filterset zal filterachteruitgang worden gemeten (Current effective delivered dose (measured)). Een verlies van meer dan 20% van de gemeten effectiviteit zal resulteren in het vervangen van het filterset.</t>
    </r>
  </si>
  <si>
    <r>
      <rPr>
        <b/>
        <sz val="10"/>
        <color rgb="FF000000"/>
        <rFont val="Calibri"/>
        <scheme val="minor"/>
      </rPr>
      <t xml:space="preserve">Geef voor de genoemde procedure in de gele velden in kolom A een overzicht van alle door u te leveren benodigde materialen (inclusief vloeistoffen) en apparatuur die nodig zijn om een patiënt van 80 kilogram met een current dose van 30 ml-kg-uur 24 uur te behandelen, aannemende dat er geen sprake is van downtime, gecorrigeerd is voor pre-dilutie  en geen netto ultrafiltratie plaatsvindt.
</t>
    </r>
    <r>
      <rPr>
        <b/>
        <sz val="10"/>
        <color rgb="FFFF0000"/>
        <rFont val="Calibri"/>
        <scheme val="minor"/>
      </rPr>
      <t xml:space="preserve">
</t>
    </r>
    <r>
      <rPr>
        <b/>
        <sz val="10"/>
        <color rgb="FF000000"/>
        <rFont val="Calibri"/>
        <scheme val="minor"/>
      </rPr>
      <t xml:space="preserve">De streefwaarden zijn voor deze modaliteit: 
- systemisch geioniseerd plasma calcium van 1,14 tot en met 1,31 mmol/L
- post- filter geioniseerd plasma calcium van  &lt; 0,4 mmol/L
De berekening van de dosering CRRT zijn gebaseerd op:
1. Nomenclature for renal replacement therapy in acute kidney injury. Critical care 2016
2. Methods for dose quantification in continuous renal replacement therapy. Artifical Organs 2021
</t>
    </r>
    <r>
      <rPr>
        <b/>
        <sz val="10"/>
        <color rgb="FFFF0000"/>
        <rFont val="Calibri"/>
        <scheme val="minor"/>
      </rPr>
      <t xml:space="preserve">
</t>
    </r>
    <r>
      <rPr>
        <b/>
        <sz val="10"/>
        <color rgb="FF000000"/>
        <rFont val="Calibri"/>
        <scheme val="minor"/>
      </rPr>
      <t xml:space="preserve">Na het aansluiten van een filterset zal filterachteruitgang worden gemeten (Current effective delivered dose (measured)). Een verlies van meer dan 20% van de gemeten effectiviteit zal resulteren in het vervangen van het filterset.
</t>
    </r>
    <r>
      <rPr>
        <b/>
        <sz val="10"/>
        <color rgb="FFFF0000"/>
        <rFont val="Calibri"/>
        <scheme val="minor"/>
      </rPr>
      <t xml:space="preserve">
T</t>
    </r>
    <r>
      <rPr>
        <b/>
        <u/>
        <sz val="10"/>
        <color rgb="FFFF0000"/>
        <rFont val="Calibri"/>
        <scheme val="minor"/>
      </rPr>
      <t xml:space="preserve">e vermelden:
</t>
    </r>
    <r>
      <rPr>
        <b/>
        <sz val="10"/>
        <color rgb="FFFF0000"/>
        <rFont val="Calibri"/>
        <scheme val="minor"/>
      </rPr>
      <t xml:space="preserve">- alles wat door u als Inschrijver geleverd wordt en onderdeel uitmaakt van de integrale dagprijs. 
- in tabblad voorbeeldberekening de berekening van instellingen en concentraties, zoals op de machine ingesteld, die u gebruikt om tot de current dose te komen.  
</t>
    </r>
    <r>
      <rPr>
        <b/>
        <u/>
        <sz val="10"/>
        <color rgb="FF000000"/>
        <rFont val="Calibri"/>
        <scheme val="minor"/>
      </rPr>
      <t xml:space="preserve">NACL oplossing
</t>
    </r>
    <r>
      <rPr>
        <b/>
        <sz val="10"/>
        <color rgb="FF000000"/>
        <rFont val="Calibri"/>
        <scheme val="minor"/>
      </rPr>
      <t xml:space="preserve">NACL oplossing als priming vloeistof  valt buiten de door u op te geven vloeistof. Deze valt binnen het assortiment van Erasmus MC en wordt niet meegenomen in de integrale kostprijsberekening.
</t>
    </r>
    <r>
      <rPr>
        <b/>
        <sz val="10"/>
        <color rgb="FFFF0000"/>
        <rFont val="Calibri"/>
        <scheme val="minor"/>
      </rPr>
      <t xml:space="preserve">
</t>
    </r>
    <r>
      <rPr>
        <b/>
        <u/>
        <sz val="10"/>
        <color rgb="FF000000"/>
        <rFont val="Calibri"/>
        <scheme val="minor"/>
      </rPr>
      <t xml:space="preserve">Calciumoplossing
</t>
    </r>
    <r>
      <rPr>
        <b/>
        <sz val="10"/>
        <color rgb="FF000000"/>
        <rFont val="Calibri"/>
        <scheme val="minor"/>
      </rPr>
      <t xml:space="preserve">Indien een calciumoplossing nodig is en niet door u kan worden geleverd, zet dan in cel B-22 of B-23, afhankelijk van de concentratie, de hoeveelheid van de te gebruiken Calciumoplossing in 24 uur, en in cel C-22 of C-23  de waarde op 1. 
Deze oplossing wordt door Erasmus MC ingekocht en toegevoegd aan de integrale kostprijsberekening. 
</t>
    </r>
    <r>
      <rPr>
        <b/>
        <sz val="10"/>
        <color rgb="FF00B050"/>
        <rFont val="Calibri"/>
        <scheme val="minor"/>
      </rPr>
      <t xml:space="preserve">
</t>
    </r>
    <r>
      <rPr>
        <b/>
        <sz val="10"/>
        <color rgb="FF000000"/>
        <rFont val="Calibri"/>
        <scheme val="minor"/>
      </rPr>
      <t xml:space="preserve">Indien u zelf de calciumoplossing aan gaat leveren dient u dit op te nemen bij de in te vullen stoffen en blijft de waarde bij aan te leveren door Erasmus MC op 0 staan. 
</t>
    </r>
  </si>
  <si>
    <r>
      <rPr>
        <b/>
        <sz val="11"/>
        <color rgb="FF000000"/>
        <rFont val="Calibri"/>
        <family val="2"/>
        <scheme val="minor"/>
      </rPr>
      <t xml:space="preserve">Geef voor de genoemde procedure in de gele velden in kolom A een overzicht van alle door u te leveren benodigde materialen (inclusief vloeistoffen) en apparatuur die nodig zijn om een patiënt van 80 kilogram met een current dose van 30 ml-kg-uur 24 uur te behandelen, aannemende dat er geen sprake is van downtime, gecorrigeerd is voor pre-dilutie  en geen netto ultrafiltratie plaatsvindt. 
De berekening van de dosering CRRT zijn gebaseerd op:
1. Nomenclature for renal replacement therapy in acute kidney injury. Critical care 2016
2. Methods for dose quantification in continuous renal replacement therapy. Artifical Organs 2021
</t>
    </r>
    <r>
      <rPr>
        <b/>
        <sz val="11"/>
        <color rgb="FFFF0000"/>
        <rFont val="Calibri"/>
        <family val="2"/>
        <scheme val="minor"/>
      </rPr>
      <t xml:space="preserve">
</t>
    </r>
    <r>
      <rPr>
        <b/>
        <sz val="11"/>
        <color rgb="FF000000"/>
        <rFont val="Calibri"/>
        <family val="2"/>
        <scheme val="minor"/>
      </rPr>
      <t xml:space="preserve">Na het aansluiten van een filterset zal filterachteruitgang worden gemeten (Current effective delivered dose (measured)). Een verlies van meer dan 20% van de gemeten effectiviteit zal resulteren in het vervangen van het filterset.
</t>
    </r>
    <r>
      <rPr>
        <b/>
        <sz val="11"/>
        <color rgb="FFFF0000"/>
        <rFont val="Calibri"/>
        <family val="2"/>
        <scheme val="minor"/>
      </rPr>
      <t xml:space="preserve">
Te vermelden:
- alles wat door u als Inschrijver geleverd wordt en onderdeel uitmaakt van de integrale dagprijs.
- in tabblad voorbeeldberekening de berekening van instellingen en concentraties, zoals op de machine ingesteld, die u gebruikt om tot de current dose te komen.  
</t>
    </r>
    <r>
      <rPr>
        <b/>
        <sz val="11"/>
        <color rgb="FF000000"/>
        <rFont val="Calibri"/>
        <family val="2"/>
        <scheme val="minor"/>
      </rPr>
      <t xml:space="preserve">
</t>
    </r>
    <r>
      <rPr>
        <b/>
        <sz val="11"/>
        <color rgb="FF00B050"/>
        <rFont val="Calibri"/>
        <family val="2"/>
        <scheme val="minor"/>
      </rPr>
      <t xml:space="preserve"> 
</t>
    </r>
  </si>
  <si>
    <r>
      <t xml:space="preserve">
Bijlage 3 Prijsinvulformulier </t>
    </r>
    <r>
      <rPr>
        <b/>
        <sz val="12"/>
        <color rgb="FF000000"/>
        <rFont val="Arial"/>
      </rPr>
      <t xml:space="preserve">
</t>
    </r>
    <r>
      <rPr>
        <sz val="12"/>
        <color rgb="FF000000"/>
        <rFont val="Arial"/>
      </rPr>
      <t>Europese Aanbesteding
“Continue Nierfunctie Vervangende Therapie IC volwassenen Erasmus MC"</t>
    </r>
  </si>
  <si>
    <t xml:space="preserve">Totaalprijs  behandeling per jaar  met toevoeging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</si>
</sst>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_-;&quot;€&quot;\ #,##0.00\-"/>
    <numFmt numFmtId="44" formatCode="_-&quot;€&quot;\ * #,##0.00_-;_-&quot;€&quot;\ * #,##0.00\-;_-&quot;€&quot;\ * &quot;-&quot;??_-;_-@_-"/>
    <numFmt numFmtId="164" formatCode="_ &quot;€&quot;\ * #,##0.00_ ;_ &quot;€&quot;\ * \-#,##0.00_ ;_ &quot;€&quot;\ * &quot;-&quot;??_ ;_ @_ "/>
    <numFmt numFmtId="165" formatCode="&quot;€&quot;\ #,##0.00_-"/>
    <numFmt numFmtId="166" formatCode="_ [$€-2]\ * #,##0.00_ ;_ [$€-2]\ * \-#,##0.00_ ;_ [$€-2]\ * &quot;-&quot;??_ ;_ @_ "/>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8"/>
      <color rgb="FFFF0000"/>
      <name val="Calibri"/>
      <family val="2"/>
      <scheme val="minor"/>
    </font>
    <font>
      <b/>
      <sz val="11"/>
      <name val="Calibri"/>
      <family val="2"/>
      <scheme val="minor"/>
    </font>
    <font>
      <b/>
      <sz val="11"/>
      <color rgb="FFFF0000"/>
      <name val="Calibri"/>
      <family val="2"/>
      <scheme val="minor"/>
    </font>
    <font>
      <b/>
      <u/>
      <sz val="11"/>
      <color rgb="FF002060"/>
      <name val="Calibri"/>
      <family val="2"/>
      <scheme val="minor"/>
    </font>
    <font>
      <sz val="11"/>
      <color rgb="FF002060"/>
      <name val="Calibri"/>
      <family val="2"/>
      <scheme val="minor"/>
    </font>
    <font>
      <sz val="11"/>
      <name val="Calibri"/>
      <family val="2"/>
      <scheme val="minor"/>
    </font>
    <font>
      <sz val="11"/>
      <color theme="1"/>
      <name val="Calibri"/>
      <family val="2"/>
    </font>
    <font>
      <sz val="11"/>
      <color rgb="FFFF0000"/>
      <name val="Calibri"/>
      <family val="2"/>
      <scheme val="minor"/>
    </font>
    <font>
      <sz val="11"/>
      <color rgb="FF000000"/>
      <name val="Calibri"/>
      <family val="2"/>
      <scheme val="minor"/>
    </font>
    <font>
      <b/>
      <sz val="11"/>
      <color rgb="FF000000"/>
      <name val="Calibri"/>
      <family val="2"/>
      <scheme val="minor"/>
    </font>
    <font>
      <b/>
      <sz val="16"/>
      <color theme="1"/>
      <name val="Arial"/>
      <family val="2"/>
    </font>
    <font>
      <sz val="11"/>
      <color theme="1"/>
      <name val="Arial"/>
      <family val="2"/>
    </font>
    <font>
      <sz val="11"/>
      <color rgb="FF000000"/>
      <name val="Arial"/>
    </font>
    <font>
      <b/>
      <u/>
      <sz val="11"/>
      <color rgb="FF000000"/>
      <name val="Arial"/>
    </font>
    <font>
      <b/>
      <sz val="11"/>
      <color rgb="FFFF0000"/>
      <name val="Arial"/>
    </font>
    <font>
      <b/>
      <u/>
      <sz val="11"/>
      <color rgb="FF000000"/>
      <name val="Calibri"/>
      <scheme val="minor"/>
    </font>
    <font>
      <sz val="11"/>
      <color rgb="FF000000"/>
      <name val="Calibri"/>
      <scheme val="minor"/>
    </font>
    <font>
      <b/>
      <sz val="11"/>
      <color rgb="FF00B050"/>
      <name val="Calibri"/>
      <family val="2"/>
      <scheme val="minor"/>
    </font>
    <font>
      <b/>
      <sz val="10"/>
      <color rgb="FF000000"/>
      <name val="Calibri"/>
      <scheme val="minor"/>
    </font>
    <font>
      <b/>
      <sz val="10"/>
      <color rgb="FFFF0000"/>
      <name val="Calibri"/>
      <scheme val="minor"/>
    </font>
    <font>
      <b/>
      <u/>
      <sz val="10"/>
      <color rgb="FFFF0000"/>
      <name val="Calibri"/>
      <scheme val="minor"/>
    </font>
    <font>
      <b/>
      <u/>
      <sz val="10"/>
      <color rgb="FF000000"/>
      <name val="Calibri"/>
      <scheme val="minor"/>
    </font>
    <font>
      <b/>
      <sz val="10"/>
      <color rgb="FF00B050"/>
      <name val="Calibri"/>
      <scheme val="minor"/>
    </font>
    <font>
      <b/>
      <sz val="14"/>
      <color rgb="FF000000"/>
      <name val="Arial"/>
    </font>
    <font>
      <b/>
      <sz val="12"/>
      <color rgb="FF000000"/>
      <name val="Arial"/>
    </font>
    <font>
      <sz val="12"/>
      <color rgb="FF000000"/>
      <name val="Arial"/>
    </font>
  </fonts>
  <fills count="9">
    <fill>
      <patternFill patternType="none"/>
    </fill>
    <fill>
      <patternFill patternType="gray125"/>
    </fill>
    <fill>
      <patternFill patternType="solid">
        <fgColor rgb="FFFFFFCC"/>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rgb="FFFFC000"/>
        <bgColor indexed="64"/>
      </patternFill>
    </fill>
    <fill>
      <patternFill patternType="solid">
        <fgColor theme="8" tint="0.59999389629810485"/>
        <bgColor indexed="31"/>
      </patternFill>
    </fill>
  </fills>
  <borders count="52">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double">
        <color indexed="64"/>
      </bottom>
      <diagonal/>
    </border>
    <border>
      <left style="medium">
        <color indexed="64"/>
      </left>
      <right/>
      <top style="medium">
        <color indexed="64"/>
      </top>
      <bottom style="thin">
        <color indexed="64"/>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56">
    <xf numFmtId="0" fontId="0" fillId="0" borderId="0" xfId="0"/>
    <xf numFmtId="0" fontId="3" fillId="2" borderId="0" xfId="0" applyFont="1" applyFill="1"/>
    <xf numFmtId="0" fontId="0" fillId="2" borderId="0" xfId="0" applyFill="1"/>
    <xf numFmtId="0" fontId="0" fillId="0" borderId="4" xfId="0" applyBorder="1"/>
    <xf numFmtId="0" fontId="0" fillId="0" borderId="5" xfId="0" applyBorder="1"/>
    <xf numFmtId="0" fontId="7" fillId="0" borderId="0" xfId="0" applyFont="1" applyAlignment="1">
      <alignment horizontal="right" vertical="center"/>
    </xf>
    <xf numFmtId="0" fontId="2" fillId="4" borderId="12" xfId="0" applyFont="1" applyFill="1" applyBorder="1"/>
    <xf numFmtId="0" fontId="2" fillId="4" borderId="13" xfId="0" applyFont="1" applyFill="1" applyBorder="1"/>
    <xf numFmtId="0" fontId="5" fillId="2" borderId="14" xfId="0" applyFont="1" applyFill="1" applyBorder="1" applyAlignment="1">
      <alignment vertical="center"/>
    </xf>
    <xf numFmtId="0" fontId="4" fillId="2" borderId="14" xfId="0" applyFont="1" applyFill="1" applyBorder="1" applyAlignment="1">
      <alignment vertical="center"/>
    </xf>
    <xf numFmtId="0" fontId="0" fillId="0" borderId="16" xfId="0" applyBorder="1" applyAlignment="1">
      <alignment horizontal="center" vertical="top" wrapText="1"/>
    </xf>
    <xf numFmtId="0" fontId="6" fillId="3" borderId="7" xfId="0" applyFont="1" applyFill="1" applyBorder="1" applyAlignment="1">
      <alignment vertical="center"/>
    </xf>
    <xf numFmtId="0" fontId="0" fillId="0" borderId="17" xfId="0" applyBorder="1"/>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15" xfId="0" applyBorder="1"/>
    <xf numFmtId="0" fontId="10" fillId="0" borderId="0" xfId="0" applyFont="1"/>
    <xf numFmtId="0" fontId="8" fillId="2" borderId="14" xfId="0" quotePrefix="1" applyFont="1" applyFill="1" applyBorder="1" applyAlignment="1">
      <alignment vertical="center"/>
    </xf>
    <xf numFmtId="166" fontId="0" fillId="0" borderId="20" xfId="0" applyNumberFormat="1" applyBorder="1"/>
    <xf numFmtId="0" fontId="0" fillId="5" borderId="20" xfId="0" applyFill="1" applyBorder="1"/>
    <xf numFmtId="0" fontId="0" fillId="5" borderId="20" xfId="0" applyFill="1" applyBorder="1" applyAlignment="1">
      <alignment wrapText="1"/>
    </xf>
    <xf numFmtId="164" fontId="0" fillId="0" borderId="0" xfId="0" applyNumberFormat="1"/>
    <xf numFmtId="0" fontId="8" fillId="6" borderId="20" xfId="0" applyFont="1" applyFill="1" applyBorder="1" applyAlignment="1">
      <alignment horizontal="center" vertical="center"/>
    </xf>
    <xf numFmtId="164" fontId="5" fillId="2" borderId="20" xfId="1" applyFont="1" applyFill="1" applyBorder="1"/>
    <xf numFmtId="164" fontId="11" fillId="0" borderId="20" xfId="1" applyFont="1" applyFill="1" applyBorder="1"/>
    <xf numFmtId="164" fontId="11" fillId="3" borderId="20" xfId="1" applyFont="1" applyFill="1" applyBorder="1"/>
    <xf numFmtId="164" fontId="12" fillId="3" borderId="20" xfId="1" applyFont="1" applyFill="1" applyBorder="1"/>
    <xf numFmtId="0" fontId="0" fillId="0" borderId="0" xfId="0" applyAlignment="1">
      <alignment horizontal="center" vertical="top" wrapText="1"/>
    </xf>
    <xf numFmtId="164" fontId="11" fillId="0" borderId="0" xfId="1" applyFont="1" applyFill="1" applyBorder="1"/>
    <xf numFmtId="164" fontId="8" fillId="0" borderId="0" xfId="1" applyFont="1" applyFill="1" applyBorder="1"/>
    <xf numFmtId="0" fontId="2" fillId="0" borderId="21" xfId="0" applyFont="1" applyBorder="1" applyAlignment="1">
      <alignment horizontal="center"/>
    </xf>
    <xf numFmtId="44" fontId="2" fillId="4" borderId="9" xfId="0" applyNumberFormat="1" applyFont="1" applyFill="1" applyBorder="1"/>
    <xf numFmtId="0" fontId="5" fillId="0" borderId="0" xfId="0" applyFont="1"/>
    <xf numFmtId="0" fontId="14" fillId="5" borderId="22" xfId="0" applyFont="1" applyFill="1" applyBorder="1" applyAlignment="1">
      <alignment horizontal="left" wrapText="1"/>
    </xf>
    <xf numFmtId="0" fontId="14" fillId="5" borderId="10" xfId="0" applyFont="1" applyFill="1" applyBorder="1" applyAlignment="1">
      <alignment horizontal="left" wrapText="1"/>
    </xf>
    <xf numFmtId="0" fontId="14" fillId="5" borderId="11" xfId="0" applyFont="1" applyFill="1" applyBorder="1" applyAlignment="1">
      <alignment horizontal="left" wrapText="1"/>
    </xf>
    <xf numFmtId="0" fontId="14" fillId="5" borderId="6" xfId="0" applyFont="1" applyFill="1" applyBorder="1" applyAlignment="1">
      <alignment horizontal="left" wrapText="1"/>
    </xf>
    <xf numFmtId="0" fontId="14" fillId="5" borderId="0" xfId="0" applyFont="1" applyFill="1" applyAlignment="1">
      <alignment horizontal="left" wrapText="1"/>
    </xf>
    <xf numFmtId="0" fontId="14" fillId="5" borderId="7" xfId="0" applyFont="1" applyFill="1" applyBorder="1" applyAlignment="1">
      <alignment horizontal="left" wrapText="1"/>
    </xf>
    <xf numFmtId="0" fontId="14" fillId="5" borderId="24" xfId="0" applyFont="1" applyFill="1" applyBorder="1" applyAlignment="1">
      <alignment horizontal="left" wrapText="1"/>
    </xf>
    <xf numFmtId="0" fontId="14" fillId="5" borderId="25" xfId="0" applyFont="1" applyFill="1" applyBorder="1" applyAlignment="1">
      <alignment horizontal="left" wrapText="1"/>
    </xf>
    <xf numFmtId="0" fontId="14" fillId="5" borderId="26" xfId="0" applyFont="1" applyFill="1" applyBorder="1" applyAlignment="1">
      <alignment horizontal="left" wrapText="1"/>
    </xf>
    <xf numFmtId="0" fontId="13" fillId="5" borderId="12" xfId="0" applyFont="1" applyFill="1" applyBorder="1" applyAlignment="1">
      <alignment horizontal="center"/>
    </xf>
    <xf numFmtId="0" fontId="13" fillId="5" borderId="13" xfId="0" applyFont="1" applyFill="1" applyBorder="1" applyAlignment="1">
      <alignment horizontal="center"/>
    </xf>
    <xf numFmtId="0" fontId="13" fillId="5" borderId="23" xfId="0" applyFont="1" applyFill="1" applyBorder="1" applyAlignment="1">
      <alignment horizontal="center"/>
    </xf>
    <xf numFmtId="0" fontId="0" fillId="0" borderId="22"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8" fillId="2" borderId="22" xfId="0" quotePrefix="1" applyFont="1" applyFill="1" applyBorder="1" applyAlignment="1">
      <alignment horizontal="left" vertical="top" wrapText="1"/>
    </xf>
    <xf numFmtId="0" fontId="8" fillId="2" borderId="10" xfId="0" quotePrefix="1" applyFont="1" applyFill="1" applyBorder="1" applyAlignment="1">
      <alignment horizontal="left" vertical="top"/>
    </xf>
    <xf numFmtId="0" fontId="8" fillId="2" borderId="11" xfId="0" quotePrefix="1" applyFont="1" applyFill="1" applyBorder="1" applyAlignment="1">
      <alignment horizontal="left" vertical="top"/>
    </xf>
    <xf numFmtId="0" fontId="8" fillId="2" borderId="6" xfId="0" quotePrefix="1" applyFont="1" applyFill="1" applyBorder="1" applyAlignment="1">
      <alignment horizontal="left" vertical="top"/>
    </xf>
    <xf numFmtId="0" fontId="8" fillId="2" borderId="7" xfId="0" quotePrefix="1" applyFont="1" applyFill="1" applyBorder="1" applyAlignment="1">
      <alignment horizontal="left" vertical="top"/>
    </xf>
    <xf numFmtId="0" fontId="8" fillId="2" borderId="24" xfId="0" quotePrefix="1" applyFont="1" applyFill="1" applyBorder="1" applyAlignment="1">
      <alignment horizontal="left" vertical="top"/>
    </xf>
    <xf numFmtId="0" fontId="8" fillId="2" borderId="25" xfId="0" quotePrefix="1" applyFont="1" applyFill="1" applyBorder="1" applyAlignment="1">
      <alignment horizontal="left" vertical="top"/>
    </xf>
    <xf numFmtId="0" fontId="8" fillId="2" borderId="26" xfId="0" quotePrefix="1" applyFont="1" applyFill="1" applyBorder="1" applyAlignment="1">
      <alignment horizontal="left" vertical="top"/>
    </xf>
    <xf numFmtId="0" fontId="8" fillId="2" borderId="12" xfId="0" quotePrefix="1" applyFont="1" applyFill="1" applyBorder="1" applyAlignment="1">
      <alignment horizontal="center" vertical="center"/>
    </xf>
    <xf numFmtId="0" fontId="8" fillId="2" borderId="23" xfId="0" quotePrefix="1" applyFont="1" applyFill="1" applyBorder="1" applyAlignment="1">
      <alignment horizontal="center" vertical="center"/>
    </xf>
    <xf numFmtId="0" fontId="5" fillId="2" borderId="2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7"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23" xfId="0" applyFont="1" applyFill="1" applyBorder="1" applyAlignment="1">
      <alignment horizontal="center"/>
    </xf>
    <xf numFmtId="0" fontId="0" fillId="0" borderId="12" xfId="0" applyBorder="1" applyAlignment="1">
      <alignment horizontal="left" vertical="top" wrapText="1"/>
    </xf>
    <xf numFmtId="0" fontId="2" fillId="0" borderId="13" xfId="0" applyFont="1" applyBorder="1" applyAlignment="1">
      <alignment horizontal="left" vertical="top"/>
    </xf>
    <xf numFmtId="0" fontId="2" fillId="0" borderId="23" xfId="0" applyFont="1" applyBorder="1" applyAlignment="1">
      <alignment horizontal="left" vertical="top"/>
    </xf>
    <xf numFmtId="0" fontId="0" fillId="0" borderId="13" xfId="0" applyBorder="1" applyAlignment="1">
      <alignment horizontal="center"/>
    </xf>
    <xf numFmtId="0" fontId="19" fillId="0" borderId="12" xfId="0" applyFont="1" applyBorder="1" applyAlignment="1">
      <alignment horizontal="left" vertical="top" wrapText="1"/>
    </xf>
    <xf numFmtId="0" fontId="0" fillId="0" borderId="13" xfId="0" applyBorder="1" applyAlignment="1">
      <alignment horizontal="left" vertical="top" wrapText="1"/>
    </xf>
    <xf numFmtId="0" fontId="0" fillId="0" borderId="23" xfId="0" applyBorder="1" applyAlignment="1">
      <alignment horizontal="left" vertical="top" wrapText="1"/>
    </xf>
    <xf numFmtId="0" fontId="0" fillId="0" borderId="0" xfId="0" applyAlignment="1">
      <alignment wrapText="1"/>
    </xf>
    <xf numFmtId="0" fontId="26" fillId="8" borderId="0" xfId="0" applyFont="1" applyFill="1" applyBorder="1" applyAlignment="1">
      <alignment horizontal="center" vertical="center" wrapText="1"/>
    </xf>
    <xf numFmtId="0" fontId="0" fillId="0" borderId="27" xfId="0" applyBorder="1" applyAlignment="1">
      <alignment horizontal="center" vertical="top" wrapText="1"/>
    </xf>
    <xf numFmtId="0" fontId="6" fillId="3" borderId="0" xfId="0" applyFont="1" applyFill="1" applyBorder="1" applyAlignment="1">
      <alignment vertical="center"/>
    </xf>
    <xf numFmtId="0" fontId="5" fillId="2" borderId="8" xfId="0" applyFont="1" applyFill="1" applyBorder="1" applyAlignment="1">
      <alignment vertical="center"/>
    </xf>
    <xf numFmtId="0" fontId="4" fillId="2" borderId="8" xfId="0" applyFont="1" applyFill="1" applyBorder="1" applyAlignment="1">
      <alignment vertical="center"/>
    </xf>
    <xf numFmtId="0" fontId="0" fillId="2" borderId="8" xfId="0" applyFill="1" applyBorder="1"/>
    <xf numFmtId="164" fontId="9" fillId="3" borderId="8" xfId="1" applyFont="1" applyFill="1" applyBorder="1"/>
    <xf numFmtId="165" fontId="9" fillId="0" borderId="8" xfId="1" applyNumberFormat="1" applyFont="1" applyFill="1" applyBorder="1"/>
    <xf numFmtId="0" fontId="5" fillId="2" borderId="28" xfId="0" applyFont="1" applyFill="1" applyBorder="1" applyAlignment="1">
      <alignment vertical="center"/>
    </xf>
    <xf numFmtId="0" fontId="0" fillId="2" borderId="29" xfId="0" applyFill="1" applyBorder="1"/>
    <xf numFmtId="0" fontId="0" fillId="2" borderId="14" xfId="0" applyFill="1" applyBorder="1"/>
    <xf numFmtId="0" fontId="4" fillId="0" borderId="30" xfId="0" applyFont="1" applyBorder="1" applyAlignment="1">
      <alignment vertical="center" wrapText="1"/>
    </xf>
    <xf numFmtId="0" fontId="8" fillId="0" borderId="30" xfId="0" quotePrefix="1" applyFont="1" applyBorder="1" applyAlignment="1">
      <alignment vertical="center"/>
    </xf>
    <xf numFmtId="0" fontId="8" fillId="0" borderId="30" xfId="0" applyFont="1" applyBorder="1" applyAlignment="1">
      <alignment horizontal="right" vertical="center"/>
    </xf>
    <xf numFmtId="164" fontId="8" fillId="3" borderId="31" xfId="1" applyFont="1" applyFill="1" applyBorder="1"/>
    <xf numFmtId="0" fontId="8" fillId="0" borderId="24" xfId="0" applyFont="1" applyBorder="1" applyAlignment="1">
      <alignment horizontal="right" vertical="center"/>
    </xf>
    <xf numFmtId="0" fontId="0" fillId="0" borderId="25" xfId="0" applyBorder="1"/>
    <xf numFmtId="0" fontId="8" fillId="7" borderId="32" xfId="0" applyFont="1" applyFill="1" applyBorder="1" applyAlignment="1">
      <alignment horizontal="center" vertical="center"/>
    </xf>
    <xf numFmtId="164" fontId="5" fillId="6" borderId="32" xfId="1" applyFont="1" applyFill="1" applyBorder="1"/>
    <xf numFmtId="164" fontId="11" fillId="0" borderId="32" xfId="1" applyFont="1" applyFill="1" applyBorder="1"/>
    <xf numFmtId="164" fontId="8" fillId="0" borderId="33" xfId="1" applyFont="1" applyFill="1" applyBorder="1"/>
    <xf numFmtId="0" fontId="22" fillId="0" borderId="34" xfId="0" applyFont="1" applyBorder="1" applyAlignment="1">
      <alignment horizontal="left" vertical="top" wrapText="1"/>
    </xf>
    <xf numFmtId="0" fontId="0" fillId="0" borderId="25" xfId="0" applyBorder="1" applyAlignment="1">
      <alignment horizontal="center" wrapText="1"/>
    </xf>
    <xf numFmtId="0" fontId="0" fillId="0" borderId="25" xfId="0" applyBorder="1" applyAlignment="1">
      <alignment horizontal="center"/>
    </xf>
    <xf numFmtId="0" fontId="4" fillId="0" borderId="35" xfId="0" applyFont="1" applyBorder="1" applyAlignment="1">
      <alignment horizontal="center" wrapText="1"/>
    </xf>
    <xf numFmtId="0" fontId="4" fillId="0" borderId="9" xfId="0" applyFont="1" applyBorder="1" applyAlignment="1">
      <alignment horizontal="center" wrapText="1"/>
    </xf>
    <xf numFmtId="0" fontId="0" fillId="3" borderId="0" xfId="0" applyFill="1" applyBorder="1"/>
    <xf numFmtId="0" fontId="0" fillId="0" borderId="36" xfId="0" applyBorder="1" applyAlignment="1">
      <alignment horizontal="center"/>
    </xf>
    <xf numFmtId="0" fontId="0" fillId="0" borderId="37" xfId="0" applyBorder="1" applyAlignment="1">
      <alignment horizontal="center" vertical="top" wrapText="1"/>
    </xf>
    <xf numFmtId="0" fontId="0" fillId="0" borderId="38" xfId="0" applyBorder="1"/>
    <xf numFmtId="0" fontId="0" fillId="0" borderId="39" xfId="0" applyBorder="1"/>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43" xfId="0" applyBorder="1" applyAlignment="1">
      <alignment horizontal="center" vertical="top" wrapText="1"/>
    </xf>
    <xf numFmtId="0" fontId="8" fillId="2" borderId="8" xfId="0" applyFont="1" applyFill="1" applyBorder="1" applyAlignment="1">
      <alignment horizontal="center" vertical="center"/>
    </xf>
    <xf numFmtId="0" fontId="4" fillId="0" borderId="18" xfId="0" applyFont="1" applyBorder="1" applyAlignment="1">
      <alignment horizontal="center" vertical="center"/>
    </xf>
    <xf numFmtId="0" fontId="0" fillId="0" borderId="1" xfId="0" applyBorder="1" applyAlignment="1">
      <alignment horizontal="center" vertical="top" wrapText="1"/>
    </xf>
    <xf numFmtId="0" fontId="4" fillId="0" borderId="19" xfId="0" applyFont="1" applyBorder="1" applyAlignment="1">
      <alignment horizontal="center" vertical="center"/>
    </xf>
    <xf numFmtId="0" fontId="0" fillId="0" borderId="45" xfId="0" applyBorder="1" applyAlignment="1">
      <alignment horizontal="center" wrapText="1"/>
    </xf>
    <xf numFmtId="0" fontId="8" fillId="2" borderId="44" xfId="0" applyFont="1" applyFill="1" applyBorder="1" applyAlignment="1">
      <alignment horizontal="center" vertical="center"/>
    </xf>
    <xf numFmtId="0" fontId="7" fillId="3" borderId="0" xfId="0" quotePrefix="1" applyFont="1" applyFill="1" applyBorder="1" applyAlignment="1">
      <alignment vertical="center"/>
    </xf>
    <xf numFmtId="0" fontId="0" fillId="0" borderId="12" xfId="0" applyBorder="1"/>
    <xf numFmtId="0" fontId="0" fillId="0" borderId="13" xfId="0" applyBorder="1"/>
    <xf numFmtId="0" fontId="7" fillId="3" borderId="13" xfId="0" quotePrefix="1" applyFont="1" applyFill="1" applyBorder="1" applyAlignment="1">
      <alignment vertical="center"/>
    </xf>
    <xf numFmtId="7" fontId="5" fillId="2" borderId="46" xfId="1" applyNumberFormat="1" applyFont="1" applyFill="1" applyBorder="1"/>
    <xf numFmtId="164" fontId="12" fillId="3" borderId="46" xfId="1" applyFont="1" applyFill="1" applyBorder="1"/>
    <xf numFmtId="164" fontId="11" fillId="3" borderId="46" xfId="1" applyFont="1" applyFill="1" applyBorder="1"/>
    <xf numFmtId="164" fontId="11" fillId="3" borderId="47" xfId="1" applyFont="1" applyFill="1" applyBorder="1"/>
    <xf numFmtId="0" fontId="5" fillId="0" borderId="28" xfId="0" applyFont="1" applyBorder="1" applyAlignment="1">
      <alignment horizontal="left" vertical="top" wrapText="1"/>
    </xf>
    <xf numFmtId="0" fontId="0" fillId="3" borderId="7" xfId="0" applyFill="1" applyBorder="1"/>
    <xf numFmtId="0" fontId="8" fillId="2" borderId="30" xfId="0" applyFont="1" applyFill="1" applyBorder="1" applyAlignment="1">
      <alignment vertical="center"/>
    </xf>
    <xf numFmtId="0" fontId="7" fillId="3" borderId="0" xfId="0" applyFont="1" applyFill="1" applyBorder="1" applyAlignment="1">
      <alignment vertical="center"/>
    </xf>
    <xf numFmtId="0" fontId="8" fillId="2" borderId="30" xfId="0" quotePrefix="1" applyFont="1" applyFill="1" applyBorder="1" applyAlignment="1">
      <alignment vertical="center"/>
    </xf>
    <xf numFmtId="0" fontId="4" fillId="2" borderId="30" xfId="0" applyFont="1" applyFill="1" applyBorder="1" applyAlignment="1">
      <alignment vertical="center"/>
    </xf>
    <xf numFmtId="0" fontId="8" fillId="0" borderId="28" xfId="0" applyFont="1" applyBorder="1" applyAlignment="1">
      <alignment horizontal="right" vertical="center"/>
    </xf>
    <xf numFmtId="0" fontId="7" fillId="0" borderId="24" xfId="0" quotePrefix="1" applyFont="1" applyBorder="1" applyAlignment="1">
      <alignment vertical="center"/>
    </xf>
    <xf numFmtId="0" fontId="7" fillId="0" borderId="25" xfId="0" quotePrefix="1" applyFont="1" applyBorder="1" applyAlignment="1">
      <alignment vertical="center"/>
    </xf>
    <xf numFmtId="0" fontId="0" fillId="7" borderId="48" xfId="0" applyFill="1" applyBorder="1"/>
    <xf numFmtId="0" fontId="0" fillId="0" borderId="49" xfId="0" applyBorder="1"/>
    <xf numFmtId="164" fontId="0" fillId="0" borderId="49" xfId="0" applyNumberFormat="1" applyBorder="1"/>
    <xf numFmtId="164" fontId="0" fillId="0" borderId="50" xfId="0" applyNumberFormat="1" applyBorder="1"/>
    <xf numFmtId="0" fontId="2" fillId="0" borderId="0" xfId="0" applyFont="1" applyFill="1" applyBorder="1"/>
    <xf numFmtId="44" fontId="2" fillId="0" borderId="0" xfId="0" applyNumberFormat="1" applyFont="1" applyFill="1" applyBorder="1"/>
    <xf numFmtId="0" fontId="2" fillId="0" borderId="6" xfId="0" applyFont="1" applyFill="1" applyBorder="1"/>
    <xf numFmtId="0" fontId="2" fillId="0" borderId="25" xfId="0" applyFont="1" applyFill="1" applyBorder="1"/>
    <xf numFmtId="0" fontId="2" fillId="4" borderId="40" xfId="0" applyFont="1" applyFill="1" applyBorder="1"/>
    <xf numFmtId="0" fontId="2" fillId="4" borderId="51" xfId="0" applyFont="1" applyFill="1" applyBorder="1"/>
    <xf numFmtId="44" fontId="2" fillId="4" borderId="42" xfId="0" applyNumberFormat="1" applyFont="1" applyFill="1" applyBorder="1"/>
    <xf numFmtId="0" fontId="0" fillId="0" borderId="0" xfId="0" applyBorder="1" applyAlignment="1">
      <alignment horizontal="left" vertical="top"/>
    </xf>
    <xf numFmtId="0" fontId="0" fillId="0" borderId="6" xfId="0" applyBorder="1"/>
    <xf numFmtId="0" fontId="0" fillId="0" borderId="0" xfId="0" applyBorder="1"/>
    <xf numFmtId="0" fontId="0" fillId="0" borderId="7" xfId="0" applyBorder="1"/>
    <xf numFmtId="0" fontId="8" fillId="2" borderId="0" xfId="0" quotePrefix="1"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55995</xdr:colOff>
      <xdr:row>0</xdr:row>
      <xdr:rowOff>164523</xdr:rowOff>
    </xdr:from>
    <xdr:to>
      <xdr:col>8</xdr:col>
      <xdr:colOff>770658</xdr:colOff>
      <xdr:row>0</xdr:row>
      <xdr:rowOff>779473</xdr:rowOff>
    </xdr:to>
    <xdr:pic>
      <xdr:nvPicPr>
        <xdr:cNvPr id="2" name="Picture 3">
          <a:extLst>
            <a:ext uri="{FF2B5EF4-FFF2-40B4-BE49-F238E27FC236}">
              <a16:creationId xmlns:a16="http://schemas.microsoft.com/office/drawing/2014/main" id="{AA999646-7E52-40DA-8254-C9F792A5973E}"/>
            </a:ext>
          </a:extLst>
        </xdr:cNvPr>
        <xdr:cNvPicPr>
          <a:picLocks noChangeAspect="1"/>
        </xdr:cNvPicPr>
      </xdr:nvPicPr>
      <xdr:blipFill>
        <a:blip xmlns:r="http://schemas.openxmlformats.org/officeDocument/2006/relationships" r:embed="rId1" cstate="print"/>
        <a:srcRect/>
        <a:stretch>
          <a:fillRect/>
        </a:stretch>
      </xdr:blipFill>
      <xdr:spPr bwMode="auto">
        <a:xfrm>
          <a:off x="14975609" y="164523"/>
          <a:ext cx="714663" cy="61495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tabSelected="1" workbookViewId="0">
      <selection activeCell="G19" sqref="G19"/>
    </sheetView>
  </sheetViews>
  <sheetFormatPr defaultRowHeight="15" x14ac:dyDescent="0.25"/>
  <cols>
    <col min="16" max="16" width="27.5703125" bestFit="1" customWidth="1"/>
  </cols>
  <sheetData>
    <row r="1" spans="1:16" ht="21" thickBot="1" x14ac:dyDescent="0.35">
      <c r="A1" s="42" t="s">
        <v>0</v>
      </c>
      <c r="B1" s="43"/>
      <c r="C1" s="43"/>
      <c r="D1" s="43"/>
      <c r="E1" s="43"/>
      <c r="F1" s="43"/>
      <c r="G1" s="43"/>
      <c r="H1" s="43"/>
      <c r="I1" s="43"/>
      <c r="J1" s="43"/>
      <c r="K1" s="43"/>
      <c r="L1" s="43"/>
      <c r="M1" s="43"/>
      <c r="N1" s="44"/>
    </row>
    <row r="2" spans="1:16" x14ac:dyDescent="0.25">
      <c r="A2" s="33" t="s">
        <v>1</v>
      </c>
      <c r="B2" s="34"/>
      <c r="C2" s="34"/>
      <c r="D2" s="34"/>
      <c r="E2" s="34"/>
      <c r="F2" s="34"/>
      <c r="G2" s="34"/>
      <c r="H2" s="34"/>
      <c r="I2" s="34"/>
      <c r="J2" s="34"/>
      <c r="K2" s="34"/>
      <c r="L2" s="34"/>
      <c r="M2" s="34"/>
      <c r="N2" s="35"/>
    </row>
    <row r="3" spans="1:16" x14ac:dyDescent="0.25">
      <c r="A3" s="36"/>
      <c r="B3" s="37"/>
      <c r="C3" s="37"/>
      <c r="D3" s="37"/>
      <c r="E3" s="37"/>
      <c r="F3" s="37"/>
      <c r="G3" s="37"/>
      <c r="H3" s="37"/>
      <c r="I3" s="37"/>
      <c r="J3" s="37"/>
      <c r="K3" s="37"/>
      <c r="L3" s="37"/>
      <c r="M3" s="37"/>
      <c r="N3" s="38"/>
    </row>
    <row r="4" spans="1:16" x14ac:dyDescent="0.25">
      <c r="A4" s="36"/>
      <c r="B4" s="37"/>
      <c r="C4" s="37"/>
      <c r="D4" s="37"/>
      <c r="E4" s="37"/>
      <c r="F4" s="37"/>
      <c r="G4" s="37"/>
      <c r="H4" s="37"/>
      <c r="I4" s="37"/>
      <c r="J4" s="37"/>
      <c r="K4" s="37"/>
      <c r="L4" s="37"/>
      <c r="M4" s="37"/>
      <c r="N4" s="38"/>
    </row>
    <row r="5" spans="1:16" x14ac:dyDescent="0.25">
      <c r="A5" s="36"/>
      <c r="B5" s="37"/>
      <c r="C5" s="37"/>
      <c r="D5" s="37"/>
      <c r="E5" s="37"/>
      <c r="F5" s="37"/>
      <c r="G5" s="37"/>
      <c r="H5" s="37"/>
      <c r="I5" s="37"/>
      <c r="J5" s="37"/>
      <c r="K5" s="37"/>
      <c r="L5" s="37"/>
      <c r="M5" s="37"/>
      <c r="N5" s="38"/>
    </row>
    <row r="6" spans="1:16" x14ac:dyDescent="0.25">
      <c r="A6" s="36"/>
      <c r="B6" s="37"/>
      <c r="C6" s="37"/>
      <c r="D6" s="37"/>
      <c r="E6" s="37"/>
      <c r="F6" s="37"/>
      <c r="G6" s="37"/>
      <c r="H6" s="37"/>
      <c r="I6" s="37"/>
      <c r="J6" s="37"/>
      <c r="K6" s="37"/>
      <c r="L6" s="37"/>
      <c r="M6" s="37"/>
      <c r="N6" s="38"/>
    </row>
    <row r="7" spans="1:16" x14ac:dyDescent="0.25">
      <c r="A7" s="36"/>
      <c r="B7" s="37"/>
      <c r="C7" s="37"/>
      <c r="D7" s="37"/>
      <c r="E7" s="37"/>
      <c r="F7" s="37"/>
      <c r="G7" s="37"/>
      <c r="H7" s="37"/>
      <c r="I7" s="37"/>
      <c r="J7" s="37"/>
      <c r="K7" s="37"/>
      <c r="L7" s="37"/>
      <c r="M7" s="37"/>
      <c r="N7" s="38"/>
    </row>
    <row r="8" spans="1:16" x14ac:dyDescent="0.25">
      <c r="A8" s="36"/>
      <c r="B8" s="37"/>
      <c r="C8" s="37"/>
      <c r="D8" s="37"/>
      <c r="E8" s="37"/>
      <c r="F8" s="37"/>
      <c r="G8" s="37"/>
      <c r="H8" s="37"/>
      <c r="I8" s="37"/>
      <c r="J8" s="37"/>
      <c r="K8" s="37"/>
      <c r="L8" s="37"/>
      <c r="M8" s="37"/>
      <c r="N8" s="38"/>
    </row>
    <row r="9" spans="1:16" x14ac:dyDescent="0.25">
      <c r="A9" s="36"/>
      <c r="B9" s="37"/>
      <c r="C9" s="37"/>
      <c r="D9" s="37"/>
      <c r="E9" s="37"/>
      <c r="F9" s="37"/>
      <c r="G9" s="37"/>
      <c r="H9" s="37"/>
      <c r="I9" s="37"/>
      <c r="J9" s="37"/>
      <c r="K9" s="37"/>
      <c r="L9" s="37"/>
      <c r="M9" s="37"/>
      <c r="N9" s="38"/>
    </row>
    <row r="10" spans="1:16" x14ac:dyDescent="0.25">
      <c r="A10" s="36"/>
      <c r="B10" s="37"/>
      <c r="C10" s="37"/>
      <c r="D10" s="37"/>
      <c r="E10" s="37"/>
      <c r="F10" s="37"/>
      <c r="G10" s="37"/>
      <c r="H10" s="37"/>
      <c r="I10" s="37"/>
      <c r="J10" s="37"/>
      <c r="K10" s="37"/>
      <c r="L10" s="37"/>
      <c r="M10" s="37"/>
      <c r="N10" s="38"/>
    </row>
    <row r="11" spans="1:16" ht="49.5" customHeight="1" thickBot="1" x14ac:dyDescent="0.3">
      <c r="A11" s="39"/>
      <c r="B11" s="40"/>
      <c r="C11" s="40"/>
      <c r="D11" s="40"/>
      <c r="E11" s="40"/>
      <c r="F11" s="40"/>
      <c r="G11" s="40"/>
      <c r="H11" s="40"/>
      <c r="I11" s="40"/>
      <c r="J11" s="40"/>
      <c r="K11" s="40"/>
      <c r="L11" s="40"/>
      <c r="M11" s="40"/>
      <c r="N11" s="41"/>
      <c r="P11" s="16"/>
    </row>
    <row r="17" spans="6:6" x14ac:dyDescent="0.25">
      <c r="F17" t="s">
        <v>2</v>
      </c>
    </row>
  </sheetData>
  <mergeCells count="2">
    <mergeCell ref="A2:N11"/>
    <mergeCell ref="A1: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2"/>
  <sheetViews>
    <sheetView topLeftCell="A32" zoomScale="90" zoomScaleNormal="90" workbookViewId="0">
      <selection activeCell="K73" sqref="K73"/>
    </sheetView>
  </sheetViews>
  <sheetFormatPr defaultRowHeight="15" x14ac:dyDescent="0.25"/>
  <cols>
    <col min="1" max="1" width="113.28515625" customWidth="1"/>
    <col min="2" max="3" width="14.5703125" customWidth="1"/>
    <col min="4" max="4" width="15" customWidth="1"/>
    <col min="5" max="5" width="16.85546875" customWidth="1"/>
    <col min="6" max="6" width="16.28515625" customWidth="1"/>
    <col min="7" max="7" width="13" customWidth="1"/>
    <col min="8" max="8" width="20.28515625" customWidth="1"/>
    <col min="9" max="11" width="13" customWidth="1"/>
    <col min="12" max="12" width="17.5703125" customWidth="1"/>
    <col min="14" max="14" width="10.5703125" customWidth="1"/>
    <col min="15" max="15" width="45.140625" bestFit="1" customWidth="1"/>
  </cols>
  <sheetData>
    <row r="1" spans="1:12" s="82" customFormat="1" ht="78" customHeight="1" x14ac:dyDescent="0.25">
      <c r="A1" s="83" t="s">
        <v>44</v>
      </c>
      <c r="B1" s="83"/>
      <c r="C1" s="83"/>
      <c r="D1" s="83"/>
      <c r="E1" s="83"/>
      <c r="F1" s="83"/>
      <c r="G1" s="83"/>
      <c r="H1" s="83"/>
      <c r="I1" s="83"/>
      <c r="J1" s="83"/>
      <c r="K1" s="83"/>
      <c r="L1" s="83"/>
    </row>
    <row r="2" spans="1:12" ht="23.25" x14ac:dyDescent="0.35">
      <c r="A2" s="1" t="s">
        <v>3</v>
      </c>
      <c r="B2" s="2"/>
      <c r="C2" s="2"/>
      <c r="D2" s="2"/>
      <c r="E2" s="2"/>
      <c r="F2" s="2"/>
      <c r="G2" s="2"/>
      <c r="H2" s="2"/>
      <c r="I2" s="2"/>
      <c r="J2" s="2"/>
      <c r="K2" s="2"/>
      <c r="L2" s="2"/>
    </row>
    <row r="3" spans="1:12" ht="15.75" thickBot="1" x14ac:dyDescent="0.3">
      <c r="C3" t="s">
        <v>2</v>
      </c>
    </row>
    <row r="4" spans="1:12" ht="79.5" customHeight="1" x14ac:dyDescent="0.25">
      <c r="A4" s="107" t="s">
        <v>4</v>
      </c>
      <c r="B4" s="10" t="s">
        <v>5</v>
      </c>
      <c r="C4" s="111" t="s">
        <v>6</v>
      </c>
      <c r="D4" s="111" t="s">
        <v>7</v>
      </c>
      <c r="E4" s="111" t="s">
        <v>8</v>
      </c>
      <c r="F4" s="84" t="s">
        <v>9</v>
      </c>
      <c r="G4" s="13" t="s">
        <v>10</v>
      </c>
      <c r="H4" s="13" t="s">
        <v>11</v>
      </c>
      <c r="I4" s="13" t="s">
        <v>12</v>
      </c>
      <c r="J4" s="13" t="s">
        <v>11</v>
      </c>
      <c r="K4" s="13" t="s">
        <v>45</v>
      </c>
      <c r="L4" s="14" t="s">
        <v>45</v>
      </c>
    </row>
    <row r="5" spans="1:12" ht="15.75" customHeight="1" thickBot="1" x14ac:dyDescent="0.3">
      <c r="A5" s="108"/>
      <c r="B5" s="105" t="s">
        <v>13</v>
      </c>
      <c r="C5" s="106" t="s">
        <v>14</v>
      </c>
      <c r="D5" s="106" t="s">
        <v>15</v>
      </c>
      <c r="E5" s="106" t="s">
        <v>15</v>
      </c>
      <c r="F5" s="110" t="s">
        <v>16</v>
      </c>
      <c r="G5" s="3" t="s">
        <v>15</v>
      </c>
      <c r="H5" s="3" t="s">
        <v>15</v>
      </c>
      <c r="I5" s="3" t="s">
        <v>17</v>
      </c>
      <c r="J5" s="3" t="s">
        <v>17</v>
      </c>
      <c r="K5" s="3" t="s">
        <v>18</v>
      </c>
      <c r="L5" s="4" t="s">
        <v>17</v>
      </c>
    </row>
    <row r="6" spans="1:12" ht="409.5" customHeight="1" x14ac:dyDescent="0.25">
      <c r="A6" s="104" t="s">
        <v>42</v>
      </c>
      <c r="B6" s="85" t="s">
        <v>2</v>
      </c>
      <c r="C6" s="85"/>
      <c r="D6" s="85"/>
      <c r="E6" s="85"/>
      <c r="F6" s="85"/>
      <c r="G6" s="85"/>
      <c r="H6" s="85"/>
      <c r="I6" s="85"/>
      <c r="J6" s="85"/>
      <c r="K6" s="85"/>
      <c r="L6" s="11"/>
    </row>
    <row r="7" spans="1:12" x14ac:dyDescent="0.25">
      <c r="A7" s="91"/>
      <c r="B7" s="86"/>
      <c r="C7" s="85"/>
      <c r="D7" s="85"/>
      <c r="E7" s="85"/>
      <c r="F7" s="85"/>
      <c r="G7" s="85"/>
      <c r="H7" s="85"/>
      <c r="I7" s="85"/>
      <c r="J7" s="85"/>
      <c r="K7" s="85"/>
      <c r="L7" s="11"/>
    </row>
    <row r="8" spans="1:12" x14ac:dyDescent="0.25">
      <c r="A8" s="8"/>
      <c r="B8" s="86"/>
      <c r="C8" s="85"/>
      <c r="D8" s="85"/>
      <c r="E8" s="85"/>
      <c r="F8" s="85"/>
      <c r="G8" s="85"/>
      <c r="H8" s="85"/>
      <c r="I8" s="85"/>
      <c r="J8" s="85"/>
      <c r="K8" s="85"/>
      <c r="L8" s="11"/>
    </row>
    <row r="9" spans="1:12" x14ac:dyDescent="0.25">
      <c r="A9" s="8"/>
      <c r="B9" s="86"/>
      <c r="C9" s="85"/>
      <c r="D9" s="85"/>
      <c r="E9" s="85"/>
      <c r="F9" s="85"/>
      <c r="G9" s="85"/>
      <c r="H9" s="85"/>
      <c r="I9" s="85"/>
      <c r="J9" s="85"/>
      <c r="K9" s="85"/>
      <c r="L9" s="11"/>
    </row>
    <row r="10" spans="1:12" x14ac:dyDescent="0.25">
      <c r="A10" s="8"/>
      <c r="B10" s="86"/>
      <c r="C10" s="85"/>
      <c r="D10" s="85"/>
      <c r="E10" s="85"/>
      <c r="F10" s="85"/>
      <c r="G10" s="85"/>
      <c r="H10" s="85"/>
      <c r="I10" s="85"/>
      <c r="J10" s="85"/>
      <c r="K10" s="85"/>
      <c r="L10" s="11"/>
    </row>
    <row r="11" spans="1:12" x14ac:dyDescent="0.25">
      <c r="A11" s="8"/>
      <c r="B11" s="86"/>
      <c r="C11" s="85"/>
      <c r="D11" s="85"/>
      <c r="E11" s="85"/>
      <c r="F11" s="85"/>
      <c r="G11" s="85"/>
      <c r="H11" s="85"/>
      <c r="I11" s="85"/>
      <c r="J11" s="85"/>
      <c r="K11" s="85"/>
      <c r="L11" s="11"/>
    </row>
    <row r="12" spans="1:12" x14ac:dyDescent="0.25">
      <c r="A12" s="8"/>
      <c r="B12" s="86"/>
      <c r="C12" s="85"/>
      <c r="D12" s="85"/>
      <c r="E12" s="85"/>
      <c r="F12" s="85"/>
      <c r="G12" s="85"/>
      <c r="H12" s="85"/>
      <c r="I12" s="85"/>
      <c r="J12" s="85"/>
      <c r="K12" s="85"/>
      <c r="L12" s="11"/>
    </row>
    <row r="13" spans="1:12" x14ac:dyDescent="0.25">
      <c r="A13" s="8" t="s">
        <v>2</v>
      </c>
      <c r="B13" s="86" t="s">
        <v>2</v>
      </c>
      <c r="C13" s="85"/>
      <c r="D13" s="85"/>
      <c r="E13" s="85"/>
      <c r="F13" s="85"/>
      <c r="G13" s="85"/>
      <c r="H13" s="85"/>
      <c r="I13" s="85"/>
      <c r="J13" s="85"/>
      <c r="K13" s="85"/>
      <c r="L13" s="11"/>
    </row>
    <row r="14" spans="1:12" x14ac:dyDescent="0.25">
      <c r="A14" s="8"/>
      <c r="B14" s="86"/>
      <c r="C14" s="85"/>
      <c r="D14" s="85"/>
      <c r="E14" s="85"/>
      <c r="F14" s="85"/>
      <c r="G14" s="85"/>
      <c r="H14" s="85"/>
      <c r="I14" s="85"/>
      <c r="J14" s="85"/>
      <c r="K14" s="85"/>
      <c r="L14" s="11"/>
    </row>
    <row r="15" spans="1:12" x14ac:dyDescent="0.25">
      <c r="A15" s="8"/>
      <c r="B15" s="86"/>
      <c r="C15" s="85"/>
      <c r="D15" s="85"/>
      <c r="E15" s="85"/>
      <c r="F15" s="85"/>
      <c r="G15" s="85"/>
      <c r="H15" s="85"/>
      <c r="I15" s="85"/>
      <c r="J15" s="85"/>
      <c r="K15" s="85"/>
      <c r="L15" s="11"/>
    </row>
    <row r="16" spans="1:12" x14ac:dyDescent="0.25">
      <c r="A16" s="8"/>
      <c r="B16" s="86"/>
      <c r="C16" s="85"/>
      <c r="D16" s="85"/>
      <c r="E16" s="85"/>
      <c r="F16" s="85"/>
      <c r="G16" s="85"/>
      <c r="H16" s="85"/>
      <c r="I16" s="85"/>
      <c r="J16" s="85"/>
      <c r="K16" s="85"/>
      <c r="L16" s="11"/>
    </row>
    <row r="17" spans="1:19" x14ac:dyDescent="0.25">
      <c r="A17" s="9"/>
      <c r="B17" s="87"/>
      <c r="C17" s="85"/>
      <c r="D17" s="85"/>
      <c r="E17" s="85"/>
      <c r="F17" s="85"/>
      <c r="G17" s="85"/>
      <c r="H17" s="85"/>
      <c r="I17" s="85"/>
      <c r="J17" s="85"/>
      <c r="K17" s="85"/>
      <c r="L17" s="11"/>
    </row>
    <row r="18" spans="1:19" x14ac:dyDescent="0.25">
      <c r="A18" s="93"/>
      <c r="B18" s="88"/>
      <c r="C18" s="85"/>
      <c r="D18" s="85"/>
      <c r="E18" s="85"/>
      <c r="F18" s="85"/>
      <c r="G18" s="85"/>
      <c r="H18" s="85"/>
      <c r="I18" s="85"/>
      <c r="J18" s="85"/>
      <c r="K18" s="85"/>
      <c r="L18" s="11"/>
    </row>
    <row r="19" spans="1:19" x14ac:dyDescent="0.25">
      <c r="A19" s="93"/>
      <c r="B19" s="88"/>
      <c r="C19" s="85"/>
      <c r="D19" s="85"/>
      <c r="E19" s="85"/>
      <c r="F19" s="85"/>
      <c r="G19" s="85"/>
      <c r="H19" s="85"/>
      <c r="I19" s="85"/>
      <c r="J19" s="85"/>
      <c r="K19" s="85"/>
      <c r="L19" s="11"/>
    </row>
    <row r="20" spans="1:19" x14ac:dyDescent="0.25">
      <c r="A20" s="93"/>
      <c r="B20" s="88"/>
      <c r="C20" s="85"/>
      <c r="D20" s="85"/>
      <c r="E20" s="85"/>
      <c r="F20" s="85"/>
      <c r="G20" s="85"/>
      <c r="H20" s="85"/>
      <c r="I20" s="85"/>
      <c r="J20" s="85"/>
      <c r="K20" s="85"/>
      <c r="L20" s="11"/>
    </row>
    <row r="21" spans="1:19" x14ac:dyDescent="0.25">
      <c r="A21" s="93"/>
      <c r="B21" s="88"/>
      <c r="C21" s="85"/>
      <c r="D21" s="85"/>
      <c r="E21" s="85"/>
      <c r="F21" s="85"/>
      <c r="G21" s="85"/>
      <c r="H21" s="85"/>
      <c r="I21" s="85"/>
      <c r="J21" s="85"/>
      <c r="K21" s="85"/>
      <c r="L21" s="11"/>
    </row>
    <row r="22" spans="1:19" ht="30" x14ac:dyDescent="0.25">
      <c r="A22" s="94" t="s">
        <v>19</v>
      </c>
      <c r="B22" s="85"/>
      <c r="C22" s="85"/>
      <c r="D22" s="85"/>
      <c r="E22" s="85"/>
      <c r="F22" s="85"/>
      <c r="G22" s="85"/>
      <c r="H22" s="85"/>
      <c r="I22" s="85"/>
      <c r="J22" s="85"/>
      <c r="K22" s="85"/>
      <c r="L22" s="11"/>
    </row>
    <row r="23" spans="1:19" x14ac:dyDescent="0.25">
      <c r="A23" s="95" t="s">
        <v>20</v>
      </c>
      <c r="B23" s="92"/>
      <c r="C23" s="88"/>
      <c r="D23" s="89">
        <v>0.24</v>
      </c>
      <c r="E23" s="90">
        <f>B23*D23</f>
        <v>0</v>
      </c>
      <c r="F23" s="85"/>
      <c r="G23" s="85"/>
      <c r="H23" s="85"/>
      <c r="I23" s="85"/>
      <c r="J23" s="85"/>
      <c r="K23" s="85"/>
      <c r="L23" s="11"/>
    </row>
    <row r="24" spans="1:19" x14ac:dyDescent="0.25">
      <c r="A24" s="95" t="s">
        <v>21</v>
      </c>
      <c r="B24" s="92"/>
      <c r="C24" s="88"/>
      <c r="D24" s="89">
        <v>0.02</v>
      </c>
      <c r="E24" s="90">
        <f>B24*D24</f>
        <v>0</v>
      </c>
      <c r="F24" s="85"/>
      <c r="G24" s="85"/>
      <c r="H24" s="85"/>
      <c r="I24" s="85"/>
      <c r="J24" s="85"/>
      <c r="K24" s="85"/>
      <c r="L24" s="11"/>
    </row>
    <row r="25" spans="1:19" ht="15.75" thickBot="1" x14ac:dyDescent="0.3">
      <c r="A25" s="96" t="s">
        <v>22</v>
      </c>
      <c r="B25" s="15"/>
      <c r="C25" s="12"/>
      <c r="D25" s="12"/>
      <c r="E25" s="12"/>
      <c r="F25" s="22"/>
      <c r="G25" s="23"/>
      <c r="H25" s="26">
        <f>G25+E23+E24</f>
        <v>0</v>
      </c>
      <c r="I25" s="24">
        <f>SUM(G25*1.21)</f>
        <v>0</v>
      </c>
      <c r="J25" s="24">
        <f>SUM(H25*1.21)</f>
        <v>0</v>
      </c>
      <c r="K25" s="25"/>
      <c r="L25" s="97"/>
      <c r="O25" s="16"/>
      <c r="P25" s="16"/>
      <c r="Q25" s="16"/>
      <c r="R25" s="16"/>
      <c r="S25" s="16"/>
    </row>
    <row r="26" spans="1:19" ht="16.5" thickTop="1" thickBot="1" x14ac:dyDescent="0.3">
      <c r="A26" s="98"/>
      <c r="B26" s="99"/>
      <c r="C26" s="99"/>
      <c r="D26" s="99"/>
      <c r="E26" s="99"/>
      <c r="F26" s="100">
        <v>2500</v>
      </c>
      <c r="G26" s="101"/>
      <c r="H26" s="101"/>
      <c r="I26" s="102"/>
      <c r="J26" s="102"/>
      <c r="K26" s="102">
        <f>SUM(H25*F26)</f>
        <v>0</v>
      </c>
      <c r="L26" s="103">
        <f>SUM(K26*1.21)</f>
        <v>0</v>
      </c>
      <c r="N26" s="21" t="s">
        <v>2</v>
      </c>
      <c r="O26" s="16"/>
      <c r="P26" s="16"/>
      <c r="Q26" s="16"/>
      <c r="R26" s="16"/>
      <c r="S26" s="16"/>
    </row>
    <row r="27" spans="1:19" ht="15.75" thickBot="1" x14ac:dyDescent="0.3">
      <c r="A27" s="5"/>
      <c r="B27" s="5"/>
    </row>
    <row r="28" spans="1:19" ht="15.75" thickBot="1" x14ac:dyDescent="0.3">
      <c r="A28" s="148" t="s">
        <v>29</v>
      </c>
      <c r="B28" s="149"/>
      <c r="C28" s="149"/>
      <c r="D28" s="149"/>
      <c r="E28" s="149"/>
      <c r="F28" s="149"/>
      <c r="G28" s="149"/>
      <c r="H28" s="149"/>
      <c r="I28" s="149"/>
      <c r="J28" s="149"/>
      <c r="K28" s="149"/>
      <c r="L28" s="150">
        <f>(L26)*5</f>
        <v>0</v>
      </c>
      <c r="N28" s="32"/>
    </row>
    <row r="29" spans="1:19" ht="15.75" thickBot="1" x14ac:dyDescent="0.3">
      <c r="A29" s="146"/>
      <c r="B29" s="144"/>
      <c r="C29" s="144"/>
      <c r="D29" s="144"/>
      <c r="E29" s="144"/>
      <c r="F29" s="147"/>
      <c r="G29" s="147"/>
      <c r="H29" s="147"/>
      <c r="I29" s="147"/>
      <c r="J29" s="147"/>
      <c r="K29" s="144"/>
      <c r="L29" s="145"/>
      <c r="N29" s="32"/>
    </row>
    <row r="30" spans="1:19" ht="49.5" customHeight="1" thickBot="1" x14ac:dyDescent="0.3">
      <c r="A30" s="118" t="s">
        <v>23</v>
      </c>
      <c r="B30" s="119" t="s">
        <v>24</v>
      </c>
      <c r="C30" s="119"/>
      <c r="D30" s="119"/>
      <c r="E30" s="119"/>
      <c r="F30" s="116" t="s">
        <v>9</v>
      </c>
      <c r="G30" s="114" t="s">
        <v>25</v>
      </c>
      <c r="H30" s="114" t="s">
        <v>25</v>
      </c>
      <c r="I30" s="114" t="s">
        <v>45</v>
      </c>
      <c r="J30" s="115" t="s">
        <v>45</v>
      </c>
      <c r="K30" s="27"/>
      <c r="L30" s="27"/>
    </row>
    <row r="31" spans="1:19" ht="15.75" thickBot="1" x14ac:dyDescent="0.3">
      <c r="A31" s="120"/>
      <c r="B31" s="121" t="s">
        <v>26</v>
      </c>
      <c r="C31" s="121"/>
      <c r="D31" s="121"/>
      <c r="E31" s="121"/>
      <c r="F31" s="106" t="s">
        <v>16</v>
      </c>
      <c r="G31" s="112" t="s">
        <v>15</v>
      </c>
      <c r="H31" s="112" t="s">
        <v>27</v>
      </c>
      <c r="I31" s="112" t="s">
        <v>15</v>
      </c>
      <c r="J31" s="113" t="s">
        <v>28</v>
      </c>
    </row>
    <row r="32" spans="1:19" ht="276.75" customHeight="1" x14ac:dyDescent="0.25">
      <c r="A32" s="131" t="s">
        <v>43</v>
      </c>
      <c r="B32" s="85"/>
      <c r="C32" s="85"/>
      <c r="D32" s="85"/>
      <c r="E32" s="85"/>
      <c r="F32" s="85"/>
      <c r="G32" s="109"/>
      <c r="H32" s="85"/>
      <c r="I32" s="109"/>
      <c r="J32" s="132"/>
    </row>
    <row r="33" spans="1:18" x14ac:dyDescent="0.25">
      <c r="A33" s="133"/>
      <c r="B33" s="117"/>
      <c r="C33" s="117"/>
      <c r="D33" s="117"/>
      <c r="E33" s="117"/>
      <c r="F33" s="134"/>
      <c r="G33" s="109"/>
      <c r="H33" s="85"/>
      <c r="I33" s="109"/>
      <c r="J33" s="132"/>
    </row>
    <row r="34" spans="1:18" x14ac:dyDescent="0.25">
      <c r="A34" s="133"/>
      <c r="B34" s="117"/>
      <c r="C34" s="117"/>
      <c r="D34" s="117"/>
      <c r="E34" s="117"/>
      <c r="F34" s="134"/>
      <c r="G34" s="109"/>
      <c r="H34" s="85"/>
      <c r="I34" s="109"/>
      <c r="J34" s="132"/>
      <c r="R34" t="s">
        <v>2</v>
      </c>
    </row>
    <row r="35" spans="1:18" x14ac:dyDescent="0.25">
      <c r="A35" s="133"/>
      <c r="B35" s="117"/>
      <c r="C35" s="117"/>
      <c r="D35" s="117"/>
      <c r="E35" s="117"/>
      <c r="F35" s="134"/>
      <c r="G35" s="109"/>
      <c r="H35" s="85"/>
      <c r="I35" s="109"/>
      <c r="J35" s="132"/>
    </row>
    <row r="36" spans="1:18" x14ac:dyDescent="0.25">
      <c r="A36" s="133"/>
      <c r="B36" s="117"/>
      <c r="C36" s="117"/>
      <c r="D36" s="117"/>
      <c r="E36" s="117"/>
      <c r="F36" s="134"/>
      <c r="G36" s="109"/>
      <c r="H36" s="85"/>
      <c r="I36" s="109"/>
      <c r="J36" s="132"/>
    </row>
    <row r="37" spans="1:18" x14ac:dyDescent="0.25">
      <c r="A37" s="135"/>
      <c r="B37" s="117"/>
      <c r="C37" s="117"/>
      <c r="D37" s="117"/>
      <c r="E37" s="117"/>
      <c r="F37" s="123"/>
      <c r="G37" s="109"/>
      <c r="H37" s="85"/>
      <c r="I37" s="109"/>
      <c r="J37" s="132"/>
    </row>
    <row r="38" spans="1:18" x14ac:dyDescent="0.25">
      <c r="A38" s="135"/>
      <c r="B38" s="117"/>
      <c r="C38" s="117"/>
      <c r="D38" s="117"/>
      <c r="E38" s="117"/>
      <c r="F38" s="123"/>
      <c r="G38" s="109"/>
      <c r="H38" s="85"/>
      <c r="I38" s="109"/>
      <c r="J38" s="132"/>
    </row>
    <row r="39" spans="1:18" x14ac:dyDescent="0.25">
      <c r="A39" s="135"/>
      <c r="B39" s="117"/>
      <c r="C39" s="117"/>
      <c r="D39" s="117"/>
      <c r="E39" s="117"/>
      <c r="F39" s="123"/>
      <c r="G39" s="109"/>
      <c r="H39" s="85"/>
      <c r="I39" s="109"/>
      <c r="J39" s="132"/>
    </row>
    <row r="40" spans="1:18" x14ac:dyDescent="0.25">
      <c r="A40" s="135"/>
      <c r="B40" s="117"/>
      <c r="C40" s="117"/>
      <c r="D40" s="117"/>
      <c r="E40" s="117"/>
      <c r="F40" s="123"/>
      <c r="G40" s="109"/>
      <c r="H40" s="85"/>
      <c r="I40" s="109"/>
      <c r="J40" s="132"/>
    </row>
    <row r="41" spans="1:18" x14ac:dyDescent="0.25">
      <c r="A41" s="135"/>
      <c r="B41" s="117"/>
      <c r="C41" s="117"/>
      <c r="D41" s="117"/>
      <c r="E41" s="117"/>
      <c r="F41" s="123"/>
      <c r="G41" s="109"/>
      <c r="H41" s="85"/>
      <c r="I41" s="109"/>
      <c r="J41" s="132"/>
    </row>
    <row r="42" spans="1:18" x14ac:dyDescent="0.25">
      <c r="A42" s="135"/>
      <c r="B42" s="117"/>
      <c r="C42" s="117"/>
      <c r="D42" s="117"/>
      <c r="E42" s="117"/>
      <c r="F42" s="123"/>
      <c r="G42" s="109"/>
      <c r="H42" s="85"/>
      <c r="I42" s="109"/>
      <c r="J42" s="132"/>
    </row>
    <row r="43" spans="1:18" x14ac:dyDescent="0.25">
      <c r="A43" s="135"/>
      <c r="B43" s="117"/>
      <c r="C43" s="117"/>
      <c r="D43" s="117"/>
      <c r="E43" s="117"/>
      <c r="F43" s="123"/>
      <c r="G43" s="109"/>
      <c r="H43" s="85"/>
      <c r="I43" s="109"/>
      <c r="J43" s="132"/>
    </row>
    <row r="44" spans="1:18" x14ac:dyDescent="0.25">
      <c r="A44" s="135"/>
      <c r="B44" s="117"/>
      <c r="C44" s="117"/>
      <c r="D44" s="117"/>
      <c r="E44" s="117"/>
      <c r="F44" s="123"/>
      <c r="G44" s="109"/>
      <c r="H44" s="85"/>
      <c r="I44" s="109"/>
      <c r="J44" s="132"/>
    </row>
    <row r="45" spans="1:18" x14ac:dyDescent="0.25">
      <c r="A45" s="136"/>
      <c r="B45" s="117"/>
      <c r="C45" s="117"/>
      <c r="D45" s="117"/>
      <c r="E45" s="117"/>
      <c r="F45" s="123"/>
      <c r="G45" s="109"/>
      <c r="H45" s="85"/>
      <c r="I45" s="109"/>
      <c r="J45" s="132"/>
    </row>
    <row r="46" spans="1:18" x14ac:dyDescent="0.25">
      <c r="A46" s="136"/>
      <c r="B46" s="117"/>
      <c r="C46" s="117"/>
      <c r="D46" s="117"/>
      <c r="E46" s="117"/>
      <c r="F46" s="123"/>
      <c r="G46" s="109"/>
      <c r="H46" s="85"/>
      <c r="I46" s="109"/>
      <c r="J46" s="132"/>
    </row>
    <row r="47" spans="1:18" ht="15.75" thickBot="1" x14ac:dyDescent="0.3">
      <c r="A47" s="136"/>
      <c r="B47" s="122"/>
      <c r="C47" s="122"/>
      <c r="D47" s="122"/>
      <c r="E47" s="122"/>
      <c r="F47" s="123"/>
      <c r="G47" s="109"/>
      <c r="H47" s="85"/>
      <c r="I47" s="109"/>
      <c r="J47" s="132"/>
    </row>
    <row r="48" spans="1:18" ht="15.75" thickBot="1" x14ac:dyDescent="0.3">
      <c r="A48" s="137" t="s">
        <v>22</v>
      </c>
      <c r="B48" s="124"/>
      <c r="C48" s="125"/>
      <c r="D48" s="125"/>
      <c r="E48" s="125"/>
      <c r="F48" s="126"/>
      <c r="G48" s="127"/>
      <c r="H48" s="128">
        <f>SUM(G48*1.21)</f>
        <v>0</v>
      </c>
      <c r="I48" s="129"/>
      <c r="J48" s="130"/>
      <c r="K48" s="28"/>
      <c r="L48" s="29"/>
      <c r="O48" s="16"/>
    </row>
    <row r="49" spans="1:14" ht="15.75" thickBot="1" x14ac:dyDescent="0.3">
      <c r="A49" s="138"/>
      <c r="B49" s="139"/>
      <c r="C49" s="99"/>
      <c r="D49" s="99"/>
      <c r="E49" s="99" t="s">
        <v>2</v>
      </c>
      <c r="F49" s="140">
        <v>160</v>
      </c>
      <c r="G49" s="141"/>
      <c r="H49" s="141"/>
      <c r="I49" s="142">
        <f>SUM(G48*F49)</f>
        <v>0</v>
      </c>
      <c r="J49" s="143">
        <f>SUM(I49*1.21)</f>
        <v>0</v>
      </c>
    </row>
    <row r="50" spans="1:14" ht="15.75" thickBot="1" x14ac:dyDescent="0.3">
      <c r="L50" s="30" t="s">
        <v>28</v>
      </c>
    </row>
    <row r="51" spans="1:14" ht="15.75" thickBot="1" x14ac:dyDescent="0.3">
      <c r="A51" s="6" t="s">
        <v>29</v>
      </c>
      <c r="B51" s="7"/>
      <c r="C51" s="7"/>
      <c r="D51" s="7"/>
      <c r="E51" s="7"/>
      <c r="F51" s="7"/>
      <c r="G51" s="7"/>
      <c r="H51" s="7"/>
      <c r="I51" s="7"/>
      <c r="J51" s="7"/>
      <c r="K51" s="7"/>
      <c r="L51" s="31">
        <f>(L26+J49)*5</f>
        <v>0</v>
      </c>
      <c r="N51" s="32"/>
    </row>
    <row r="53" spans="1:14" ht="30" x14ac:dyDescent="0.25">
      <c r="A53" s="19" t="s">
        <v>30</v>
      </c>
      <c r="B53" s="20" t="s">
        <v>31</v>
      </c>
      <c r="C53" s="20" t="s">
        <v>32</v>
      </c>
    </row>
    <row r="54" spans="1:14" x14ac:dyDescent="0.25">
      <c r="A54" s="17"/>
      <c r="B54" s="17"/>
      <c r="C54" s="18">
        <f>SUM(B54*1.21)</f>
        <v>0</v>
      </c>
    </row>
    <row r="55" spans="1:14" x14ac:dyDescent="0.25">
      <c r="A55" s="17"/>
      <c r="B55" s="17"/>
      <c r="C55" s="18">
        <f t="shared" ref="C55:C61" si="0">SUM(B55*1.21)</f>
        <v>0</v>
      </c>
    </row>
    <row r="56" spans="1:14" x14ac:dyDescent="0.25">
      <c r="A56" s="17"/>
      <c r="B56" s="17"/>
      <c r="C56" s="18">
        <f t="shared" si="0"/>
        <v>0</v>
      </c>
    </row>
    <row r="57" spans="1:14" x14ac:dyDescent="0.25">
      <c r="A57" s="17"/>
      <c r="B57" s="17"/>
      <c r="C57" s="18">
        <f t="shared" si="0"/>
        <v>0</v>
      </c>
    </row>
    <row r="58" spans="1:14" x14ac:dyDescent="0.25">
      <c r="A58" s="17"/>
      <c r="B58" s="17"/>
      <c r="C58" s="18">
        <f t="shared" si="0"/>
        <v>0</v>
      </c>
    </row>
    <row r="59" spans="1:14" x14ac:dyDescent="0.25">
      <c r="A59" s="17"/>
      <c r="B59" s="17"/>
      <c r="C59" s="18">
        <f t="shared" si="0"/>
        <v>0</v>
      </c>
    </row>
    <row r="60" spans="1:14" x14ac:dyDescent="0.25">
      <c r="A60" s="17"/>
      <c r="B60" s="17"/>
      <c r="C60" s="18">
        <f t="shared" si="0"/>
        <v>0</v>
      </c>
    </row>
    <row r="61" spans="1:14" x14ac:dyDescent="0.25">
      <c r="A61" s="17"/>
      <c r="B61" s="17"/>
      <c r="C61" s="18">
        <f t="shared" si="0"/>
        <v>0</v>
      </c>
    </row>
    <row r="62" spans="1:14" ht="15.75" thickBot="1" x14ac:dyDescent="0.3"/>
    <row r="63" spans="1:14" x14ac:dyDescent="0.25">
      <c r="A63" s="45" t="s">
        <v>33</v>
      </c>
      <c r="B63" s="46"/>
      <c r="C63" s="47"/>
    </row>
    <row r="64" spans="1:14" x14ac:dyDescent="0.25">
      <c r="A64" s="48"/>
      <c r="B64" s="151"/>
      <c r="C64" s="49"/>
    </row>
    <row r="65" spans="1:3" x14ac:dyDescent="0.25">
      <c r="A65" s="48"/>
      <c r="B65" s="151"/>
      <c r="C65" s="49"/>
    </row>
    <row r="66" spans="1:3" x14ac:dyDescent="0.25">
      <c r="A66" s="48"/>
      <c r="B66" s="151"/>
      <c r="C66" s="49"/>
    </row>
    <row r="67" spans="1:3" x14ac:dyDescent="0.25">
      <c r="A67" s="48"/>
      <c r="B67" s="151"/>
      <c r="C67" s="49"/>
    </row>
    <row r="68" spans="1:3" x14ac:dyDescent="0.25">
      <c r="A68" s="48"/>
      <c r="B68" s="151"/>
      <c r="C68" s="49"/>
    </row>
    <row r="69" spans="1:3" x14ac:dyDescent="0.25">
      <c r="A69" s="48"/>
      <c r="B69" s="151"/>
      <c r="C69" s="49"/>
    </row>
    <row r="70" spans="1:3" ht="15.75" thickBot="1" x14ac:dyDescent="0.3">
      <c r="A70" s="50"/>
      <c r="B70" s="51"/>
      <c r="C70" s="52"/>
    </row>
    <row r="71" spans="1:3" x14ac:dyDescent="0.25">
      <c r="A71" s="152" t="s">
        <v>34</v>
      </c>
      <c r="B71" s="153"/>
      <c r="C71" s="154"/>
    </row>
    <row r="72" spans="1:3" ht="15.75" thickBot="1" x14ac:dyDescent="0.3">
      <c r="A72" s="152"/>
      <c r="B72" s="153"/>
      <c r="C72" s="154"/>
    </row>
    <row r="73" spans="1:3" ht="15.75" thickBot="1" x14ac:dyDescent="0.3">
      <c r="A73" s="152" t="s">
        <v>35</v>
      </c>
      <c r="B73" s="61"/>
      <c r="C73" s="62"/>
    </row>
    <row r="74" spans="1:3" ht="15.75" thickBot="1" x14ac:dyDescent="0.3">
      <c r="A74" s="152"/>
      <c r="B74" s="153"/>
      <c r="C74" s="154"/>
    </row>
    <row r="75" spans="1:3" ht="15.75" thickBot="1" x14ac:dyDescent="0.3">
      <c r="A75" s="152" t="s">
        <v>36</v>
      </c>
      <c r="B75" s="61"/>
      <c r="C75" s="62"/>
    </row>
    <row r="76" spans="1:3" ht="15.75" thickBot="1" x14ac:dyDescent="0.3">
      <c r="A76" s="152"/>
      <c r="B76" s="153"/>
      <c r="C76" s="154"/>
    </row>
    <row r="77" spans="1:3" ht="15" customHeight="1" x14ac:dyDescent="0.25">
      <c r="A77" s="53" t="s">
        <v>37</v>
      </c>
      <c r="B77" s="54"/>
      <c r="C77" s="55"/>
    </row>
    <row r="78" spans="1:3" x14ac:dyDescent="0.25">
      <c r="A78" s="56"/>
      <c r="B78" s="155"/>
      <c r="C78" s="57"/>
    </row>
    <row r="79" spans="1:3" x14ac:dyDescent="0.25">
      <c r="A79" s="56"/>
      <c r="B79" s="155"/>
      <c r="C79" s="57"/>
    </row>
    <row r="80" spans="1:3" x14ac:dyDescent="0.25">
      <c r="A80" s="56"/>
      <c r="B80" s="155"/>
      <c r="C80" s="57"/>
    </row>
    <row r="81" spans="1:3" x14ac:dyDescent="0.25">
      <c r="A81" s="56"/>
      <c r="B81" s="155"/>
      <c r="C81" s="57"/>
    </row>
    <row r="82" spans="1:3" ht="15.75" thickBot="1" x14ac:dyDescent="0.3">
      <c r="A82" s="58"/>
      <c r="B82" s="59"/>
      <c r="C82" s="60"/>
    </row>
  </sheetData>
  <mergeCells count="24">
    <mergeCell ref="A1:L1"/>
    <mergeCell ref="A4:A5"/>
    <mergeCell ref="A30:A31"/>
    <mergeCell ref="B30:E30"/>
    <mergeCell ref="B31:E31"/>
    <mergeCell ref="B33:E33"/>
    <mergeCell ref="B34:E34"/>
    <mergeCell ref="B35:E35"/>
    <mergeCell ref="B36:E36"/>
    <mergeCell ref="B37:E37"/>
    <mergeCell ref="B38:E38"/>
    <mergeCell ref="B39:E39"/>
    <mergeCell ref="B40:E40"/>
    <mergeCell ref="B41:E41"/>
    <mergeCell ref="B42:E42"/>
    <mergeCell ref="B43:E43"/>
    <mergeCell ref="A63:C70"/>
    <mergeCell ref="A77:C82"/>
    <mergeCell ref="B73:C73"/>
    <mergeCell ref="B75:C75"/>
    <mergeCell ref="B44:E44"/>
    <mergeCell ref="B45:E45"/>
    <mergeCell ref="B46:E46"/>
    <mergeCell ref="B47:E4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9"/>
  <sheetViews>
    <sheetView workbookViewId="0">
      <selection activeCell="A2" sqref="A2:M2"/>
    </sheetView>
  </sheetViews>
  <sheetFormatPr defaultRowHeight="15" x14ac:dyDescent="0.25"/>
  <sheetData>
    <row r="1" spans="1:16" ht="15.75" thickBot="1" x14ac:dyDescent="0.3">
      <c r="A1" s="72" t="s">
        <v>38</v>
      </c>
      <c r="B1" s="73"/>
      <c r="C1" s="73"/>
      <c r="D1" s="73"/>
      <c r="E1" s="73"/>
      <c r="F1" s="73"/>
      <c r="G1" s="73"/>
      <c r="H1" s="73"/>
      <c r="I1" s="73"/>
      <c r="J1" s="73"/>
      <c r="K1" s="73"/>
      <c r="L1" s="73"/>
      <c r="M1" s="74"/>
    </row>
    <row r="2" spans="1:16" ht="248.25" customHeight="1" thickBot="1" x14ac:dyDescent="0.3">
      <c r="A2" s="75" t="s">
        <v>39</v>
      </c>
      <c r="B2" s="76"/>
      <c r="C2" s="76"/>
      <c r="D2" s="76"/>
      <c r="E2" s="76"/>
      <c r="F2" s="76"/>
      <c r="G2" s="76"/>
      <c r="H2" s="76"/>
      <c r="I2" s="76"/>
      <c r="J2" s="76"/>
      <c r="K2" s="76"/>
      <c r="L2" s="76"/>
      <c r="M2" s="77"/>
    </row>
    <row r="3" spans="1:16" x14ac:dyDescent="0.25">
      <c r="A3" s="63"/>
      <c r="B3" s="64"/>
      <c r="C3" s="64"/>
      <c r="D3" s="64"/>
      <c r="E3" s="64"/>
      <c r="F3" s="64"/>
      <c r="G3" s="64"/>
      <c r="H3" s="64"/>
      <c r="I3" s="64"/>
      <c r="J3" s="64"/>
      <c r="K3" s="64"/>
      <c r="L3" s="64"/>
      <c r="M3" s="65"/>
    </row>
    <row r="4" spans="1:16" x14ac:dyDescent="0.25">
      <c r="A4" s="66"/>
      <c r="B4" s="67"/>
      <c r="C4" s="67"/>
      <c r="D4" s="67"/>
      <c r="E4" s="67"/>
      <c r="F4" s="67"/>
      <c r="G4" s="67"/>
      <c r="H4" s="67"/>
      <c r="I4" s="67"/>
      <c r="J4" s="67"/>
      <c r="K4" s="67"/>
      <c r="L4" s="67"/>
      <c r="M4" s="68"/>
    </row>
    <row r="5" spans="1:16" x14ac:dyDescent="0.25">
      <c r="A5" s="66"/>
      <c r="B5" s="67"/>
      <c r="C5" s="67"/>
      <c r="D5" s="67"/>
      <c r="E5" s="67"/>
      <c r="F5" s="67"/>
      <c r="G5" s="67"/>
      <c r="H5" s="67"/>
      <c r="I5" s="67"/>
      <c r="J5" s="67"/>
      <c r="K5" s="67"/>
      <c r="L5" s="67"/>
      <c r="M5" s="68"/>
    </row>
    <row r="6" spans="1:16" x14ac:dyDescent="0.25">
      <c r="A6" s="66"/>
      <c r="B6" s="67"/>
      <c r="C6" s="67"/>
      <c r="D6" s="67"/>
      <c r="E6" s="67"/>
      <c r="F6" s="67"/>
      <c r="G6" s="67"/>
      <c r="H6" s="67"/>
      <c r="I6" s="67"/>
      <c r="J6" s="67"/>
      <c r="K6" s="67"/>
      <c r="L6" s="67"/>
      <c r="M6" s="68"/>
    </row>
    <row r="7" spans="1:16" x14ac:dyDescent="0.25">
      <c r="A7" s="66"/>
      <c r="B7" s="67"/>
      <c r="C7" s="67"/>
      <c r="D7" s="67"/>
      <c r="E7" s="67"/>
      <c r="F7" s="67"/>
      <c r="G7" s="67"/>
      <c r="H7" s="67"/>
      <c r="I7" s="67"/>
      <c r="J7" s="67"/>
      <c r="K7" s="67"/>
      <c r="L7" s="67"/>
      <c r="M7" s="68"/>
    </row>
    <row r="8" spans="1:16" x14ac:dyDescent="0.25">
      <c r="A8" s="66"/>
      <c r="B8" s="67"/>
      <c r="C8" s="67"/>
      <c r="D8" s="67"/>
      <c r="E8" s="67"/>
      <c r="F8" s="67"/>
      <c r="G8" s="67"/>
      <c r="H8" s="67"/>
      <c r="I8" s="67"/>
      <c r="J8" s="67"/>
      <c r="K8" s="67"/>
      <c r="L8" s="67"/>
      <c r="M8" s="68"/>
    </row>
    <row r="9" spans="1:16" x14ac:dyDescent="0.25">
      <c r="A9" s="66"/>
      <c r="B9" s="67"/>
      <c r="C9" s="67"/>
      <c r="D9" s="67"/>
      <c r="E9" s="67"/>
      <c r="F9" s="67"/>
      <c r="G9" s="67"/>
      <c r="H9" s="67"/>
      <c r="I9" s="67"/>
      <c r="J9" s="67"/>
      <c r="K9" s="67"/>
      <c r="L9" s="67"/>
      <c r="M9" s="68"/>
    </row>
    <row r="10" spans="1:16" x14ac:dyDescent="0.25">
      <c r="A10" s="66"/>
      <c r="B10" s="67"/>
      <c r="C10" s="67"/>
      <c r="D10" s="67"/>
      <c r="E10" s="67"/>
      <c r="F10" s="67"/>
      <c r="G10" s="67"/>
      <c r="H10" s="67"/>
      <c r="I10" s="67"/>
      <c r="J10" s="67"/>
      <c r="K10" s="67"/>
      <c r="L10" s="67"/>
      <c r="M10" s="68"/>
    </row>
    <row r="11" spans="1:16" x14ac:dyDescent="0.25">
      <c r="A11" s="66"/>
      <c r="B11" s="67"/>
      <c r="C11" s="67"/>
      <c r="D11" s="67"/>
      <c r="E11" s="67"/>
      <c r="F11" s="67"/>
      <c r="G11" s="67"/>
      <c r="H11" s="67"/>
      <c r="I11" s="67"/>
      <c r="J11" s="67"/>
      <c r="K11" s="67"/>
      <c r="L11" s="67"/>
      <c r="M11" s="68"/>
    </row>
    <row r="12" spans="1:16" x14ac:dyDescent="0.25">
      <c r="A12" s="66"/>
      <c r="B12" s="67"/>
      <c r="C12" s="67"/>
      <c r="D12" s="67"/>
      <c r="E12" s="67"/>
      <c r="F12" s="67"/>
      <c r="G12" s="67"/>
      <c r="H12" s="67"/>
      <c r="I12" s="67"/>
      <c r="J12" s="67"/>
      <c r="K12" s="67"/>
      <c r="L12" s="67"/>
      <c r="M12" s="68"/>
    </row>
    <row r="13" spans="1:16" x14ac:dyDescent="0.25">
      <c r="A13" s="66"/>
      <c r="B13" s="67"/>
      <c r="C13" s="67"/>
      <c r="D13" s="67"/>
      <c r="E13" s="67"/>
      <c r="F13" s="67"/>
      <c r="G13" s="67"/>
      <c r="H13" s="67"/>
      <c r="I13" s="67"/>
      <c r="J13" s="67"/>
      <c r="K13" s="67"/>
      <c r="L13" s="67"/>
      <c r="M13" s="68"/>
    </row>
    <row r="14" spans="1:16" x14ac:dyDescent="0.25">
      <c r="A14" s="66"/>
      <c r="B14" s="67"/>
      <c r="C14" s="67"/>
      <c r="D14" s="67"/>
      <c r="E14" s="67"/>
      <c r="F14" s="67"/>
      <c r="G14" s="67"/>
      <c r="H14" s="67"/>
      <c r="I14" s="67"/>
      <c r="J14" s="67"/>
      <c r="K14" s="67"/>
      <c r="L14" s="67"/>
      <c r="M14" s="68"/>
      <c r="P14" t="s">
        <v>2</v>
      </c>
    </row>
    <row r="15" spans="1:16" x14ac:dyDescent="0.25">
      <c r="A15" s="66"/>
      <c r="B15" s="67"/>
      <c r="C15" s="67"/>
      <c r="D15" s="67"/>
      <c r="E15" s="67"/>
      <c r="F15" s="67"/>
      <c r="G15" s="67"/>
      <c r="H15" s="67"/>
      <c r="I15" s="67"/>
      <c r="J15" s="67"/>
      <c r="K15" s="67"/>
      <c r="L15" s="67"/>
      <c r="M15" s="68"/>
    </row>
    <row r="16" spans="1:16" x14ac:dyDescent="0.25">
      <c r="A16" s="66"/>
      <c r="B16" s="67"/>
      <c r="C16" s="67"/>
      <c r="D16" s="67"/>
      <c r="E16" s="67"/>
      <c r="F16" s="67"/>
      <c r="G16" s="67"/>
      <c r="H16" s="67"/>
      <c r="I16" s="67"/>
      <c r="J16" s="67"/>
      <c r="K16" s="67"/>
      <c r="L16" s="67"/>
      <c r="M16" s="68"/>
    </row>
    <row r="17" spans="1:13" x14ac:dyDescent="0.25">
      <c r="A17" s="66"/>
      <c r="B17" s="67"/>
      <c r="C17" s="67"/>
      <c r="D17" s="67"/>
      <c r="E17" s="67"/>
      <c r="F17" s="67"/>
      <c r="G17" s="67"/>
      <c r="H17" s="67"/>
      <c r="I17" s="67"/>
      <c r="J17" s="67"/>
      <c r="K17" s="67"/>
      <c r="L17" s="67"/>
      <c r="M17" s="68"/>
    </row>
    <row r="18" spans="1:13" x14ac:dyDescent="0.25">
      <c r="A18" s="66"/>
      <c r="B18" s="67"/>
      <c r="C18" s="67"/>
      <c r="D18" s="67"/>
      <c r="E18" s="67"/>
      <c r="F18" s="67"/>
      <c r="G18" s="67"/>
      <c r="H18" s="67"/>
      <c r="I18" s="67"/>
      <c r="J18" s="67"/>
      <c r="K18" s="67"/>
      <c r="L18" s="67"/>
      <c r="M18" s="68"/>
    </row>
    <row r="19" spans="1:13" ht="15.75" thickBot="1" x14ac:dyDescent="0.3">
      <c r="A19" s="69"/>
      <c r="B19" s="70"/>
      <c r="C19" s="70"/>
      <c r="D19" s="70"/>
      <c r="E19" s="70"/>
      <c r="F19" s="70"/>
      <c r="G19" s="70"/>
      <c r="H19" s="70"/>
      <c r="I19" s="70"/>
      <c r="J19" s="70"/>
      <c r="K19" s="70"/>
      <c r="L19" s="70"/>
      <c r="M19" s="71"/>
    </row>
    <row r="20" spans="1:13" ht="15.75" thickBot="1" x14ac:dyDescent="0.3">
      <c r="A20" s="78"/>
      <c r="B20" s="78"/>
      <c r="C20" s="78"/>
      <c r="D20" s="78"/>
      <c r="E20" s="78"/>
      <c r="F20" s="78"/>
      <c r="G20" s="78"/>
      <c r="H20" s="78"/>
      <c r="I20" s="78"/>
      <c r="J20" s="78"/>
      <c r="K20" s="78"/>
      <c r="L20" s="78"/>
      <c r="M20" s="78"/>
    </row>
    <row r="21" spans="1:13" ht="15.75" thickBot="1" x14ac:dyDescent="0.3">
      <c r="A21" s="72" t="s">
        <v>40</v>
      </c>
      <c r="B21" s="73"/>
      <c r="C21" s="73"/>
      <c r="D21" s="73"/>
      <c r="E21" s="73"/>
      <c r="F21" s="73"/>
      <c r="G21" s="73"/>
      <c r="H21" s="73"/>
      <c r="I21" s="73"/>
      <c r="J21" s="73"/>
      <c r="K21" s="73"/>
      <c r="L21" s="73"/>
      <c r="M21" s="74"/>
    </row>
    <row r="22" spans="1:13" ht="189" customHeight="1" thickBot="1" x14ac:dyDescent="0.3">
      <c r="A22" s="79" t="s">
        <v>41</v>
      </c>
      <c r="B22" s="80"/>
      <c r="C22" s="80"/>
      <c r="D22" s="80"/>
      <c r="E22" s="80"/>
      <c r="F22" s="80"/>
      <c r="G22" s="80"/>
      <c r="H22" s="80"/>
      <c r="I22" s="80"/>
      <c r="J22" s="80"/>
      <c r="K22" s="80"/>
      <c r="L22" s="80"/>
      <c r="M22" s="81"/>
    </row>
    <row r="23" spans="1:13" x14ac:dyDescent="0.25">
      <c r="A23" s="63"/>
      <c r="B23" s="64"/>
      <c r="C23" s="64"/>
      <c r="D23" s="64"/>
      <c r="E23" s="64"/>
      <c r="F23" s="64"/>
      <c r="G23" s="64"/>
      <c r="H23" s="64"/>
      <c r="I23" s="64"/>
      <c r="J23" s="64"/>
      <c r="K23" s="64"/>
      <c r="L23" s="64"/>
      <c r="M23" s="65"/>
    </row>
    <row r="24" spans="1:13" x14ac:dyDescent="0.25">
      <c r="A24" s="66"/>
      <c r="B24" s="67"/>
      <c r="C24" s="67"/>
      <c r="D24" s="67"/>
      <c r="E24" s="67"/>
      <c r="F24" s="67"/>
      <c r="G24" s="67"/>
      <c r="H24" s="67"/>
      <c r="I24" s="67"/>
      <c r="J24" s="67"/>
      <c r="K24" s="67"/>
      <c r="L24" s="67"/>
      <c r="M24" s="68"/>
    </row>
    <row r="25" spans="1:13" x14ac:dyDescent="0.25">
      <c r="A25" s="66"/>
      <c r="B25" s="67"/>
      <c r="C25" s="67"/>
      <c r="D25" s="67"/>
      <c r="E25" s="67"/>
      <c r="F25" s="67"/>
      <c r="G25" s="67"/>
      <c r="H25" s="67"/>
      <c r="I25" s="67"/>
      <c r="J25" s="67"/>
      <c r="K25" s="67"/>
      <c r="L25" s="67"/>
      <c r="M25" s="68"/>
    </row>
    <row r="26" spans="1:13" x14ac:dyDescent="0.25">
      <c r="A26" s="66"/>
      <c r="B26" s="67"/>
      <c r="C26" s="67"/>
      <c r="D26" s="67"/>
      <c r="E26" s="67"/>
      <c r="F26" s="67"/>
      <c r="G26" s="67"/>
      <c r="H26" s="67"/>
      <c r="I26" s="67"/>
      <c r="J26" s="67"/>
      <c r="K26" s="67"/>
      <c r="L26" s="67"/>
      <c r="M26" s="68"/>
    </row>
    <row r="27" spans="1:13" x14ac:dyDescent="0.25">
      <c r="A27" s="66"/>
      <c r="B27" s="67"/>
      <c r="C27" s="67"/>
      <c r="D27" s="67"/>
      <c r="E27" s="67"/>
      <c r="F27" s="67"/>
      <c r="G27" s="67"/>
      <c r="H27" s="67"/>
      <c r="I27" s="67"/>
      <c r="J27" s="67"/>
      <c r="K27" s="67"/>
      <c r="L27" s="67"/>
      <c r="M27" s="68"/>
    </row>
    <row r="28" spans="1:13" x14ac:dyDescent="0.25">
      <c r="A28" s="66"/>
      <c r="B28" s="67"/>
      <c r="C28" s="67"/>
      <c r="D28" s="67"/>
      <c r="E28" s="67"/>
      <c r="F28" s="67"/>
      <c r="G28" s="67"/>
      <c r="H28" s="67"/>
      <c r="I28" s="67"/>
      <c r="J28" s="67"/>
      <c r="K28" s="67"/>
      <c r="L28" s="67"/>
      <c r="M28" s="68"/>
    </row>
    <row r="29" spans="1:13" x14ac:dyDescent="0.25">
      <c r="A29" s="66"/>
      <c r="B29" s="67"/>
      <c r="C29" s="67"/>
      <c r="D29" s="67"/>
      <c r="E29" s="67"/>
      <c r="F29" s="67"/>
      <c r="G29" s="67"/>
      <c r="H29" s="67"/>
      <c r="I29" s="67"/>
      <c r="J29" s="67"/>
      <c r="K29" s="67"/>
      <c r="L29" s="67"/>
      <c r="M29" s="68"/>
    </row>
    <row r="30" spans="1:13" x14ac:dyDescent="0.25">
      <c r="A30" s="66"/>
      <c r="B30" s="67"/>
      <c r="C30" s="67"/>
      <c r="D30" s="67"/>
      <c r="E30" s="67"/>
      <c r="F30" s="67"/>
      <c r="G30" s="67"/>
      <c r="H30" s="67"/>
      <c r="I30" s="67"/>
      <c r="J30" s="67"/>
      <c r="K30" s="67"/>
      <c r="L30" s="67"/>
      <c r="M30" s="68"/>
    </row>
    <row r="31" spans="1:13" x14ac:dyDescent="0.25">
      <c r="A31" s="66"/>
      <c r="B31" s="67"/>
      <c r="C31" s="67"/>
      <c r="D31" s="67"/>
      <c r="E31" s="67"/>
      <c r="F31" s="67"/>
      <c r="G31" s="67"/>
      <c r="H31" s="67"/>
      <c r="I31" s="67"/>
      <c r="J31" s="67"/>
      <c r="K31" s="67"/>
      <c r="L31" s="67"/>
      <c r="M31" s="68"/>
    </row>
    <row r="32" spans="1:13" x14ac:dyDescent="0.25">
      <c r="A32" s="66"/>
      <c r="B32" s="67"/>
      <c r="C32" s="67"/>
      <c r="D32" s="67"/>
      <c r="E32" s="67"/>
      <c r="F32" s="67"/>
      <c r="G32" s="67"/>
      <c r="H32" s="67"/>
      <c r="I32" s="67"/>
      <c r="J32" s="67"/>
      <c r="K32" s="67"/>
      <c r="L32" s="67"/>
      <c r="M32" s="68"/>
    </row>
    <row r="33" spans="1:13" x14ac:dyDescent="0.25">
      <c r="A33" s="66"/>
      <c r="B33" s="67"/>
      <c r="C33" s="67"/>
      <c r="D33" s="67"/>
      <c r="E33" s="67"/>
      <c r="F33" s="67"/>
      <c r="G33" s="67"/>
      <c r="H33" s="67"/>
      <c r="I33" s="67"/>
      <c r="J33" s="67"/>
      <c r="K33" s="67"/>
      <c r="L33" s="67"/>
      <c r="M33" s="68"/>
    </row>
    <row r="34" spans="1:13" x14ac:dyDescent="0.25">
      <c r="A34" s="66"/>
      <c r="B34" s="67"/>
      <c r="C34" s="67"/>
      <c r="D34" s="67"/>
      <c r="E34" s="67"/>
      <c r="F34" s="67"/>
      <c r="G34" s="67"/>
      <c r="H34" s="67"/>
      <c r="I34" s="67"/>
      <c r="J34" s="67"/>
      <c r="K34" s="67"/>
      <c r="L34" s="67"/>
      <c r="M34" s="68"/>
    </row>
    <row r="35" spans="1:13" x14ac:dyDescent="0.25">
      <c r="A35" s="66"/>
      <c r="B35" s="67"/>
      <c r="C35" s="67"/>
      <c r="D35" s="67"/>
      <c r="E35" s="67"/>
      <c r="F35" s="67"/>
      <c r="G35" s="67"/>
      <c r="H35" s="67"/>
      <c r="I35" s="67"/>
      <c r="J35" s="67"/>
      <c r="K35" s="67"/>
      <c r="L35" s="67"/>
      <c r="M35" s="68"/>
    </row>
    <row r="36" spans="1:13" x14ac:dyDescent="0.25">
      <c r="A36" s="66"/>
      <c r="B36" s="67"/>
      <c r="C36" s="67"/>
      <c r="D36" s="67"/>
      <c r="E36" s="67"/>
      <c r="F36" s="67"/>
      <c r="G36" s="67"/>
      <c r="H36" s="67"/>
      <c r="I36" s="67"/>
      <c r="J36" s="67"/>
      <c r="K36" s="67"/>
      <c r="L36" s="67"/>
      <c r="M36" s="68"/>
    </row>
    <row r="37" spans="1:13" x14ac:dyDescent="0.25">
      <c r="A37" s="66"/>
      <c r="B37" s="67"/>
      <c r="C37" s="67"/>
      <c r="D37" s="67"/>
      <c r="E37" s="67"/>
      <c r="F37" s="67"/>
      <c r="G37" s="67"/>
      <c r="H37" s="67"/>
      <c r="I37" s="67"/>
      <c r="J37" s="67"/>
      <c r="K37" s="67"/>
      <c r="L37" s="67"/>
      <c r="M37" s="68"/>
    </row>
    <row r="38" spans="1:13" x14ac:dyDescent="0.25">
      <c r="A38" s="66"/>
      <c r="B38" s="67"/>
      <c r="C38" s="67"/>
      <c r="D38" s="67"/>
      <c r="E38" s="67"/>
      <c r="F38" s="67"/>
      <c r="G38" s="67"/>
      <c r="H38" s="67"/>
      <c r="I38" s="67"/>
      <c r="J38" s="67"/>
      <c r="K38" s="67"/>
      <c r="L38" s="67"/>
      <c r="M38" s="68"/>
    </row>
    <row r="39" spans="1:13" ht="15.75" thickBot="1" x14ac:dyDescent="0.3">
      <c r="A39" s="69"/>
      <c r="B39" s="70"/>
      <c r="C39" s="70"/>
      <c r="D39" s="70"/>
      <c r="E39" s="70"/>
      <c r="F39" s="70"/>
      <c r="G39" s="70"/>
      <c r="H39" s="70"/>
      <c r="I39" s="70"/>
      <c r="J39" s="70"/>
      <c r="K39" s="70"/>
      <c r="L39" s="70"/>
      <c r="M39" s="71"/>
    </row>
  </sheetData>
  <mergeCells count="7">
    <mergeCell ref="A23:M39"/>
    <mergeCell ref="A1:M1"/>
    <mergeCell ref="A2:M2"/>
    <mergeCell ref="A3:M19"/>
    <mergeCell ref="A20:M20"/>
    <mergeCell ref="A21:M21"/>
    <mergeCell ref="A22:M2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D0B5208D-1B08-4EAA-A231-23F8C83B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60EB7B-1DA7-49AD-AF6C-E347D8123922}">
  <ds:schemaRefs>
    <ds:schemaRef ds:uri="http://schemas.microsoft.com/sharepoint/v3/contenttype/forms"/>
  </ds:schemaRefs>
</ds:datastoreItem>
</file>

<file path=customXml/itemProps3.xml><?xml version="1.0" encoding="utf-8"?>
<ds:datastoreItem xmlns:ds="http://schemas.openxmlformats.org/officeDocument/2006/customXml" ds:itemID="{799D74D5-AA5B-4316-AFE4-F9018B38FCA3}">
  <ds:schemaRefs>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 ds:uri="http://schemas.microsoft.com/office/2006/metadata/properties"/>
    <ds:schemaRef ds:uri="http://schemas.openxmlformats.org/package/2006/metadata/core-properties"/>
    <ds:schemaRef ds:uri="630dce5b-7ca5-43ee-9a71-01fffc04bad1"/>
    <ds:schemaRef ds:uri="e662577e-a998-4d43-bcc0-d60ab2a724e1"/>
    <ds:schemaRef ds:uri="http://purl.org/dc/terms/"/>
  </ds:schemaRefs>
</ds:datastoreItem>
</file>

<file path=customXml/itemProps4.xml><?xml version="1.0" encoding="utf-8"?>
<ds:datastoreItem xmlns:ds="http://schemas.openxmlformats.org/officeDocument/2006/customXml" ds:itemID="{DE586783-2700-4C39-BFBA-F026E6AE2620}">
  <ds:schemaRefs/>
</ds:datastoreItem>
</file>

<file path=customXml/itemProps5.xml><?xml version="1.0" encoding="utf-8"?>
<ds:datastoreItem xmlns:ds="http://schemas.openxmlformats.org/officeDocument/2006/customXml" ds:itemID="{1598018C-8F6A-4CD9-B24B-043B88BB16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TCO</vt:lpstr>
      <vt:lpstr>Voorbeeld berekening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A.E.M. Hoogendorp</dc:creator>
  <cp:keywords/>
  <dc:description/>
  <cp:lastModifiedBy>Karin Bakker - Riemens</cp:lastModifiedBy>
  <cp:revision/>
  <dcterms:created xsi:type="dcterms:W3CDTF">2024-01-03T07:58:09Z</dcterms:created>
  <dcterms:modified xsi:type="dcterms:W3CDTF">2024-08-29T12:15:11Z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637738517952596478</vt:lpwstr>
  </property>
  <property fmtid="{D5CDD505-2E9C-101B-9397-08002B2CF9AE}" pid="5" name="TemplafyFromBlank">
    <vt:bool>true</vt:bool>
  </property>
  <property fmtid="{D5CDD505-2E9C-101B-9397-08002B2CF9AE}" pid="6" name="ContentTypeId">
    <vt:lpwstr>0x010100DA47C093356F2E42B42EF3AB0527DC32</vt:lpwstr>
  </property>
  <property fmtid="{D5CDD505-2E9C-101B-9397-08002B2CF9AE}" pid="7" name="MediaServiceImageTags">
    <vt:lpwstr/>
  </property>
</Properties>
</file>