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lphaadviesbureau-my.sharepoint.com/personal/lbuurman_alpha-adviesbureau_nl/Documents/Bureaublad/"/>
    </mc:Choice>
  </mc:AlternateContent>
  <xr:revisionPtr revIDLastSave="45" documentId="13_ncr:1_{F4790CA0-D33B-4E6C-A214-0FDEFA8A00DD}" xr6:coauthVersionLast="47" xr6:coauthVersionMax="47" xr10:uidLastSave="{23D6B809-F22B-43E0-990C-67DA0DF673EC}"/>
  <bookViews>
    <workbookView xWindow="28680" yWindow="-120" windowWidth="29040" windowHeight="15720" tabRatio="1000" firstSheet="3" activeTab="13" xr2:uid="{00000000-000D-0000-FFFF-FFFF00000000}"/>
  </bookViews>
  <sheets>
    <sheet name="Basisgegevens " sheetId="25" r:id="rId1"/>
    <sheet name="Totaalblad" sheetId="15" r:id="rId2"/>
    <sheet name="Prijzenblad eerste bestelling" sheetId="38" r:id="rId3"/>
    <sheet name="1. Touchscreen 55inch" sheetId="36" r:id="rId4"/>
    <sheet name="2. Touchscreen 65 inch " sheetId="21" r:id="rId5"/>
    <sheet name="3. Touchscreen 75 inch" sheetId="14" r:id="rId6"/>
    <sheet name="4. Touchscreen 86 inch" sheetId="28" r:id="rId7"/>
    <sheet name="5. Wandmontage" sheetId="24" r:id="rId8"/>
    <sheet name="6. Muurlift" sheetId="5" r:id="rId9"/>
    <sheet name="7. Swing" sheetId="37" r:id="rId10"/>
    <sheet name="8. Verrijdbaar onderstel" sheetId="19" r:id="rId11"/>
    <sheet name="9. uurtarieven" sheetId="31" r:id="rId12"/>
    <sheet name="10. Accessoires" sheetId="32" r:id="rId13"/>
    <sheet name="11. 5 vlaks whiteboard" sheetId="34" r:id="rId14"/>
  </sheets>
  <definedNames>
    <definedName name="_xlnm.Print_Area" localSheetId="3">'1. Touchscreen 55inch'!$A$1:$C$44</definedName>
    <definedName name="_xlnm.Print_Area" localSheetId="13">'11. 5 vlaks whiteboard'!$A$1:$C$16</definedName>
    <definedName name="_xlnm.Print_Area" localSheetId="4">'2. Touchscreen 65 inch '!$A$1:$C$44</definedName>
    <definedName name="_xlnm.Print_Area" localSheetId="5">'3. Touchscreen 75 inch'!$A$1:$C$44</definedName>
    <definedName name="_xlnm.Print_Area" localSheetId="6">'4. Touchscreen 86 inch'!$A$1:$C$44</definedName>
    <definedName name="_xlnm.Print_Area" localSheetId="7">'5. Wandmontage'!$A$1:$C$5</definedName>
    <definedName name="_xlnm.Print_Area" localSheetId="8">'6. Muurlift'!$A$1:$C$7</definedName>
    <definedName name="_xlnm.Print_Area" localSheetId="9">'7. Swing'!$A$1:$C$7</definedName>
    <definedName name="_xlnm.Print_Area" localSheetId="10">'8. Verrijdbaar onderstel'!$A$1:$C$8</definedName>
    <definedName name="_xlnm.Print_Area" localSheetId="1">Totaalblad!$B$1:$D$7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" i="15" l="1"/>
  <c r="C10" i="15"/>
  <c r="B20" i="15"/>
  <c r="G4" i="38"/>
  <c r="H4" i="38" s="1"/>
  <c r="G5" i="38"/>
  <c r="H5" i="38" s="1"/>
  <c r="C35" i="36"/>
  <c r="H6" i="15" s="1"/>
  <c r="C5" i="38"/>
  <c r="B5" i="38"/>
  <c r="C4" i="38"/>
  <c r="B4" i="38"/>
  <c r="C14" i="19"/>
  <c r="G19" i="15"/>
  <c r="G18" i="15"/>
  <c r="G17" i="15"/>
  <c r="G16" i="15"/>
  <c r="G13" i="15"/>
  <c r="G12" i="15"/>
  <c r="G11" i="15"/>
  <c r="G10" i="15"/>
  <c r="F19" i="15"/>
  <c r="F18" i="15"/>
  <c r="F17" i="15"/>
  <c r="F16" i="15"/>
  <c r="F15" i="15"/>
  <c r="F13" i="15"/>
  <c r="F12" i="15"/>
  <c r="F11" i="15"/>
  <c r="F10" i="15"/>
  <c r="F9" i="15"/>
  <c r="F8" i="15"/>
  <c r="F7" i="15"/>
  <c r="F6" i="15"/>
  <c r="E16" i="15"/>
  <c r="E17" i="15"/>
  <c r="E19" i="15"/>
  <c r="E18" i="15"/>
  <c r="E13" i="15"/>
  <c r="E12" i="15"/>
  <c r="E11" i="15"/>
  <c r="E10" i="15"/>
  <c r="E9" i="15"/>
  <c r="E8" i="15"/>
  <c r="E7" i="15"/>
  <c r="E6" i="15"/>
  <c r="C13" i="15"/>
  <c r="C19" i="15"/>
  <c r="C18" i="15"/>
  <c r="C17" i="15"/>
  <c r="C16" i="15"/>
  <c r="B15" i="15"/>
  <c r="B14" i="15"/>
  <c r="B13" i="15"/>
  <c r="B12" i="15"/>
  <c r="C12" i="15"/>
  <c r="C11" i="15"/>
  <c r="B11" i="15"/>
  <c r="C13" i="5"/>
  <c r="H11" i="15" s="1"/>
  <c r="I11" i="15" s="1"/>
  <c r="C9" i="15"/>
  <c r="C8" i="15"/>
  <c r="C7" i="15"/>
  <c r="B10" i="15"/>
  <c r="B9" i="15"/>
  <c r="B8" i="15"/>
  <c r="B7" i="15"/>
  <c r="B6" i="15"/>
  <c r="C11" i="34"/>
  <c r="H16" i="15" s="1"/>
  <c r="I16" i="15" s="1"/>
  <c r="C13" i="37"/>
  <c r="H12" i="15" s="1"/>
  <c r="I12" i="15" s="1"/>
  <c r="C44" i="34"/>
  <c r="H19" i="15" s="1"/>
  <c r="I19" i="15" s="1"/>
  <c r="C33" i="34"/>
  <c r="H18" i="15" s="1"/>
  <c r="I18" i="15" s="1"/>
  <c r="C22" i="34"/>
  <c r="H17" i="15" s="1"/>
  <c r="I17" i="15" s="1"/>
  <c r="H7" i="38" l="1"/>
  <c r="I20" i="15" s="1"/>
  <c r="E3" i="32"/>
  <c r="E5" i="32" s="1"/>
  <c r="I15" i="15" s="1"/>
  <c r="E9" i="31"/>
  <c r="E7" i="31"/>
  <c r="E6" i="31"/>
  <c r="E4" i="31"/>
  <c r="E3" i="31"/>
  <c r="C35" i="28"/>
  <c r="H9" i="15" s="1"/>
  <c r="I9" i="15" s="1"/>
  <c r="E13" i="31" l="1"/>
  <c r="I14" i="15" s="1"/>
  <c r="H13" i="15"/>
  <c r="I13" i="15" s="1"/>
  <c r="C11" i="24"/>
  <c r="H10" i="15" s="1"/>
  <c r="I10" i="15" s="1"/>
  <c r="C35" i="14"/>
  <c r="H8" i="15" s="1"/>
  <c r="I8" i="15" s="1"/>
  <c r="C35" i="21"/>
  <c r="H7" i="15" s="1"/>
  <c r="I7" i="15" s="1"/>
  <c r="I6" i="15" l="1"/>
  <c r="I21" i="15" s="1"/>
</calcChain>
</file>

<file path=xl/sharedStrings.xml><?xml version="1.0" encoding="utf-8"?>
<sst xmlns="http://schemas.openxmlformats.org/spreadsheetml/2006/main" count="453" uniqueCount="147">
  <si>
    <t>Minimale eisen</t>
  </si>
  <si>
    <t>Automatische kalibratie</t>
  </si>
  <si>
    <t xml:space="preserve">Inkoopprijs </t>
  </si>
  <si>
    <t>Elektrisch in hoogte verstelbaar</t>
  </si>
  <si>
    <t>Veiligheid: beschikt over GS certificaat of gelijkwaardig</t>
  </si>
  <si>
    <t>Basisgegevens Contract</t>
  </si>
  <si>
    <t>Naam Opdrachtgever</t>
  </si>
  <si>
    <t>Vestigingsplaats Opdrachtgever</t>
  </si>
  <si>
    <t>Kvk-nummer</t>
  </si>
  <si>
    <t>Telefoonnummer Kantoor</t>
  </si>
  <si>
    <t>KvK-nummer</t>
  </si>
  <si>
    <t>Functie</t>
  </si>
  <si>
    <t>Contactpersoon offerte</t>
  </si>
  <si>
    <t>Postadres Kantoor</t>
  </si>
  <si>
    <t>PC + Woonplaats Kantoor</t>
  </si>
  <si>
    <t>Mobielnummer contactpersoon offerte</t>
  </si>
  <si>
    <t>E-mail adres contactpersoon offerte</t>
  </si>
  <si>
    <t>Alpha Adviesbureau</t>
  </si>
  <si>
    <t>Volledige naam Inschrijver (Handelsnaam KvK)</t>
  </si>
  <si>
    <t>Vestigingsplaats Inschrijver (KvK)</t>
  </si>
  <si>
    <t>Tekenbevoegde voor overeenkomt</t>
  </si>
  <si>
    <t>Installatie- en montagekosten</t>
  </si>
  <si>
    <t>Beeldverhouding</t>
  </si>
  <si>
    <t>Geluidsmodule</t>
  </si>
  <si>
    <t>Verstelbaarheid</t>
  </si>
  <si>
    <t>Afstandbediening</t>
  </si>
  <si>
    <t>Beeldkwaliteit</t>
  </si>
  <si>
    <t>Firmware updates</t>
  </si>
  <si>
    <t xml:space="preserve">Kalibratie </t>
  </si>
  <si>
    <t xml:space="preserve">Inkijkhoek </t>
  </si>
  <si>
    <t>Veiligheid</t>
  </si>
  <si>
    <t>Geschikt voor</t>
  </si>
  <si>
    <t>Kantelbaar</t>
  </si>
  <si>
    <t>Formaat</t>
  </si>
  <si>
    <t>Muur/Verrijdbaar</t>
  </si>
  <si>
    <t>Nee</t>
  </si>
  <si>
    <t>Touch bediening</t>
  </si>
  <si>
    <t>Bediening Aan/Uit</t>
  </si>
  <si>
    <t>Compatibel software</t>
  </si>
  <si>
    <t>Afspeel mogelijkheden extern</t>
  </si>
  <si>
    <t>Wifi</t>
  </si>
  <si>
    <t>Wielen (met rem)</t>
  </si>
  <si>
    <t>Touchscreen 75 inch</t>
  </si>
  <si>
    <t>Scherm</t>
  </si>
  <si>
    <t>Technische eisen</t>
  </si>
  <si>
    <t xml:space="preserve">Aangeboden model: </t>
  </si>
  <si>
    <t>Opslagpercentage</t>
  </si>
  <si>
    <t>Totaal prijs per stuk (exclusief btw)</t>
  </si>
  <si>
    <t xml:space="preserve">Prijzen </t>
  </si>
  <si>
    <t>Touchscreen 65 inch</t>
  </si>
  <si>
    <t xml:space="preserve">Aangeboden model </t>
  </si>
  <si>
    <t>Inkoopprijs</t>
  </si>
  <si>
    <t>Prijs per stuk</t>
  </si>
  <si>
    <t>Gunningsprijs</t>
  </si>
  <si>
    <t>Totaal</t>
  </si>
  <si>
    <t xml:space="preserve">Levering </t>
  </si>
  <si>
    <t>Muurlift</t>
  </si>
  <si>
    <r>
      <t>Totaalblad</t>
    </r>
    <r>
      <rPr>
        <b/>
        <vertAlign val="superscript"/>
        <sz val="20"/>
        <color theme="0"/>
        <rFont val="Calibri"/>
        <family val="2"/>
        <scheme val="minor"/>
      </rPr>
      <t xml:space="preserve"> </t>
    </r>
    <r>
      <rPr>
        <b/>
        <sz val="20"/>
        <color theme="0"/>
        <rFont val="Calibri"/>
        <family val="2"/>
        <scheme val="minor"/>
      </rPr>
      <t>prijzen leveringen en services t.b.v. gunning</t>
    </r>
  </si>
  <si>
    <t>75'' inch</t>
  </si>
  <si>
    <t xml:space="preserve">4K resolutie </t>
  </si>
  <si>
    <t>Glasplaat met een minimale dikte van 4mm (Anti glare)</t>
  </si>
  <si>
    <t>Multiwriting</t>
  </si>
  <si>
    <t>Oplevering inclusief</t>
  </si>
  <si>
    <t>65'' inch</t>
  </si>
  <si>
    <t>Ja, bij weerstand dient de lift automatisch te stoppen</t>
  </si>
  <si>
    <t>Kindvriendelijk</t>
  </si>
  <si>
    <t xml:space="preserve">Verrijdbaar onderstel </t>
  </si>
  <si>
    <t xml:space="preserve">USB aansluiting </t>
  </si>
  <si>
    <t>Software</t>
  </si>
  <si>
    <t>Pennen</t>
  </si>
  <si>
    <t>Inclusief 2 pennen geschikt voor de aangeboden Touchscreen</t>
  </si>
  <si>
    <t>Energie</t>
  </si>
  <si>
    <t>Beschikt minimaal over de Energie Star label of gelijkwaardig</t>
  </si>
  <si>
    <t>De beeldkwaliteit is geschikt voor elke klassen situatie</t>
  </si>
  <si>
    <t>Het scherm dient na enige tijd automatisch in de stand-by modus te gaan. Deze optie dient uitgeschakeld te kunnen worden</t>
  </si>
  <si>
    <t xml:space="preserve">Eisen </t>
  </si>
  <si>
    <t>Bedienbaar met vinger en stylus pen</t>
  </si>
  <si>
    <t>Eisen</t>
  </si>
  <si>
    <t xml:space="preserve">Wandmontage </t>
  </si>
  <si>
    <t>Aantal*</t>
  </si>
  <si>
    <t>Toekomstbestendig</t>
  </si>
  <si>
    <t>2x HDMI (waarvan minimaal één 2.0) 1x Displaypoort</t>
  </si>
  <si>
    <t>HDMI en Displaypoort aansluiting</t>
  </si>
  <si>
    <t>Er is Whiteboard software aanwezig op de Touchscreen</t>
  </si>
  <si>
    <t>De touchscreen is geschikt voor Wifi uitbreiding</t>
  </si>
  <si>
    <t>Aanbestedende Dienst</t>
  </si>
  <si>
    <t>Contactpersoon</t>
  </si>
  <si>
    <t>Inschrijver</t>
  </si>
  <si>
    <t>Elektrisch in hoogte verstelbaar. De muurlift moet naar onderen kunnen zodat leerlingen er aan kunnen werken.</t>
  </si>
  <si>
    <t>Uurtarieven</t>
  </si>
  <si>
    <t>Uurtarief monteur</t>
  </si>
  <si>
    <t>Uurtarief</t>
  </si>
  <si>
    <t xml:space="preserve">Aantal </t>
  </si>
  <si>
    <t xml:space="preserve">Gunningsprijs </t>
  </si>
  <si>
    <t>Start uurtarief voor werkzaamheden het 1e uur (inclusief voorrijdkosten)</t>
  </si>
  <si>
    <t>Vervolg uurtarief, na het 1e uur (exclusief voorrijdkosten)</t>
  </si>
  <si>
    <t>Uurtarief verhuizing AV middelen</t>
  </si>
  <si>
    <t>Percentage</t>
  </si>
  <si>
    <t>Fictieve uitgave</t>
  </si>
  <si>
    <t>Opslagpercentage onderdelen (alle onderdelen die nodig zijn voor het uitvoeren van onderhoud)</t>
  </si>
  <si>
    <t>Accessoires</t>
  </si>
  <si>
    <t>Opslagpercentage accessoires</t>
  </si>
  <si>
    <t>86'' inch</t>
  </si>
  <si>
    <t>Touchscreen 86 inch</t>
  </si>
  <si>
    <t>Multiwriting wordt ondersteund (minimaal 10 gelijktijdig)</t>
  </si>
  <si>
    <t>Mogelijkheid tot draadloze presentatiemogelijkheden met externe apparatuur</t>
  </si>
  <si>
    <t>Inclusief 1 afstandsbediening leveren. Het moet ook mogelijk zijn om de Touchscreen zonder afstandbediening te kunnen gebruiken.</t>
  </si>
  <si>
    <t>Minimaal 178 graden</t>
  </si>
  <si>
    <t>Inclusief stroombekabeling, netwerk-bekabeling, USB-bekabeling naar PC/laptop t.b.v. touch en videokabel naar PC/laptop (HDMI of Displaypoort passend bij de aan te sluiten computer per locatie te bepalen)</t>
  </si>
  <si>
    <t>De aangeboden Touchscreen voldoet aan de moderne technologie; dat wil zeggen dat Opdrachtgever verwacht dat de aangeboden Touchscreen goed werkt op basis van de huidige situatie maar ook in de toekomst, minimaal de komende 10 jaar.</t>
  </si>
  <si>
    <t>Geschikt voor 75, 65 en 86 inch Touchscreen</t>
  </si>
  <si>
    <t>1 x USB C aansluiting (geschikt voor opladen) 1 x USB aansluiting voor beeld, geluid en touch en 3x USB-aansluitingen (USB 2.0 of hoger)</t>
  </si>
  <si>
    <t>Android module</t>
  </si>
  <si>
    <t>Automatische firmware updates (conform AVG)</t>
  </si>
  <si>
    <t>Gebruikersrechten</t>
  </si>
  <si>
    <t>De Touchscreens dient volledig te functioneren onder standaard gebruikersrechten (geen (lokale) aangepaste rechten benodigd) zonder verplichte benodigde software en/of stuurprogramma’s geschikt voor de genoemde besturingssystemen (en opvolgers) gedurende de duur van de raamovereenkomst.</t>
  </si>
  <si>
    <t>Bevestiging PC</t>
  </si>
  <si>
    <t>De touchscreens beschikt over een  bevestigingsmogelijkheid voor VESA mount (geen OPS)</t>
  </si>
  <si>
    <t>5 vlaks whiteboard</t>
  </si>
  <si>
    <t>Geschikt voor 65 inch Touchscreen</t>
  </si>
  <si>
    <t>Geschikt voor 75 inch Touchscreen</t>
  </si>
  <si>
    <t>Geschikt voor 86 inch Touchscreen</t>
  </si>
  <si>
    <t>Touchscreen 55 inch</t>
  </si>
  <si>
    <t>55'' inch</t>
  </si>
  <si>
    <t>AWBR</t>
  </si>
  <si>
    <t>Amsterdam</t>
  </si>
  <si>
    <t xml:space="preserve">Lieke Buurman </t>
  </si>
  <si>
    <t>Alle mogelijke software welke veel voorkomt in het Primair Onderwijs, waaronder begrepen, maar niet beperkt tot Windows, Apple en Android</t>
  </si>
  <si>
    <t>Inkoopadviseur Alpha Adviesbureau</t>
  </si>
  <si>
    <t>Er is een android module aanwezig met de nieuwste versie van de software</t>
  </si>
  <si>
    <t xml:space="preserve">Ingebouwd, minimaal 2.1 geluidssysteem met totaalvermogen van 40 Watt (gemiddeld wattage/RMS). </t>
  </si>
  <si>
    <t>Swing</t>
  </si>
  <si>
    <t>Elektrisch in hoogte verstelbaar. De swing moet naar onderen kunnen zodat leerlingen er aan kunnen werken.</t>
  </si>
  <si>
    <t>Schrijfpunten/touchpunten</t>
  </si>
  <si>
    <t>Schrijfpunten/touchpunten (minimaal 20 punten)</t>
  </si>
  <si>
    <t>Geschikt voor 55 inch Touchscreen</t>
  </si>
  <si>
    <t>5 vlaks whiteboard 55 inch</t>
  </si>
  <si>
    <t>5 vlaks whiteboard 65 inch</t>
  </si>
  <si>
    <t>5 vlaks whiteboard 75 inch</t>
  </si>
  <si>
    <t>5 vlaks whiteboard 86 inch</t>
  </si>
  <si>
    <t>Prijzenblad eerste bestelling</t>
  </si>
  <si>
    <t>Geschikt voor 65,75 en 86 inch Touchscreen</t>
  </si>
  <si>
    <t>Beschikt over GS certificaat of gelijkwaardig</t>
  </si>
  <si>
    <t>Draaibeweging</t>
  </si>
  <si>
    <t xml:space="preserve">180 graden draaibeweging, minimaal handmatig. In voorste stand dient de touchscreen 90 graden naar links en recht gedraaid te kunnen worden. </t>
  </si>
  <si>
    <t>Opslagcapaciteit</t>
  </si>
  <si>
    <t>Het minimale geheugen dient 8GB RAM met 64GB opslag te zijn.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</si>
</sst>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#########"/>
  </numFmts>
  <fonts count="2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005696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0"/>
      <color indexed="12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vertAlign val="superscript"/>
      <sz val="2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u/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lightUp">
        <b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44" fontId="9" fillId="0" borderId="0" applyFont="0" applyFill="0" applyBorder="0" applyAlignment="0" applyProtection="0"/>
    <xf numFmtId="0" fontId="18" fillId="0" borderId="0"/>
    <xf numFmtId="44" fontId="9" fillId="0" borderId="0" applyFont="0" applyFill="0" applyBorder="0" applyAlignment="0" applyProtection="0"/>
  </cellStyleXfs>
  <cellXfs count="10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0" borderId="3" xfId="0" applyFont="1" applyBorder="1"/>
    <xf numFmtId="0" fontId="0" fillId="0" borderId="2" xfId="0" applyBorder="1"/>
    <xf numFmtId="0" fontId="0" fillId="2" borderId="0" xfId="0" applyFill="1"/>
    <xf numFmtId="0" fontId="0" fillId="0" borderId="3" xfId="0" applyBorder="1"/>
    <xf numFmtId="44" fontId="0" fillId="2" borderId="0" xfId="2" applyFont="1" applyFill="1" applyBorder="1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left"/>
    </xf>
    <xf numFmtId="0" fontId="2" fillId="2" borderId="0" xfId="0" applyFont="1" applyFill="1"/>
    <xf numFmtId="0" fontId="1" fillId="2" borderId="0" xfId="0" applyFont="1" applyFill="1"/>
    <xf numFmtId="0" fontId="7" fillId="0" borderId="3" xfId="0" applyFont="1" applyBorder="1" applyAlignment="1">
      <alignment horizontal="left"/>
    </xf>
    <xf numFmtId="0" fontId="0" fillId="2" borderId="0" xfId="0" applyFill="1" applyAlignment="1">
      <alignment horizontal="center"/>
    </xf>
    <xf numFmtId="0" fontId="9" fillId="2" borderId="0" xfId="0" applyFont="1" applyFill="1"/>
    <xf numFmtId="0" fontId="10" fillId="0" borderId="0" xfId="0" applyFont="1"/>
    <xf numFmtId="0" fontId="10" fillId="2" borderId="0" xfId="0" applyFont="1" applyFill="1"/>
    <xf numFmtId="0" fontId="8" fillId="2" borderId="0" xfId="0" applyFont="1" applyFill="1" applyAlignment="1">
      <alignment horizontal="left"/>
    </xf>
    <xf numFmtId="0" fontId="7" fillId="2" borderId="0" xfId="0" applyFont="1" applyFill="1"/>
    <xf numFmtId="0" fontId="8" fillId="2" borderId="3" xfId="0" applyFont="1" applyFill="1" applyBorder="1"/>
    <xf numFmtId="0" fontId="7" fillId="0" borderId="3" xfId="0" applyFont="1" applyBorder="1" applyAlignment="1">
      <alignment wrapText="1"/>
    </xf>
    <xf numFmtId="0" fontId="7" fillId="2" borderId="3" xfId="0" applyFont="1" applyFill="1" applyBorder="1" applyAlignment="1">
      <alignment wrapText="1"/>
    </xf>
    <xf numFmtId="0" fontId="7" fillId="0" borderId="3" xfId="0" applyFont="1" applyBorder="1" applyAlignment="1">
      <alignment horizontal="left" vertical="top"/>
    </xf>
    <xf numFmtId="0" fontId="7" fillId="0" borderId="3" xfId="0" applyFont="1" applyBorder="1" applyAlignment="1">
      <alignment vertical="top"/>
    </xf>
    <xf numFmtId="0" fontId="14" fillId="2" borderId="0" xfId="0" applyFont="1" applyFill="1" applyAlignment="1">
      <alignment vertical="top" wrapText="1"/>
    </xf>
    <xf numFmtId="0" fontId="15" fillId="2" borderId="0" xfId="0" applyFont="1" applyFill="1" applyAlignment="1">
      <alignment horizontal="center"/>
    </xf>
    <xf numFmtId="0" fontId="0" fillId="2" borderId="0" xfId="0" applyFill="1" applyProtection="1">
      <protection hidden="1"/>
    </xf>
    <xf numFmtId="0" fontId="7" fillId="0" borderId="3" xfId="0" applyFont="1" applyBorder="1" applyProtection="1">
      <protection hidden="1"/>
    </xf>
    <xf numFmtId="0" fontId="7" fillId="0" borderId="3" xfId="0" applyFont="1" applyBorder="1" applyAlignment="1" applyProtection="1">
      <alignment horizontal="left"/>
      <protection hidden="1"/>
    </xf>
    <xf numFmtId="0" fontId="7" fillId="2" borderId="0" xfId="0" applyFont="1" applyFill="1" applyAlignment="1" applyProtection="1">
      <alignment horizontal="left"/>
      <protection hidden="1"/>
    </xf>
    <xf numFmtId="0" fontId="7" fillId="2" borderId="3" xfId="0" applyFont="1" applyFill="1" applyBorder="1" applyAlignment="1" applyProtection="1">
      <alignment horizontal="left"/>
      <protection hidden="1"/>
    </xf>
    <xf numFmtId="0" fontId="4" fillId="2" borderId="0" xfId="0" applyFont="1" applyFill="1" applyProtection="1">
      <protection hidden="1"/>
    </xf>
    <xf numFmtId="0" fontId="4" fillId="2" borderId="11" xfId="0" applyFont="1" applyFill="1" applyBorder="1" applyProtection="1">
      <protection hidden="1"/>
    </xf>
    <xf numFmtId="0" fontId="7" fillId="2" borderId="12" xfId="0" applyFont="1" applyFill="1" applyBorder="1" applyProtection="1">
      <protection locked="0"/>
    </xf>
    <xf numFmtId="0" fontId="1" fillId="3" borderId="3" xfId="0" applyFont="1" applyFill="1" applyBorder="1" applyProtection="1">
      <protection hidden="1"/>
    </xf>
    <xf numFmtId="0" fontId="7" fillId="4" borderId="3" xfId="0" applyFont="1" applyFill="1" applyBorder="1" applyProtection="1">
      <protection locked="0"/>
    </xf>
    <xf numFmtId="49" fontId="7" fillId="4" borderId="3" xfId="0" applyNumberFormat="1" applyFont="1" applyFill="1" applyBorder="1" applyProtection="1">
      <protection locked="0"/>
    </xf>
    <xf numFmtId="0" fontId="7" fillId="4" borderId="3" xfId="0" applyFont="1" applyFill="1" applyBorder="1" applyAlignment="1" applyProtection="1">
      <alignment horizontal="left"/>
      <protection locked="0"/>
    </xf>
    <xf numFmtId="164" fontId="7" fillId="4" borderId="3" xfId="0" applyNumberFormat="1" applyFont="1" applyFill="1" applyBorder="1" applyAlignment="1" applyProtection="1">
      <alignment horizontal="left"/>
      <protection locked="0"/>
    </xf>
    <xf numFmtId="0" fontId="7" fillId="4" borderId="3" xfId="0" applyFont="1" applyFill="1" applyBorder="1" applyAlignment="1" applyProtection="1">
      <alignment horizontal="left" wrapText="1"/>
      <protection locked="0"/>
    </xf>
    <xf numFmtId="0" fontId="17" fillId="4" borderId="3" xfId="1" applyFont="1" applyFill="1" applyBorder="1" applyAlignment="1" applyProtection="1">
      <alignment horizontal="left"/>
      <protection locked="0"/>
    </xf>
    <xf numFmtId="0" fontId="5" fillId="3" borderId="7" xfId="0" applyFont="1" applyFill="1" applyBorder="1"/>
    <xf numFmtId="0" fontId="5" fillId="3" borderId="3" xfId="0" applyFont="1" applyFill="1" applyBorder="1"/>
    <xf numFmtId="0" fontId="12" fillId="3" borderId="0" xfId="0" applyFont="1" applyFill="1"/>
    <xf numFmtId="0" fontId="2" fillId="3" borderId="0" xfId="0" applyFont="1" applyFill="1"/>
    <xf numFmtId="0" fontId="0" fillId="3" borderId="0" xfId="0" applyFill="1"/>
    <xf numFmtId="0" fontId="0" fillId="3" borderId="8" xfId="0" applyFill="1" applyBorder="1"/>
    <xf numFmtId="0" fontId="3" fillId="3" borderId="7" xfId="0" applyFont="1" applyFill="1" applyBorder="1"/>
    <xf numFmtId="0" fontId="3" fillId="3" borderId="0" xfId="0" applyFont="1" applyFill="1" applyAlignment="1">
      <alignment horizontal="left"/>
    </xf>
    <xf numFmtId="0" fontId="3" fillId="3" borderId="8" xfId="0" applyFont="1" applyFill="1" applyBorder="1"/>
    <xf numFmtId="44" fontId="1" fillId="3" borderId="3" xfId="2" applyFont="1" applyFill="1" applyBorder="1"/>
    <xf numFmtId="1" fontId="5" fillId="3" borderId="3" xfId="2" applyNumberFormat="1" applyFont="1" applyFill="1" applyBorder="1"/>
    <xf numFmtId="1" fontId="5" fillId="3" borderId="1" xfId="0" applyNumberFormat="1" applyFont="1" applyFill="1" applyBorder="1"/>
    <xf numFmtId="0" fontId="11" fillId="3" borderId="3" xfId="0" applyFont="1" applyFill="1" applyBorder="1"/>
    <xf numFmtId="44" fontId="11" fillId="3" borderId="3" xfId="2" applyFont="1" applyFill="1" applyBorder="1"/>
    <xf numFmtId="0" fontId="5" fillId="3" borderId="7" xfId="0" applyFont="1" applyFill="1" applyBorder="1" applyAlignment="1">
      <alignment horizontal="left"/>
    </xf>
    <xf numFmtId="0" fontId="5" fillId="3" borderId="0" xfId="0" applyFont="1" applyFill="1" applyAlignment="1">
      <alignment horizontal="left"/>
    </xf>
    <xf numFmtId="0" fontId="5" fillId="3" borderId="0" xfId="0" applyFont="1" applyFill="1"/>
    <xf numFmtId="0" fontId="5" fillId="3" borderId="8" xfId="0" applyFont="1" applyFill="1" applyBorder="1"/>
    <xf numFmtId="0" fontId="5" fillId="3" borderId="7" xfId="0" applyFont="1" applyFill="1" applyBorder="1" applyAlignment="1">
      <alignment horizontal="center"/>
    </xf>
    <xf numFmtId="0" fontId="0" fillId="3" borderId="9" xfId="0" applyFill="1" applyBorder="1"/>
    <xf numFmtId="0" fontId="11" fillId="3" borderId="10" xfId="0" applyFont="1" applyFill="1" applyBorder="1"/>
    <xf numFmtId="0" fontId="0" fillId="3" borderId="10" xfId="0" applyFill="1" applyBorder="1"/>
    <xf numFmtId="0" fontId="10" fillId="4" borderId="2" xfId="0" applyFont="1" applyFill="1" applyBorder="1" applyAlignment="1" applyProtection="1">
      <alignment horizontal="right"/>
      <protection locked="0"/>
    </xf>
    <xf numFmtId="44" fontId="10" fillId="4" borderId="3" xfId="2" applyFont="1" applyFill="1" applyBorder="1" applyProtection="1">
      <protection locked="0"/>
    </xf>
    <xf numFmtId="10" fontId="10" fillId="4" borderId="3" xfId="0" applyNumberFormat="1" applyFont="1" applyFill="1" applyBorder="1" applyProtection="1">
      <protection locked="0"/>
    </xf>
    <xf numFmtId="0" fontId="11" fillId="3" borderId="13" xfId="0" applyFont="1" applyFill="1" applyBorder="1"/>
    <xf numFmtId="10" fontId="10" fillId="4" borderId="2" xfId="0" applyNumberFormat="1" applyFont="1" applyFill="1" applyBorder="1" applyProtection="1">
      <protection locked="0"/>
    </xf>
    <xf numFmtId="0" fontId="5" fillId="3" borderId="9" xfId="0" applyFont="1" applyFill="1" applyBorder="1"/>
    <xf numFmtId="44" fontId="0" fillId="4" borderId="3" xfId="2" applyFont="1" applyFill="1" applyBorder="1" applyProtection="1">
      <protection locked="0"/>
    </xf>
    <xf numFmtId="0" fontId="0" fillId="3" borderId="7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3" borderId="14" xfId="0" applyFill="1" applyBorder="1"/>
    <xf numFmtId="0" fontId="0" fillId="3" borderId="7" xfId="0" applyFill="1" applyBorder="1"/>
    <xf numFmtId="0" fontId="0" fillId="3" borderId="7" xfId="0" applyFill="1" applyBorder="1" applyAlignment="1">
      <alignment horizontal="center"/>
    </xf>
    <xf numFmtId="0" fontId="0" fillId="3" borderId="12" xfId="0" applyFill="1" applyBorder="1"/>
    <xf numFmtId="0" fontId="10" fillId="4" borderId="2" xfId="0" applyFont="1" applyFill="1" applyBorder="1" applyProtection="1">
      <protection locked="0"/>
    </xf>
    <xf numFmtId="0" fontId="5" fillId="3" borderId="11" xfId="0" applyFont="1" applyFill="1" applyBorder="1" applyAlignment="1">
      <alignment horizontal="left"/>
    </xf>
    <xf numFmtId="0" fontId="5" fillId="3" borderId="12" xfId="0" applyFont="1" applyFill="1" applyBorder="1"/>
    <xf numFmtId="0" fontId="0" fillId="2" borderId="3" xfId="0" applyFill="1" applyBorder="1"/>
    <xf numFmtId="44" fontId="0" fillId="2" borderId="3" xfId="0" applyNumberFormat="1" applyFill="1" applyBorder="1"/>
    <xf numFmtId="0" fontId="0" fillId="0" borderId="3" xfId="0" applyBorder="1" applyProtection="1">
      <protection locked="0"/>
    </xf>
    <xf numFmtId="0" fontId="0" fillId="0" borderId="3" xfId="0" applyBorder="1" applyAlignment="1" applyProtection="1">
      <alignment wrapText="1"/>
      <protection locked="0"/>
    </xf>
    <xf numFmtId="10" fontId="0" fillId="4" borderId="3" xfId="2" applyNumberFormat="1" applyFont="1" applyFill="1" applyBorder="1" applyProtection="1">
      <protection locked="0"/>
    </xf>
    <xf numFmtId="44" fontId="0" fillId="2" borderId="3" xfId="2" applyFont="1" applyFill="1" applyBorder="1"/>
    <xf numFmtId="44" fontId="5" fillId="3" borderId="8" xfId="2" applyFont="1" applyFill="1" applyBorder="1"/>
    <xf numFmtId="0" fontId="7" fillId="0" borderId="0" xfId="0" applyFont="1" applyAlignment="1">
      <alignment wrapText="1"/>
    </xf>
    <xf numFmtId="0" fontId="7" fillId="2" borderId="3" xfId="0" applyFont="1" applyFill="1" applyBorder="1"/>
    <xf numFmtId="0" fontId="7" fillId="2" borderId="1" xfId="0" applyFont="1" applyFill="1" applyBorder="1"/>
    <xf numFmtId="0" fontId="7" fillId="5" borderId="3" xfId="0" applyFont="1" applyFill="1" applyBorder="1"/>
    <xf numFmtId="0" fontId="7" fillId="5" borderId="1" xfId="0" applyFont="1" applyFill="1" applyBorder="1"/>
    <xf numFmtId="44" fontId="7" fillId="2" borderId="3" xfId="2" applyFont="1" applyFill="1" applyBorder="1"/>
    <xf numFmtId="10" fontId="7" fillId="2" borderId="3" xfId="0" applyNumberFormat="1" applyFont="1" applyFill="1" applyBorder="1"/>
    <xf numFmtId="44" fontId="7" fillId="2" borderId="3" xfId="0" applyNumberFormat="1" applyFont="1" applyFill="1" applyBorder="1"/>
    <xf numFmtId="44" fontId="7" fillId="2" borderId="1" xfId="0" applyNumberFormat="1" applyFont="1" applyFill="1" applyBorder="1"/>
    <xf numFmtId="10" fontId="7" fillId="2" borderId="1" xfId="0" applyNumberFormat="1" applyFont="1" applyFill="1" applyBorder="1"/>
    <xf numFmtId="44" fontId="7" fillId="2" borderId="1" xfId="2" applyFont="1" applyFill="1" applyBorder="1"/>
    <xf numFmtId="0" fontId="16" fillId="3" borderId="3" xfId="0" applyFont="1" applyFill="1" applyBorder="1" applyAlignment="1" applyProtection="1">
      <alignment horizontal="center"/>
      <protection hidden="1"/>
    </xf>
    <xf numFmtId="0" fontId="16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44" fontId="7" fillId="4" borderId="1" xfId="2" applyFont="1" applyFill="1" applyBorder="1" applyProtection="1">
      <protection locked="0"/>
    </xf>
    <xf numFmtId="10" fontId="7" fillId="4" borderId="1" xfId="0" applyNumberFormat="1" applyFont="1" applyFill="1" applyBorder="1" applyProtection="1">
      <protection locked="0"/>
    </xf>
    <xf numFmtId="44" fontId="7" fillId="4" borderId="3" xfId="2" applyFont="1" applyFill="1" applyBorder="1" applyProtection="1">
      <protection locked="0"/>
    </xf>
    <xf numFmtId="10" fontId="7" fillId="4" borderId="3" xfId="0" applyNumberFormat="1" applyFont="1" applyFill="1" applyBorder="1" applyProtection="1">
      <protection locked="0"/>
    </xf>
  </cellXfs>
  <cellStyles count="5">
    <cellStyle name="Hyperlink" xfId="1" builtinId="8"/>
    <cellStyle name="Standaard" xfId="0" builtinId="0"/>
    <cellStyle name="Standaard 2" xfId="3" xr:uid="{464E9B90-2B09-4A84-B9BB-82E09D7A31E8}"/>
    <cellStyle name="Valuta" xfId="2" builtinId="4"/>
    <cellStyle name="Valuta 2" xfId="4" xr:uid="{2897A1F7-8BAD-43CF-AD98-62BC3CF202F2}"/>
  </cellStyles>
  <dxfs count="0"/>
  <tableStyles count="0" defaultTableStyle="TableStyleMedium2" defaultPivotStyle="PivotStyleLight16"/>
  <colors>
    <mruColors>
      <color rgb="FFC2E76B"/>
      <color rgb="FF173583"/>
      <color rgb="FFFABE00"/>
      <color rgb="FF005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47625</xdr:rowOff>
    </xdr:from>
    <xdr:to>
      <xdr:col>8</xdr:col>
      <xdr:colOff>1781175</xdr:colOff>
      <xdr:row>3</xdr:row>
      <xdr:rowOff>123825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38125" y="419100"/>
          <a:ext cx="13573125" cy="742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Let</a:t>
          </a:r>
          <a:r>
            <a:rPr lang="nl-NL" sz="1100" b="1" baseline="0"/>
            <a:t> op: </a:t>
          </a:r>
        </a:p>
        <a:p>
          <a:r>
            <a:rPr lang="nl-NL" sz="1100"/>
            <a:t>* De benoemde aantallen zijn fictief: hieraan kunnen geen rechten worden ontleend.  </a:t>
          </a:r>
        </a:p>
        <a:p>
          <a:r>
            <a:rPr lang="nl-NL" sz="1100"/>
            <a:t>- De opgegeven opslagpercentage gelden de gehele contractduur voor de desbetreffende</a:t>
          </a:r>
          <a:r>
            <a:rPr lang="nl-NL" sz="1100" baseline="0"/>
            <a:t> productgroepen. 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2BF37-91C9-4BD4-8EAF-BA10C6B9EF5D}">
  <sheetPr codeName="Blad1">
    <tabColor rgb="FFC2E76B"/>
  </sheetPr>
  <dimension ref="A1:DQ879"/>
  <sheetViews>
    <sheetView zoomScaleNormal="100" workbookViewId="0">
      <selection activeCell="G22" sqref="G22"/>
    </sheetView>
  </sheetViews>
  <sheetFormatPr defaultColWidth="9.140625" defaultRowHeight="15" x14ac:dyDescent="0.25"/>
  <cols>
    <col min="1" max="1" width="54.28515625" customWidth="1"/>
    <col min="2" max="2" width="59.7109375" customWidth="1"/>
  </cols>
  <sheetData>
    <row r="1" spans="1:121" ht="21" x14ac:dyDescent="0.35">
      <c r="A1" s="97" t="s">
        <v>5</v>
      </c>
      <c r="B1" s="97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</row>
    <row r="2" spans="1:121" x14ac:dyDescent="0.25">
      <c r="A2" s="26"/>
      <c r="B2" s="2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</row>
    <row r="3" spans="1:121" ht="21" x14ac:dyDescent="0.35">
      <c r="A3" s="97" t="s">
        <v>85</v>
      </c>
      <c r="B3" s="97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</row>
    <row r="4" spans="1:121" x14ac:dyDescent="0.25">
      <c r="A4" s="34" t="s">
        <v>6</v>
      </c>
      <c r="B4" s="27" t="s">
        <v>124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</row>
    <row r="5" spans="1:121" x14ac:dyDescent="0.25">
      <c r="A5" s="34" t="s">
        <v>7</v>
      </c>
      <c r="B5" s="27" t="s">
        <v>125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</row>
    <row r="6" spans="1:121" x14ac:dyDescent="0.25">
      <c r="A6" s="34" t="s">
        <v>8</v>
      </c>
      <c r="B6" s="28">
        <v>34294177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</row>
    <row r="7" spans="1:121" x14ac:dyDescent="0.25">
      <c r="A7" s="29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</row>
    <row r="8" spans="1:121" ht="21" x14ac:dyDescent="0.35">
      <c r="A8" s="98" t="s">
        <v>17</v>
      </c>
      <c r="B8" s="98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</row>
    <row r="9" spans="1:121" x14ac:dyDescent="0.25">
      <c r="A9" s="34" t="s">
        <v>86</v>
      </c>
      <c r="B9" s="30" t="s">
        <v>126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</row>
    <row r="10" spans="1:121" x14ac:dyDescent="0.25">
      <c r="A10" s="34" t="s">
        <v>11</v>
      </c>
      <c r="B10" s="30" t="s">
        <v>128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</row>
    <row r="11" spans="1:121" x14ac:dyDescent="0.25">
      <c r="A11" s="31"/>
      <c r="B11" s="26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</row>
    <row r="12" spans="1:121" ht="21" x14ac:dyDescent="0.35">
      <c r="A12" s="97" t="s">
        <v>87</v>
      </c>
      <c r="B12" s="97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</row>
    <row r="13" spans="1:121" x14ac:dyDescent="0.25">
      <c r="A13" s="34" t="s">
        <v>18</v>
      </c>
      <c r="B13" s="3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</row>
    <row r="14" spans="1:121" x14ac:dyDescent="0.25">
      <c r="A14" s="34" t="s">
        <v>19</v>
      </c>
      <c r="B14" s="3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</row>
    <row r="15" spans="1:121" x14ac:dyDescent="0.25">
      <c r="A15" s="34" t="s">
        <v>10</v>
      </c>
      <c r="B15" s="36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</row>
    <row r="16" spans="1:121" x14ac:dyDescent="0.25">
      <c r="A16" s="34" t="s">
        <v>20</v>
      </c>
      <c r="B16" s="37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</row>
    <row r="17" spans="1:121" x14ac:dyDescent="0.25">
      <c r="A17" s="34" t="s">
        <v>11</v>
      </c>
      <c r="B17" s="37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</row>
    <row r="18" spans="1:121" x14ac:dyDescent="0.25">
      <c r="A18" s="32"/>
      <c r="B18" s="33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</row>
    <row r="19" spans="1:121" x14ac:dyDescent="0.25">
      <c r="A19" s="34" t="s">
        <v>12</v>
      </c>
      <c r="B19" s="37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</row>
    <row r="20" spans="1:121" x14ac:dyDescent="0.25">
      <c r="A20" s="34" t="s">
        <v>11</v>
      </c>
      <c r="B20" s="37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</row>
    <row r="21" spans="1:121" x14ac:dyDescent="0.25">
      <c r="A21" s="34" t="s">
        <v>9</v>
      </c>
      <c r="B21" s="38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</row>
    <row r="22" spans="1:121" x14ac:dyDescent="0.25">
      <c r="A22" s="34" t="s">
        <v>13</v>
      </c>
      <c r="B22" s="39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</row>
    <row r="23" spans="1:121" x14ac:dyDescent="0.25">
      <c r="A23" s="34" t="s">
        <v>14</v>
      </c>
      <c r="B23" s="3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</row>
    <row r="24" spans="1:121" x14ac:dyDescent="0.25">
      <c r="A24" s="34" t="s">
        <v>15</v>
      </c>
      <c r="B24" s="38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</row>
    <row r="25" spans="1:121" x14ac:dyDescent="0.25">
      <c r="A25" s="34" t="s">
        <v>16</v>
      </c>
      <c r="B25" s="40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</row>
    <row r="26" spans="1:121" s="5" customFormat="1" x14ac:dyDescent="0.25"/>
    <row r="27" spans="1:121" s="5" customFormat="1" x14ac:dyDescent="0.25"/>
    <row r="28" spans="1:121" s="5" customFormat="1" x14ac:dyDescent="0.25"/>
    <row r="29" spans="1:121" s="5" customFormat="1" x14ac:dyDescent="0.25"/>
    <row r="30" spans="1:121" s="5" customFormat="1" x14ac:dyDescent="0.25"/>
    <row r="31" spans="1:121" s="5" customFormat="1" x14ac:dyDescent="0.25"/>
    <row r="32" spans="1:121" s="5" customFormat="1" x14ac:dyDescent="0.25"/>
    <row r="33" s="5" customFormat="1" x14ac:dyDescent="0.25"/>
    <row r="34" s="5" customFormat="1" x14ac:dyDescent="0.25"/>
    <row r="35" s="5" customFormat="1" x14ac:dyDescent="0.25"/>
    <row r="36" s="5" customFormat="1" x14ac:dyDescent="0.25"/>
    <row r="37" s="5" customFormat="1" x14ac:dyDescent="0.25"/>
    <row r="38" s="5" customFormat="1" x14ac:dyDescent="0.25"/>
    <row r="39" s="5" customFormat="1" x14ac:dyDescent="0.25"/>
    <row r="40" s="5" customFormat="1" x14ac:dyDescent="0.25"/>
    <row r="41" s="5" customFormat="1" x14ac:dyDescent="0.25"/>
    <row r="42" s="5" customFormat="1" x14ac:dyDescent="0.25"/>
    <row r="43" s="5" customFormat="1" x14ac:dyDescent="0.25"/>
    <row r="44" s="5" customFormat="1" x14ac:dyDescent="0.25"/>
    <row r="45" s="5" customFormat="1" x14ac:dyDescent="0.25"/>
    <row r="46" s="5" customFormat="1" x14ac:dyDescent="0.25"/>
    <row r="47" s="5" customFormat="1" x14ac:dyDescent="0.25"/>
    <row r="48" s="5" customFormat="1" x14ac:dyDescent="0.25"/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57" s="5" customFormat="1" x14ac:dyDescent="0.25"/>
    <row r="58" s="5" customFormat="1" x14ac:dyDescent="0.25"/>
    <row r="59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  <row r="145" s="5" customFormat="1" x14ac:dyDescent="0.25"/>
    <row r="146" s="5" customFormat="1" x14ac:dyDescent="0.25"/>
    <row r="147" s="5" customFormat="1" x14ac:dyDescent="0.25"/>
    <row r="148" s="5" customFormat="1" x14ac:dyDescent="0.25"/>
    <row r="149" s="5" customFormat="1" x14ac:dyDescent="0.25"/>
    <row r="150" s="5" customFormat="1" x14ac:dyDescent="0.25"/>
    <row r="151" s="5" customFormat="1" x14ac:dyDescent="0.25"/>
    <row r="152" s="5" customFormat="1" x14ac:dyDescent="0.25"/>
    <row r="153" s="5" customFormat="1" x14ac:dyDescent="0.25"/>
    <row r="154" s="5" customFormat="1" x14ac:dyDescent="0.25"/>
    <row r="155" s="5" customFormat="1" x14ac:dyDescent="0.25"/>
    <row r="156" s="5" customFormat="1" x14ac:dyDescent="0.25"/>
    <row r="157" s="5" customFormat="1" x14ac:dyDescent="0.25"/>
    <row r="158" s="5" customFormat="1" x14ac:dyDescent="0.25"/>
    <row r="159" s="5" customFormat="1" x14ac:dyDescent="0.25"/>
    <row r="160" s="5" customFormat="1" x14ac:dyDescent="0.25"/>
    <row r="161" s="5" customFormat="1" x14ac:dyDescent="0.25"/>
    <row r="162" s="5" customFormat="1" x14ac:dyDescent="0.25"/>
    <row r="163" s="5" customFormat="1" x14ac:dyDescent="0.25"/>
    <row r="164" s="5" customFormat="1" x14ac:dyDescent="0.25"/>
    <row r="165" s="5" customFormat="1" x14ac:dyDescent="0.25"/>
    <row r="166" s="5" customFormat="1" x14ac:dyDescent="0.25"/>
    <row r="167" s="5" customFormat="1" x14ac:dyDescent="0.25"/>
    <row r="168" s="5" customFormat="1" x14ac:dyDescent="0.25"/>
    <row r="169" s="5" customFormat="1" x14ac:dyDescent="0.25"/>
    <row r="170" s="5" customFormat="1" x14ac:dyDescent="0.25"/>
    <row r="171" s="5" customFormat="1" x14ac:dyDescent="0.25"/>
    <row r="172" s="5" customFormat="1" x14ac:dyDescent="0.25"/>
    <row r="173" s="5" customFormat="1" x14ac:dyDescent="0.25"/>
    <row r="174" s="5" customFormat="1" x14ac:dyDescent="0.25"/>
    <row r="175" s="5" customFormat="1" x14ac:dyDescent="0.25"/>
    <row r="176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  <row r="328" s="5" customFormat="1" x14ac:dyDescent="0.25"/>
    <row r="329" s="5" customFormat="1" x14ac:dyDescent="0.25"/>
    <row r="330" s="5" customFormat="1" x14ac:dyDescent="0.25"/>
    <row r="331" s="5" customFormat="1" x14ac:dyDescent="0.25"/>
    <row r="332" s="5" customFormat="1" x14ac:dyDescent="0.25"/>
    <row r="333" s="5" customFormat="1" x14ac:dyDescent="0.25"/>
    <row r="334" s="5" customFormat="1" x14ac:dyDescent="0.25"/>
    <row r="335" s="5" customFormat="1" x14ac:dyDescent="0.25"/>
    <row r="336" s="5" customFormat="1" x14ac:dyDescent="0.25"/>
    <row r="337" s="5" customFormat="1" x14ac:dyDescent="0.25"/>
    <row r="338" s="5" customFormat="1" x14ac:dyDescent="0.25"/>
    <row r="339" s="5" customFormat="1" x14ac:dyDescent="0.25"/>
    <row r="340" s="5" customFormat="1" x14ac:dyDescent="0.25"/>
    <row r="341" s="5" customFormat="1" x14ac:dyDescent="0.25"/>
    <row r="342" s="5" customFormat="1" x14ac:dyDescent="0.25"/>
    <row r="343" s="5" customFormat="1" x14ac:dyDescent="0.25"/>
    <row r="344" s="5" customFormat="1" x14ac:dyDescent="0.25"/>
    <row r="345" s="5" customFormat="1" x14ac:dyDescent="0.25"/>
    <row r="346" s="5" customFormat="1" x14ac:dyDescent="0.25"/>
    <row r="347" s="5" customFormat="1" x14ac:dyDescent="0.25"/>
    <row r="348" s="5" customFormat="1" x14ac:dyDescent="0.25"/>
    <row r="349" s="5" customFormat="1" x14ac:dyDescent="0.25"/>
    <row r="350" s="5" customFormat="1" x14ac:dyDescent="0.25"/>
    <row r="351" s="5" customFormat="1" x14ac:dyDescent="0.25"/>
    <row r="352" s="5" customFormat="1" x14ac:dyDescent="0.25"/>
    <row r="353" s="5" customFormat="1" x14ac:dyDescent="0.25"/>
    <row r="354" s="5" customFormat="1" x14ac:dyDescent="0.25"/>
    <row r="355" s="5" customFormat="1" x14ac:dyDescent="0.25"/>
    <row r="356" s="5" customFormat="1" x14ac:dyDescent="0.25"/>
    <row r="357" s="5" customFormat="1" x14ac:dyDescent="0.25"/>
    <row r="358" s="5" customFormat="1" x14ac:dyDescent="0.25"/>
    <row r="359" s="5" customFormat="1" x14ac:dyDescent="0.25"/>
    <row r="360" s="5" customFormat="1" x14ac:dyDescent="0.25"/>
    <row r="361" s="5" customFormat="1" x14ac:dyDescent="0.25"/>
    <row r="362" s="5" customFormat="1" x14ac:dyDescent="0.25"/>
    <row r="363" s="5" customFormat="1" x14ac:dyDescent="0.25"/>
    <row r="364" s="5" customFormat="1" x14ac:dyDescent="0.25"/>
    <row r="365" s="5" customFormat="1" x14ac:dyDescent="0.25"/>
    <row r="366" s="5" customFormat="1" x14ac:dyDescent="0.25"/>
    <row r="367" s="5" customFormat="1" x14ac:dyDescent="0.25"/>
    <row r="368" s="5" customFormat="1" x14ac:dyDescent="0.25"/>
    <row r="369" s="5" customFormat="1" x14ac:dyDescent="0.25"/>
    <row r="370" s="5" customFormat="1" x14ac:dyDescent="0.25"/>
    <row r="371" s="5" customFormat="1" x14ac:dyDescent="0.25"/>
    <row r="372" s="5" customFormat="1" x14ac:dyDescent="0.25"/>
    <row r="373" s="5" customFormat="1" x14ac:dyDescent="0.25"/>
    <row r="374" s="5" customFormat="1" x14ac:dyDescent="0.25"/>
    <row r="375" s="5" customFormat="1" x14ac:dyDescent="0.25"/>
    <row r="376" s="5" customFormat="1" x14ac:dyDescent="0.25"/>
    <row r="377" s="5" customFormat="1" x14ac:dyDescent="0.25"/>
    <row r="378" s="5" customFormat="1" x14ac:dyDescent="0.25"/>
    <row r="379" s="5" customFormat="1" x14ac:dyDescent="0.25"/>
    <row r="380" s="5" customFormat="1" x14ac:dyDescent="0.25"/>
    <row r="381" s="5" customFormat="1" x14ac:dyDescent="0.25"/>
    <row r="382" s="5" customFormat="1" x14ac:dyDescent="0.25"/>
    <row r="383" s="5" customFormat="1" x14ac:dyDescent="0.25"/>
    <row r="384" s="5" customFormat="1" x14ac:dyDescent="0.25"/>
    <row r="385" s="5" customFormat="1" x14ac:dyDescent="0.25"/>
    <row r="386" s="5" customFormat="1" x14ac:dyDescent="0.25"/>
    <row r="387" s="5" customFormat="1" x14ac:dyDescent="0.25"/>
    <row r="388" s="5" customFormat="1" x14ac:dyDescent="0.25"/>
    <row r="389" s="5" customFormat="1" x14ac:dyDescent="0.25"/>
    <row r="390" s="5" customFormat="1" x14ac:dyDescent="0.25"/>
    <row r="391" s="5" customFormat="1" x14ac:dyDescent="0.25"/>
    <row r="392" s="5" customFormat="1" x14ac:dyDescent="0.25"/>
    <row r="393" s="5" customFormat="1" x14ac:dyDescent="0.25"/>
    <row r="394" s="5" customFormat="1" x14ac:dyDescent="0.25"/>
    <row r="395" s="5" customFormat="1" x14ac:dyDescent="0.25"/>
    <row r="396" s="5" customFormat="1" x14ac:dyDescent="0.25"/>
    <row r="397" s="5" customFormat="1" x14ac:dyDescent="0.25"/>
    <row r="398" s="5" customFormat="1" x14ac:dyDescent="0.25"/>
    <row r="399" s="5" customFormat="1" x14ac:dyDescent="0.25"/>
    <row r="400" s="5" customFormat="1" x14ac:dyDescent="0.25"/>
    <row r="401" s="5" customFormat="1" x14ac:dyDescent="0.25"/>
    <row r="402" s="5" customFormat="1" x14ac:dyDescent="0.25"/>
    <row r="403" s="5" customFormat="1" x14ac:dyDescent="0.25"/>
    <row r="404" s="5" customFormat="1" x14ac:dyDescent="0.25"/>
    <row r="405" s="5" customFormat="1" x14ac:dyDescent="0.25"/>
    <row r="406" s="5" customFormat="1" x14ac:dyDescent="0.25"/>
    <row r="407" s="5" customFormat="1" x14ac:dyDescent="0.25"/>
    <row r="408" s="5" customFormat="1" x14ac:dyDescent="0.25"/>
    <row r="409" s="5" customFormat="1" x14ac:dyDescent="0.25"/>
    <row r="410" s="5" customFormat="1" x14ac:dyDescent="0.25"/>
    <row r="411" s="5" customFormat="1" x14ac:dyDescent="0.25"/>
    <row r="412" s="5" customFormat="1" x14ac:dyDescent="0.25"/>
    <row r="413" s="5" customFormat="1" x14ac:dyDescent="0.25"/>
    <row r="414" s="5" customFormat="1" x14ac:dyDescent="0.25"/>
    <row r="415" s="5" customFormat="1" x14ac:dyDescent="0.25"/>
    <row r="416" s="5" customFormat="1" x14ac:dyDescent="0.25"/>
    <row r="417" s="5" customFormat="1" x14ac:dyDescent="0.25"/>
    <row r="418" s="5" customFormat="1" x14ac:dyDescent="0.25"/>
    <row r="419" s="5" customFormat="1" x14ac:dyDescent="0.25"/>
    <row r="420" s="5" customFormat="1" x14ac:dyDescent="0.25"/>
    <row r="421" s="5" customFormat="1" x14ac:dyDescent="0.25"/>
    <row r="422" s="5" customFormat="1" x14ac:dyDescent="0.25"/>
    <row r="423" s="5" customFormat="1" x14ac:dyDescent="0.25"/>
    <row r="424" s="5" customFormat="1" x14ac:dyDescent="0.25"/>
    <row r="425" s="5" customFormat="1" x14ac:dyDescent="0.25"/>
    <row r="426" s="5" customFormat="1" x14ac:dyDescent="0.25"/>
    <row r="427" s="5" customFormat="1" x14ac:dyDescent="0.25"/>
    <row r="428" s="5" customFormat="1" x14ac:dyDescent="0.25"/>
    <row r="429" s="5" customFormat="1" x14ac:dyDescent="0.25"/>
    <row r="430" s="5" customFormat="1" x14ac:dyDescent="0.25"/>
    <row r="431" s="5" customFormat="1" x14ac:dyDescent="0.25"/>
    <row r="432" s="5" customFormat="1" x14ac:dyDescent="0.25"/>
    <row r="433" s="5" customFormat="1" x14ac:dyDescent="0.25"/>
    <row r="434" s="5" customFormat="1" x14ac:dyDescent="0.25"/>
    <row r="435" s="5" customFormat="1" x14ac:dyDescent="0.25"/>
    <row r="436" s="5" customFormat="1" x14ac:dyDescent="0.25"/>
    <row r="437" s="5" customFormat="1" x14ac:dyDescent="0.25"/>
    <row r="438" s="5" customFormat="1" x14ac:dyDescent="0.25"/>
    <row r="439" s="5" customFormat="1" x14ac:dyDescent="0.25"/>
    <row r="440" s="5" customFormat="1" x14ac:dyDescent="0.25"/>
    <row r="441" s="5" customFormat="1" x14ac:dyDescent="0.25"/>
    <row r="442" s="5" customFormat="1" x14ac:dyDescent="0.25"/>
    <row r="443" s="5" customFormat="1" x14ac:dyDescent="0.25"/>
    <row r="444" s="5" customFormat="1" x14ac:dyDescent="0.25"/>
    <row r="445" s="5" customFormat="1" x14ac:dyDescent="0.25"/>
    <row r="446" s="5" customFormat="1" x14ac:dyDescent="0.25"/>
    <row r="447" s="5" customFormat="1" x14ac:dyDescent="0.25"/>
    <row r="448" s="5" customFormat="1" x14ac:dyDescent="0.25"/>
    <row r="449" s="5" customFormat="1" x14ac:dyDescent="0.25"/>
    <row r="450" s="5" customFormat="1" x14ac:dyDescent="0.25"/>
    <row r="451" s="5" customFormat="1" x14ac:dyDescent="0.25"/>
    <row r="452" s="5" customFormat="1" x14ac:dyDescent="0.25"/>
    <row r="453" s="5" customFormat="1" x14ac:dyDescent="0.25"/>
    <row r="454" s="5" customFormat="1" x14ac:dyDescent="0.25"/>
    <row r="455" s="5" customFormat="1" x14ac:dyDescent="0.25"/>
    <row r="456" s="5" customFormat="1" x14ac:dyDescent="0.25"/>
    <row r="457" s="5" customFormat="1" x14ac:dyDescent="0.25"/>
    <row r="458" s="5" customFormat="1" x14ac:dyDescent="0.25"/>
    <row r="459" s="5" customFormat="1" x14ac:dyDescent="0.25"/>
    <row r="460" s="5" customFormat="1" x14ac:dyDescent="0.25"/>
    <row r="461" s="5" customFormat="1" x14ac:dyDescent="0.25"/>
    <row r="462" s="5" customFormat="1" x14ac:dyDescent="0.25"/>
    <row r="463" s="5" customFormat="1" x14ac:dyDescent="0.25"/>
    <row r="464" s="5" customFormat="1" x14ac:dyDescent="0.25"/>
    <row r="465" s="5" customFormat="1" x14ac:dyDescent="0.25"/>
    <row r="466" s="5" customFormat="1" x14ac:dyDescent="0.25"/>
    <row r="467" s="5" customFormat="1" x14ac:dyDescent="0.25"/>
    <row r="468" s="5" customFormat="1" x14ac:dyDescent="0.25"/>
    <row r="469" s="5" customFormat="1" x14ac:dyDescent="0.25"/>
    <row r="470" s="5" customFormat="1" x14ac:dyDescent="0.25"/>
    <row r="471" s="5" customFormat="1" x14ac:dyDescent="0.25"/>
    <row r="472" s="5" customFormat="1" x14ac:dyDescent="0.25"/>
    <row r="473" s="5" customFormat="1" x14ac:dyDescent="0.25"/>
    <row r="474" s="5" customFormat="1" x14ac:dyDescent="0.25"/>
    <row r="475" s="5" customFormat="1" x14ac:dyDescent="0.25"/>
    <row r="476" s="5" customFormat="1" x14ac:dyDescent="0.25"/>
    <row r="477" s="5" customFormat="1" x14ac:dyDescent="0.25"/>
    <row r="478" s="5" customFormat="1" x14ac:dyDescent="0.25"/>
    <row r="479" s="5" customFormat="1" x14ac:dyDescent="0.25"/>
    <row r="480" s="5" customFormat="1" x14ac:dyDescent="0.25"/>
    <row r="481" s="5" customFormat="1" x14ac:dyDescent="0.25"/>
    <row r="482" s="5" customFormat="1" x14ac:dyDescent="0.25"/>
    <row r="483" s="5" customFormat="1" x14ac:dyDescent="0.25"/>
    <row r="484" s="5" customFormat="1" x14ac:dyDescent="0.25"/>
    <row r="485" s="5" customFormat="1" x14ac:dyDescent="0.25"/>
    <row r="486" s="5" customFormat="1" x14ac:dyDescent="0.25"/>
    <row r="487" s="5" customFormat="1" x14ac:dyDescent="0.25"/>
    <row r="488" s="5" customFormat="1" x14ac:dyDescent="0.25"/>
    <row r="489" s="5" customFormat="1" x14ac:dyDescent="0.25"/>
    <row r="490" s="5" customFormat="1" x14ac:dyDescent="0.25"/>
    <row r="491" s="5" customFormat="1" x14ac:dyDescent="0.25"/>
    <row r="492" s="5" customFormat="1" x14ac:dyDescent="0.25"/>
    <row r="493" s="5" customFormat="1" x14ac:dyDescent="0.25"/>
    <row r="494" s="5" customFormat="1" x14ac:dyDescent="0.25"/>
    <row r="495" s="5" customFormat="1" x14ac:dyDescent="0.25"/>
    <row r="496" s="5" customFormat="1" x14ac:dyDescent="0.25"/>
    <row r="497" s="5" customFormat="1" x14ac:dyDescent="0.25"/>
    <row r="498" s="5" customFormat="1" x14ac:dyDescent="0.25"/>
    <row r="499" s="5" customFormat="1" x14ac:dyDescent="0.25"/>
    <row r="500" s="5" customFormat="1" x14ac:dyDescent="0.25"/>
    <row r="501" s="5" customFormat="1" x14ac:dyDescent="0.25"/>
    <row r="502" s="5" customFormat="1" x14ac:dyDescent="0.25"/>
    <row r="503" s="5" customFormat="1" x14ac:dyDescent="0.25"/>
    <row r="504" s="5" customFormat="1" x14ac:dyDescent="0.25"/>
    <row r="505" s="5" customFormat="1" x14ac:dyDescent="0.25"/>
    <row r="506" s="5" customFormat="1" x14ac:dyDescent="0.25"/>
    <row r="507" s="5" customFormat="1" x14ac:dyDescent="0.25"/>
    <row r="508" s="5" customFormat="1" x14ac:dyDescent="0.25"/>
    <row r="509" s="5" customFormat="1" x14ac:dyDescent="0.25"/>
    <row r="510" s="5" customFormat="1" x14ac:dyDescent="0.25"/>
    <row r="511" s="5" customFormat="1" x14ac:dyDescent="0.25"/>
    <row r="512" s="5" customFormat="1" x14ac:dyDescent="0.25"/>
    <row r="513" s="5" customFormat="1" x14ac:dyDescent="0.25"/>
    <row r="514" s="5" customFormat="1" x14ac:dyDescent="0.25"/>
    <row r="515" s="5" customFormat="1" x14ac:dyDescent="0.25"/>
    <row r="516" s="5" customFormat="1" x14ac:dyDescent="0.25"/>
    <row r="517" s="5" customFormat="1" x14ac:dyDescent="0.25"/>
    <row r="518" s="5" customFormat="1" x14ac:dyDescent="0.25"/>
    <row r="519" s="5" customFormat="1" x14ac:dyDescent="0.25"/>
    <row r="520" s="5" customFormat="1" x14ac:dyDescent="0.25"/>
    <row r="521" s="5" customFormat="1" x14ac:dyDescent="0.25"/>
    <row r="522" s="5" customFormat="1" x14ac:dyDescent="0.25"/>
    <row r="523" s="5" customFormat="1" x14ac:dyDescent="0.25"/>
    <row r="524" s="5" customFormat="1" x14ac:dyDescent="0.25"/>
    <row r="525" s="5" customFormat="1" x14ac:dyDescent="0.25"/>
    <row r="526" s="5" customFormat="1" x14ac:dyDescent="0.25"/>
    <row r="527" s="5" customFormat="1" x14ac:dyDescent="0.25"/>
    <row r="528" s="5" customFormat="1" x14ac:dyDescent="0.25"/>
    <row r="529" s="5" customFormat="1" x14ac:dyDescent="0.25"/>
    <row r="530" s="5" customFormat="1" x14ac:dyDescent="0.25"/>
    <row r="531" s="5" customFormat="1" x14ac:dyDescent="0.25"/>
    <row r="532" s="5" customFormat="1" x14ac:dyDescent="0.25"/>
    <row r="533" s="5" customFormat="1" x14ac:dyDescent="0.25"/>
    <row r="534" s="5" customFormat="1" x14ac:dyDescent="0.25"/>
    <row r="535" s="5" customFormat="1" x14ac:dyDescent="0.25"/>
    <row r="536" s="5" customFormat="1" x14ac:dyDescent="0.25"/>
    <row r="537" s="5" customFormat="1" x14ac:dyDescent="0.25"/>
    <row r="538" s="5" customFormat="1" x14ac:dyDescent="0.25"/>
    <row r="539" s="5" customFormat="1" x14ac:dyDescent="0.25"/>
    <row r="540" s="5" customFormat="1" x14ac:dyDescent="0.25"/>
    <row r="541" s="5" customFormat="1" x14ac:dyDescent="0.25"/>
    <row r="542" s="5" customFormat="1" x14ac:dyDescent="0.25"/>
    <row r="543" s="5" customFormat="1" x14ac:dyDescent="0.25"/>
    <row r="544" s="5" customFormat="1" x14ac:dyDescent="0.25"/>
    <row r="545" s="5" customFormat="1" x14ac:dyDescent="0.25"/>
    <row r="546" s="5" customFormat="1" x14ac:dyDescent="0.25"/>
    <row r="547" s="5" customFormat="1" x14ac:dyDescent="0.25"/>
    <row r="548" s="5" customFormat="1" x14ac:dyDescent="0.25"/>
    <row r="549" s="5" customFormat="1" x14ac:dyDescent="0.25"/>
    <row r="550" s="5" customFormat="1" x14ac:dyDescent="0.25"/>
    <row r="551" s="5" customFormat="1" x14ac:dyDescent="0.25"/>
    <row r="552" s="5" customFormat="1" x14ac:dyDescent="0.25"/>
    <row r="553" s="5" customFormat="1" x14ac:dyDescent="0.25"/>
    <row r="554" s="5" customFormat="1" x14ac:dyDescent="0.25"/>
    <row r="555" s="5" customFormat="1" x14ac:dyDescent="0.25"/>
    <row r="556" s="5" customFormat="1" x14ac:dyDescent="0.25"/>
    <row r="557" s="5" customFormat="1" x14ac:dyDescent="0.25"/>
    <row r="558" s="5" customFormat="1" x14ac:dyDescent="0.25"/>
    <row r="559" s="5" customFormat="1" x14ac:dyDescent="0.25"/>
    <row r="560" s="5" customFormat="1" x14ac:dyDescent="0.25"/>
    <row r="561" s="5" customFormat="1" x14ac:dyDescent="0.25"/>
    <row r="562" s="5" customFormat="1" x14ac:dyDescent="0.25"/>
    <row r="563" s="5" customFormat="1" x14ac:dyDescent="0.25"/>
    <row r="564" s="5" customFormat="1" x14ac:dyDescent="0.25"/>
    <row r="565" s="5" customFormat="1" x14ac:dyDescent="0.25"/>
    <row r="566" s="5" customFormat="1" x14ac:dyDescent="0.25"/>
    <row r="567" s="5" customFormat="1" x14ac:dyDescent="0.25"/>
    <row r="568" s="5" customFormat="1" x14ac:dyDescent="0.25"/>
    <row r="569" s="5" customFormat="1" x14ac:dyDescent="0.25"/>
    <row r="570" s="5" customFormat="1" x14ac:dyDescent="0.25"/>
    <row r="571" s="5" customFormat="1" x14ac:dyDescent="0.25"/>
    <row r="572" s="5" customFormat="1" x14ac:dyDescent="0.25"/>
    <row r="573" s="5" customFormat="1" x14ac:dyDescent="0.25"/>
    <row r="574" s="5" customFormat="1" x14ac:dyDescent="0.25"/>
    <row r="575" s="5" customFormat="1" x14ac:dyDescent="0.25"/>
    <row r="576" s="5" customFormat="1" x14ac:dyDescent="0.25"/>
    <row r="577" s="5" customFormat="1" x14ac:dyDescent="0.25"/>
    <row r="578" s="5" customFormat="1" x14ac:dyDescent="0.25"/>
    <row r="579" s="5" customFormat="1" x14ac:dyDescent="0.25"/>
    <row r="580" s="5" customFormat="1" x14ac:dyDescent="0.25"/>
    <row r="581" s="5" customFormat="1" x14ac:dyDescent="0.25"/>
    <row r="582" s="5" customFormat="1" x14ac:dyDescent="0.25"/>
    <row r="583" s="5" customFormat="1" x14ac:dyDescent="0.25"/>
    <row r="584" s="5" customFormat="1" x14ac:dyDescent="0.25"/>
    <row r="585" s="5" customFormat="1" x14ac:dyDescent="0.25"/>
    <row r="586" s="5" customFormat="1" x14ac:dyDescent="0.25"/>
    <row r="587" s="5" customFormat="1" x14ac:dyDescent="0.25"/>
    <row r="588" s="5" customFormat="1" x14ac:dyDescent="0.25"/>
    <row r="589" s="5" customFormat="1" x14ac:dyDescent="0.25"/>
    <row r="590" s="5" customFormat="1" x14ac:dyDescent="0.25"/>
    <row r="591" s="5" customFormat="1" x14ac:dyDescent="0.25"/>
    <row r="592" s="5" customFormat="1" x14ac:dyDescent="0.25"/>
    <row r="593" s="5" customFormat="1" x14ac:dyDescent="0.25"/>
    <row r="594" s="5" customFormat="1" x14ac:dyDescent="0.25"/>
    <row r="595" s="5" customFormat="1" x14ac:dyDescent="0.25"/>
    <row r="596" s="5" customFormat="1" x14ac:dyDescent="0.25"/>
    <row r="597" s="5" customFormat="1" x14ac:dyDescent="0.25"/>
    <row r="598" s="5" customFormat="1" x14ac:dyDescent="0.25"/>
    <row r="599" s="5" customFormat="1" x14ac:dyDescent="0.25"/>
    <row r="600" s="5" customFormat="1" x14ac:dyDescent="0.25"/>
    <row r="601" s="5" customFormat="1" x14ac:dyDescent="0.25"/>
    <row r="602" s="5" customFormat="1" x14ac:dyDescent="0.25"/>
    <row r="603" s="5" customFormat="1" x14ac:dyDescent="0.25"/>
    <row r="604" s="5" customFormat="1" x14ac:dyDescent="0.25"/>
    <row r="605" s="5" customFormat="1" x14ac:dyDescent="0.25"/>
    <row r="606" s="5" customFormat="1" x14ac:dyDescent="0.25"/>
    <row r="607" s="5" customFormat="1" x14ac:dyDescent="0.25"/>
    <row r="608" s="5" customFormat="1" x14ac:dyDescent="0.25"/>
    <row r="609" s="5" customFormat="1" x14ac:dyDescent="0.25"/>
    <row r="610" s="5" customFormat="1" x14ac:dyDescent="0.25"/>
    <row r="611" s="5" customFormat="1" x14ac:dyDescent="0.25"/>
    <row r="612" s="5" customFormat="1" x14ac:dyDescent="0.25"/>
    <row r="613" s="5" customFormat="1" x14ac:dyDescent="0.25"/>
    <row r="614" s="5" customFormat="1" x14ac:dyDescent="0.25"/>
    <row r="615" s="5" customFormat="1" x14ac:dyDescent="0.25"/>
    <row r="616" s="5" customFormat="1" x14ac:dyDescent="0.25"/>
    <row r="617" s="5" customFormat="1" x14ac:dyDescent="0.25"/>
    <row r="618" s="5" customFormat="1" x14ac:dyDescent="0.25"/>
    <row r="619" s="5" customFormat="1" x14ac:dyDescent="0.25"/>
    <row r="620" s="5" customFormat="1" x14ac:dyDescent="0.25"/>
    <row r="621" s="5" customFormat="1" x14ac:dyDescent="0.25"/>
    <row r="622" s="5" customFormat="1" x14ac:dyDescent="0.25"/>
    <row r="623" s="5" customFormat="1" x14ac:dyDescent="0.25"/>
    <row r="624" s="5" customFormat="1" x14ac:dyDescent="0.25"/>
    <row r="625" s="5" customFormat="1" x14ac:dyDescent="0.25"/>
    <row r="626" s="5" customFormat="1" x14ac:dyDescent="0.25"/>
    <row r="627" s="5" customFormat="1" x14ac:dyDescent="0.25"/>
    <row r="628" s="5" customFormat="1" x14ac:dyDescent="0.25"/>
    <row r="629" s="5" customFormat="1" x14ac:dyDescent="0.25"/>
    <row r="630" s="5" customFormat="1" x14ac:dyDescent="0.25"/>
    <row r="631" s="5" customFormat="1" x14ac:dyDescent="0.25"/>
    <row r="632" s="5" customFormat="1" x14ac:dyDescent="0.25"/>
    <row r="633" s="5" customFormat="1" x14ac:dyDescent="0.25"/>
    <row r="634" s="5" customFormat="1" x14ac:dyDescent="0.25"/>
    <row r="635" s="5" customFormat="1" x14ac:dyDescent="0.25"/>
    <row r="636" s="5" customFormat="1" x14ac:dyDescent="0.25"/>
    <row r="637" s="5" customFormat="1" x14ac:dyDescent="0.25"/>
    <row r="638" s="5" customFormat="1" x14ac:dyDescent="0.25"/>
    <row r="639" s="5" customFormat="1" x14ac:dyDescent="0.25"/>
    <row r="640" s="5" customFormat="1" x14ac:dyDescent="0.25"/>
    <row r="641" s="5" customFormat="1" x14ac:dyDescent="0.25"/>
    <row r="642" s="5" customFormat="1" x14ac:dyDescent="0.25"/>
    <row r="643" s="5" customFormat="1" x14ac:dyDescent="0.25"/>
    <row r="644" s="5" customFormat="1" x14ac:dyDescent="0.25"/>
    <row r="645" s="5" customFormat="1" x14ac:dyDescent="0.25"/>
    <row r="646" s="5" customFormat="1" x14ac:dyDescent="0.25"/>
    <row r="647" s="5" customFormat="1" x14ac:dyDescent="0.25"/>
    <row r="648" s="5" customFormat="1" x14ac:dyDescent="0.25"/>
    <row r="649" s="5" customFormat="1" x14ac:dyDescent="0.25"/>
    <row r="650" s="5" customFormat="1" x14ac:dyDescent="0.25"/>
    <row r="651" s="5" customFormat="1" x14ac:dyDescent="0.25"/>
    <row r="652" s="5" customFormat="1" x14ac:dyDescent="0.25"/>
    <row r="653" s="5" customFormat="1" x14ac:dyDescent="0.25"/>
    <row r="654" s="5" customFormat="1" x14ac:dyDescent="0.25"/>
    <row r="655" s="5" customFormat="1" x14ac:dyDescent="0.25"/>
    <row r="656" s="5" customFormat="1" x14ac:dyDescent="0.25"/>
    <row r="657" s="5" customFormat="1" x14ac:dyDescent="0.25"/>
    <row r="658" s="5" customFormat="1" x14ac:dyDescent="0.25"/>
    <row r="659" s="5" customFormat="1" x14ac:dyDescent="0.25"/>
    <row r="660" s="5" customFormat="1" x14ac:dyDescent="0.25"/>
    <row r="661" s="5" customFormat="1" x14ac:dyDescent="0.25"/>
    <row r="662" s="5" customFormat="1" x14ac:dyDescent="0.25"/>
    <row r="663" s="5" customFormat="1" x14ac:dyDescent="0.25"/>
    <row r="664" s="5" customFormat="1" x14ac:dyDescent="0.25"/>
    <row r="665" s="5" customFormat="1" x14ac:dyDescent="0.25"/>
    <row r="666" s="5" customFormat="1" x14ac:dyDescent="0.25"/>
    <row r="667" s="5" customFormat="1" x14ac:dyDescent="0.25"/>
    <row r="668" s="5" customFormat="1" x14ac:dyDescent="0.25"/>
    <row r="669" s="5" customFormat="1" x14ac:dyDescent="0.25"/>
    <row r="670" s="5" customFormat="1" x14ac:dyDescent="0.25"/>
    <row r="671" s="5" customFormat="1" x14ac:dyDescent="0.25"/>
    <row r="672" s="5" customFormat="1" x14ac:dyDescent="0.25"/>
    <row r="673" s="5" customFormat="1" x14ac:dyDescent="0.25"/>
    <row r="674" s="5" customFormat="1" x14ac:dyDescent="0.25"/>
    <row r="675" s="5" customFormat="1" x14ac:dyDescent="0.25"/>
    <row r="676" s="5" customFormat="1" x14ac:dyDescent="0.25"/>
    <row r="677" s="5" customFormat="1" x14ac:dyDescent="0.25"/>
    <row r="678" s="5" customFormat="1" x14ac:dyDescent="0.25"/>
    <row r="679" s="5" customFormat="1" x14ac:dyDescent="0.25"/>
    <row r="680" s="5" customFormat="1" x14ac:dyDescent="0.25"/>
    <row r="681" s="5" customFormat="1" x14ac:dyDescent="0.25"/>
    <row r="682" s="5" customFormat="1" x14ac:dyDescent="0.25"/>
    <row r="683" s="5" customFormat="1" x14ac:dyDescent="0.25"/>
    <row r="684" s="5" customFormat="1" x14ac:dyDescent="0.25"/>
    <row r="685" s="5" customFormat="1" x14ac:dyDescent="0.25"/>
    <row r="686" s="5" customFormat="1" x14ac:dyDescent="0.25"/>
    <row r="687" s="5" customFormat="1" x14ac:dyDescent="0.25"/>
    <row r="688" s="5" customFormat="1" x14ac:dyDescent="0.25"/>
    <row r="689" s="5" customFormat="1" x14ac:dyDescent="0.25"/>
    <row r="690" s="5" customFormat="1" x14ac:dyDescent="0.25"/>
    <row r="691" s="5" customFormat="1" x14ac:dyDescent="0.25"/>
    <row r="692" s="5" customFormat="1" x14ac:dyDescent="0.25"/>
    <row r="693" s="5" customFormat="1" x14ac:dyDescent="0.25"/>
    <row r="694" s="5" customFormat="1" x14ac:dyDescent="0.25"/>
    <row r="695" s="5" customFormat="1" x14ac:dyDescent="0.25"/>
    <row r="696" s="5" customFormat="1" x14ac:dyDescent="0.25"/>
    <row r="697" s="5" customFormat="1" x14ac:dyDescent="0.25"/>
    <row r="698" s="5" customFormat="1" x14ac:dyDescent="0.25"/>
    <row r="699" s="5" customFormat="1" x14ac:dyDescent="0.25"/>
    <row r="700" s="5" customFormat="1" x14ac:dyDescent="0.25"/>
    <row r="701" s="5" customFormat="1" x14ac:dyDescent="0.25"/>
    <row r="702" s="5" customFormat="1" x14ac:dyDescent="0.25"/>
    <row r="703" s="5" customFormat="1" x14ac:dyDescent="0.25"/>
    <row r="704" s="5" customFormat="1" x14ac:dyDescent="0.25"/>
    <row r="705" s="5" customFormat="1" x14ac:dyDescent="0.25"/>
    <row r="706" s="5" customFormat="1" x14ac:dyDescent="0.25"/>
    <row r="707" s="5" customFormat="1" x14ac:dyDescent="0.25"/>
    <row r="708" s="5" customFormat="1" x14ac:dyDescent="0.25"/>
    <row r="709" s="5" customFormat="1" x14ac:dyDescent="0.25"/>
    <row r="710" s="5" customFormat="1" x14ac:dyDescent="0.25"/>
    <row r="711" s="5" customFormat="1" x14ac:dyDescent="0.25"/>
    <row r="712" s="5" customFormat="1" x14ac:dyDescent="0.25"/>
    <row r="713" s="5" customFormat="1" x14ac:dyDescent="0.25"/>
    <row r="714" s="5" customFormat="1" x14ac:dyDescent="0.25"/>
    <row r="715" s="5" customFormat="1" x14ac:dyDescent="0.25"/>
    <row r="716" s="5" customFormat="1" x14ac:dyDescent="0.25"/>
    <row r="717" s="5" customFormat="1" x14ac:dyDescent="0.25"/>
    <row r="718" s="5" customFormat="1" x14ac:dyDescent="0.25"/>
    <row r="719" s="5" customFormat="1" x14ac:dyDescent="0.25"/>
    <row r="720" s="5" customFormat="1" x14ac:dyDescent="0.25"/>
    <row r="721" s="5" customFormat="1" x14ac:dyDescent="0.25"/>
    <row r="722" s="5" customFormat="1" x14ac:dyDescent="0.25"/>
    <row r="723" s="5" customFormat="1" x14ac:dyDescent="0.25"/>
    <row r="724" s="5" customFormat="1" x14ac:dyDescent="0.25"/>
    <row r="725" s="5" customFormat="1" x14ac:dyDescent="0.25"/>
    <row r="726" s="5" customFormat="1" x14ac:dyDescent="0.25"/>
    <row r="727" s="5" customFormat="1" x14ac:dyDescent="0.25"/>
    <row r="728" s="5" customFormat="1" x14ac:dyDescent="0.25"/>
    <row r="729" s="5" customFormat="1" x14ac:dyDescent="0.25"/>
    <row r="730" s="5" customFormat="1" x14ac:dyDescent="0.25"/>
    <row r="731" s="5" customFormat="1" x14ac:dyDescent="0.25"/>
    <row r="732" s="5" customFormat="1" x14ac:dyDescent="0.25"/>
    <row r="733" s="5" customFormat="1" x14ac:dyDescent="0.25"/>
    <row r="734" s="5" customFormat="1" x14ac:dyDescent="0.25"/>
    <row r="735" s="5" customFormat="1" x14ac:dyDescent="0.25"/>
    <row r="736" s="5" customFormat="1" x14ac:dyDescent="0.25"/>
    <row r="737" s="5" customFormat="1" x14ac:dyDescent="0.25"/>
    <row r="738" s="5" customFormat="1" x14ac:dyDescent="0.25"/>
    <row r="739" s="5" customFormat="1" x14ac:dyDescent="0.25"/>
    <row r="740" s="5" customFormat="1" x14ac:dyDescent="0.25"/>
    <row r="741" s="5" customFormat="1" x14ac:dyDescent="0.25"/>
    <row r="742" s="5" customFormat="1" x14ac:dyDescent="0.25"/>
    <row r="743" s="5" customFormat="1" x14ac:dyDescent="0.25"/>
    <row r="744" s="5" customFormat="1" x14ac:dyDescent="0.25"/>
    <row r="745" s="5" customFormat="1" x14ac:dyDescent="0.25"/>
    <row r="746" s="5" customFormat="1" x14ac:dyDescent="0.25"/>
    <row r="747" s="5" customFormat="1" x14ac:dyDescent="0.25"/>
    <row r="748" s="5" customFormat="1" x14ac:dyDescent="0.25"/>
    <row r="749" s="5" customFormat="1" x14ac:dyDescent="0.25"/>
    <row r="750" s="5" customFormat="1" x14ac:dyDescent="0.25"/>
    <row r="751" s="5" customFormat="1" x14ac:dyDescent="0.25"/>
    <row r="752" s="5" customFormat="1" x14ac:dyDescent="0.25"/>
    <row r="753" s="5" customFormat="1" x14ac:dyDescent="0.25"/>
    <row r="754" s="5" customFormat="1" x14ac:dyDescent="0.25"/>
    <row r="755" s="5" customFormat="1" x14ac:dyDescent="0.25"/>
    <row r="756" s="5" customFormat="1" x14ac:dyDescent="0.25"/>
    <row r="757" s="5" customFormat="1" x14ac:dyDescent="0.25"/>
    <row r="758" s="5" customFormat="1" x14ac:dyDescent="0.25"/>
    <row r="759" s="5" customFormat="1" x14ac:dyDescent="0.25"/>
    <row r="760" s="5" customFormat="1" x14ac:dyDescent="0.25"/>
    <row r="761" s="5" customFormat="1" x14ac:dyDescent="0.25"/>
    <row r="762" s="5" customFormat="1" x14ac:dyDescent="0.25"/>
    <row r="763" s="5" customFormat="1" x14ac:dyDescent="0.25"/>
    <row r="764" s="5" customFormat="1" x14ac:dyDescent="0.25"/>
    <row r="765" s="5" customFormat="1" x14ac:dyDescent="0.25"/>
    <row r="766" s="5" customFormat="1" x14ac:dyDescent="0.25"/>
    <row r="767" s="5" customFormat="1" x14ac:dyDescent="0.25"/>
    <row r="768" s="5" customFormat="1" x14ac:dyDescent="0.25"/>
    <row r="769" s="5" customFormat="1" x14ac:dyDescent="0.25"/>
    <row r="770" s="5" customFormat="1" x14ac:dyDescent="0.25"/>
    <row r="771" s="5" customFormat="1" x14ac:dyDescent="0.25"/>
    <row r="772" s="5" customFormat="1" x14ac:dyDescent="0.25"/>
    <row r="773" s="5" customFormat="1" x14ac:dyDescent="0.25"/>
    <row r="774" s="5" customFormat="1" x14ac:dyDescent="0.25"/>
    <row r="775" s="5" customFormat="1" x14ac:dyDescent="0.25"/>
    <row r="776" s="5" customFormat="1" x14ac:dyDescent="0.25"/>
    <row r="777" s="5" customFormat="1" x14ac:dyDescent="0.25"/>
    <row r="778" s="5" customFormat="1" x14ac:dyDescent="0.25"/>
    <row r="779" s="5" customFormat="1" x14ac:dyDescent="0.25"/>
    <row r="780" s="5" customFormat="1" x14ac:dyDescent="0.25"/>
    <row r="781" s="5" customFormat="1" x14ac:dyDescent="0.25"/>
    <row r="782" s="5" customFormat="1" x14ac:dyDescent="0.25"/>
    <row r="783" s="5" customFormat="1" x14ac:dyDescent="0.25"/>
    <row r="784" s="5" customFormat="1" x14ac:dyDescent="0.25"/>
    <row r="785" s="5" customFormat="1" x14ac:dyDescent="0.25"/>
    <row r="786" s="5" customFormat="1" x14ac:dyDescent="0.25"/>
    <row r="787" s="5" customFormat="1" x14ac:dyDescent="0.25"/>
    <row r="788" s="5" customFormat="1" x14ac:dyDescent="0.25"/>
    <row r="789" s="5" customFormat="1" x14ac:dyDescent="0.25"/>
    <row r="790" s="5" customFormat="1" x14ac:dyDescent="0.25"/>
    <row r="791" s="5" customFormat="1" x14ac:dyDescent="0.25"/>
    <row r="792" s="5" customFormat="1" x14ac:dyDescent="0.25"/>
    <row r="793" s="5" customFormat="1" x14ac:dyDescent="0.25"/>
    <row r="794" s="5" customFormat="1" x14ac:dyDescent="0.25"/>
    <row r="795" s="5" customFormat="1" x14ac:dyDescent="0.25"/>
    <row r="796" s="5" customFormat="1" x14ac:dyDescent="0.25"/>
    <row r="797" s="5" customFormat="1" x14ac:dyDescent="0.25"/>
    <row r="798" s="5" customFormat="1" x14ac:dyDescent="0.25"/>
    <row r="799" s="5" customFormat="1" x14ac:dyDescent="0.25"/>
    <row r="800" s="5" customFormat="1" x14ac:dyDescent="0.25"/>
    <row r="801" s="5" customFormat="1" x14ac:dyDescent="0.25"/>
    <row r="802" s="5" customFormat="1" x14ac:dyDescent="0.25"/>
    <row r="803" s="5" customFormat="1" x14ac:dyDescent="0.25"/>
    <row r="804" s="5" customFormat="1" x14ac:dyDescent="0.25"/>
    <row r="805" s="5" customFormat="1" x14ac:dyDescent="0.25"/>
    <row r="806" s="5" customFormat="1" x14ac:dyDescent="0.25"/>
    <row r="807" s="5" customFormat="1" x14ac:dyDescent="0.25"/>
    <row r="808" s="5" customFormat="1" x14ac:dyDescent="0.25"/>
    <row r="809" s="5" customFormat="1" x14ac:dyDescent="0.25"/>
    <row r="810" s="5" customFormat="1" x14ac:dyDescent="0.25"/>
    <row r="811" s="5" customFormat="1" x14ac:dyDescent="0.25"/>
    <row r="812" s="5" customFormat="1" x14ac:dyDescent="0.25"/>
    <row r="813" s="5" customFormat="1" x14ac:dyDescent="0.25"/>
    <row r="814" s="5" customFormat="1" x14ac:dyDescent="0.25"/>
    <row r="815" s="5" customFormat="1" x14ac:dyDescent="0.25"/>
    <row r="816" s="5" customFormat="1" x14ac:dyDescent="0.25"/>
    <row r="817" s="5" customFormat="1" x14ac:dyDescent="0.25"/>
    <row r="818" s="5" customFormat="1" x14ac:dyDescent="0.25"/>
    <row r="819" s="5" customFormat="1" x14ac:dyDescent="0.25"/>
    <row r="820" s="5" customFormat="1" x14ac:dyDescent="0.25"/>
    <row r="821" s="5" customFormat="1" x14ac:dyDescent="0.25"/>
    <row r="822" s="5" customFormat="1" x14ac:dyDescent="0.25"/>
    <row r="823" s="5" customFormat="1" x14ac:dyDescent="0.25"/>
    <row r="824" s="5" customFormat="1" x14ac:dyDescent="0.25"/>
    <row r="825" s="5" customFormat="1" x14ac:dyDescent="0.25"/>
    <row r="826" s="5" customFormat="1" x14ac:dyDescent="0.25"/>
    <row r="827" s="5" customFormat="1" x14ac:dyDescent="0.25"/>
    <row r="828" s="5" customFormat="1" x14ac:dyDescent="0.25"/>
    <row r="829" s="5" customFormat="1" x14ac:dyDescent="0.25"/>
    <row r="830" s="5" customFormat="1" x14ac:dyDescent="0.25"/>
    <row r="831" s="5" customFormat="1" x14ac:dyDescent="0.25"/>
    <row r="832" s="5" customFormat="1" x14ac:dyDescent="0.25"/>
    <row r="833" s="5" customFormat="1" x14ac:dyDescent="0.25"/>
    <row r="834" s="5" customFormat="1" x14ac:dyDescent="0.25"/>
    <row r="835" s="5" customFormat="1" x14ac:dyDescent="0.25"/>
    <row r="836" s="5" customFormat="1" x14ac:dyDescent="0.25"/>
    <row r="837" s="5" customFormat="1" x14ac:dyDescent="0.25"/>
    <row r="838" s="5" customFormat="1" x14ac:dyDescent="0.25"/>
    <row r="839" s="5" customFormat="1" x14ac:dyDescent="0.25"/>
    <row r="840" s="5" customFormat="1" x14ac:dyDescent="0.25"/>
    <row r="841" s="5" customFormat="1" x14ac:dyDescent="0.25"/>
    <row r="842" s="5" customFormat="1" x14ac:dyDescent="0.25"/>
    <row r="843" s="5" customFormat="1" x14ac:dyDescent="0.25"/>
    <row r="844" s="5" customFormat="1" x14ac:dyDescent="0.25"/>
    <row r="845" s="5" customFormat="1" x14ac:dyDescent="0.25"/>
    <row r="846" s="5" customFormat="1" x14ac:dyDescent="0.25"/>
    <row r="847" s="5" customFormat="1" x14ac:dyDescent="0.25"/>
    <row r="848" s="5" customFormat="1" x14ac:dyDescent="0.25"/>
    <row r="849" s="5" customFormat="1" x14ac:dyDescent="0.25"/>
    <row r="850" s="5" customFormat="1" x14ac:dyDescent="0.25"/>
    <row r="851" s="5" customFormat="1" x14ac:dyDescent="0.25"/>
    <row r="852" s="5" customFormat="1" x14ac:dyDescent="0.25"/>
    <row r="853" s="5" customFormat="1" x14ac:dyDescent="0.25"/>
    <row r="854" s="5" customFormat="1" x14ac:dyDescent="0.25"/>
    <row r="855" s="5" customFormat="1" x14ac:dyDescent="0.25"/>
    <row r="856" s="5" customFormat="1" x14ac:dyDescent="0.25"/>
    <row r="857" s="5" customFormat="1" x14ac:dyDescent="0.25"/>
    <row r="858" s="5" customFormat="1" x14ac:dyDescent="0.25"/>
    <row r="859" s="5" customFormat="1" x14ac:dyDescent="0.25"/>
    <row r="860" s="5" customFormat="1" x14ac:dyDescent="0.25"/>
    <row r="861" s="5" customFormat="1" x14ac:dyDescent="0.25"/>
    <row r="862" s="5" customFormat="1" x14ac:dyDescent="0.25"/>
    <row r="863" s="5" customFormat="1" x14ac:dyDescent="0.25"/>
    <row r="864" s="5" customFormat="1" x14ac:dyDescent="0.25"/>
    <row r="865" spans="3:121" s="5" customFormat="1" x14ac:dyDescent="0.25"/>
    <row r="866" spans="3:121" s="5" customFormat="1" x14ac:dyDescent="0.25"/>
    <row r="867" spans="3:121" s="5" customFormat="1" x14ac:dyDescent="0.25"/>
    <row r="868" spans="3:121" s="5" customFormat="1" x14ac:dyDescent="0.25"/>
    <row r="869" spans="3:121" s="5" customFormat="1" x14ac:dyDescent="0.25"/>
    <row r="870" spans="3:121" s="5" customFormat="1" x14ac:dyDescent="0.25"/>
    <row r="871" spans="3:121" s="5" customFormat="1" x14ac:dyDescent="0.25"/>
    <row r="872" spans="3:121" s="5" customFormat="1" x14ac:dyDescent="0.25"/>
    <row r="873" spans="3:121" s="5" customFormat="1" x14ac:dyDescent="0.25"/>
    <row r="874" spans="3:121" s="5" customFormat="1" x14ac:dyDescent="0.25"/>
    <row r="875" spans="3:121" x14ac:dyDescent="0.2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  <c r="BN875" s="5"/>
      <c r="BO875" s="5"/>
      <c r="BP875" s="5"/>
      <c r="BQ875" s="5"/>
      <c r="BR875" s="5"/>
      <c r="BS875" s="5"/>
      <c r="BT875" s="5"/>
      <c r="BU875" s="5"/>
      <c r="BV875" s="5"/>
      <c r="BW875" s="5"/>
      <c r="BX875" s="5"/>
      <c r="BY875" s="5"/>
      <c r="BZ875" s="5"/>
      <c r="CA875" s="5"/>
      <c r="CB875" s="5"/>
      <c r="CC875" s="5"/>
      <c r="CD875" s="5"/>
      <c r="CE875" s="5"/>
      <c r="CF875" s="5"/>
      <c r="CG875" s="5"/>
      <c r="CH875" s="5"/>
      <c r="CI875" s="5"/>
      <c r="CJ875" s="5"/>
      <c r="CK875" s="5"/>
      <c r="CL875" s="5"/>
      <c r="CM875" s="5"/>
      <c r="CN875" s="5"/>
      <c r="CO875" s="5"/>
      <c r="CP875" s="5"/>
      <c r="CQ875" s="5"/>
      <c r="CR875" s="5"/>
      <c r="CS875" s="5"/>
      <c r="CT875" s="5"/>
      <c r="CU875" s="5"/>
      <c r="CV875" s="5"/>
      <c r="CW875" s="5"/>
      <c r="CX875" s="5"/>
      <c r="CY875" s="5"/>
      <c r="CZ875" s="5"/>
      <c r="DA875" s="5"/>
      <c r="DB875" s="5"/>
      <c r="DC875" s="5"/>
      <c r="DD875" s="5"/>
      <c r="DE875" s="5"/>
      <c r="DF875" s="5"/>
      <c r="DG875" s="5"/>
      <c r="DH875" s="5"/>
      <c r="DI875" s="5"/>
      <c r="DJ875" s="5"/>
      <c r="DK875" s="5"/>
      <c r="DL875" s="5"/>
      <c r="DM875" s="5"/>
      <c r="DN875" s="5"/>
      <c r="DO875" s="5"/>
      <c r="DP875" s="5"/>
      <c r="DQ875" s="5"/>
    </row>
    <row r="876" spans="3:121" x14ac:dyDescent="0.2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M876" s="5"/>
      <c r="BN876" s="5"/>
      <c r="BO876" s="5"/>
      <c r="BP876" s="5"/>
      <c r="BQ876" s="5"/>
      <c r="BR876" s="5"/>
      <c r="BS876" s="5"/>
      <c r="BT876" s="5"/>
      <c r="BU876" s="5"/>
      <c r="BV876" s="5"/>
      <c r="BW876" s="5"/>
      <c r="BX876" s="5"/>
      <c r="BY876" s="5"/>
      <c r="BZ876" s="5"/>
      <c r="CA876" s="5"/>
      <c r="CB876" s="5"/>
      <c r="CC876" s="5"/>
      <c r="CD876" s="5"/>
      <c r="CE876" s="5"/>
      <c r="CF876" s="5"/>
      <c r="CG876" s="5"/>
      <c r="CH876" s="5"/>
      <c r="CI876" s="5"/>
      <c r="CJ876" s="5"/>
      <c r="CK876" s="5"/>
      <c r="CL876" s="5"/>
      <c r="CM876" s="5"/>
      <c r="CN876" s="5"/>
      <c r="CO876" s="5"/>
      <c r="CP876" s="5"/>
      <c r="CQ876" s="5"/>
      <c r="CR876" s="5"/>
      <c r="CS876" s="5"/>
      <c r="CT876" s="5"/>
      <c r="CU876" s="5"/>
      <c r="CV876" s="5"/>
      <c r="CW876" s="5"/>
      <c r="CX876" s="5"/>
      <c r="CY876" s="5"/>
      <c r="CZ876" s="5"/>
      <c r="DA876" s="5"/>
      <c r="DB876" s="5"/>
      <c r="DC876" s="5"/>
      <c r="DD876" s="5"/>
      <c r="DE876" s="5"/>
      <c r="DF876" s="5"/>
      <c r="DG876" s="5"/>
      <c r="DH876" s="5"/>
      <c r="DI876" s="5"/>
      <c r="DJ876" s="5"/>
      <c r="DK876" s="5"/>
      <c r="DL876" s="5"/>
      <c r="DM876" s="5"/>
      <c r="DN876" s="5"/>
      <c r="DO876" s="5"/>
      <c r="DP876" s="5"/>
      <c r="DQ876" s="5"/>
    </row>
    <row r="877" spans="3:121" x14ac:dyDescent="0.2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  <c r="BP877" s="5"/>
      <c r="BQ877" s="5"/>
      <c r="BR877" s="5"/>
      <c r="BS877" s="5"/>
      <c r="BT877" s="5"/>
      <c r="BU877" s="5"/>
      <c r="BV877" s="5"/>
      <c r="BW877" s="5"/>
      <c r="BX877" s="5"/>
      <c r="BY877" s="5"/>
      <c r="BZ877" s="5"/>
      <c r="CA877" s="5"/>
      <c r="CB877" s="5"/>
      <c r="CC877" s="5"/>
      <c r="CD877" s="5"/>
      <c r="CE877" s="5"/>
      <c r="CF877" s="5"/>
      <c r="CG877" s="5"/>
      <c r="CH877" s="5"/>
      <c r="CI877" s="5"/>
      <c r="CJ877" s="5"/>
      <c r="CK877" s="5"/>
      <c r="CL877" s="5"/>
      <c r="CM877" s="5"/>
      <c r="CN877" s="5"/>
      <c r="CO877" s="5"/>
      <c r="CP877" s="5"/>
      <c r="CQ877" s="5"/>
      <c r="CR877" s="5"/>
      <c r="CS877" s="5"/>
      <c r="CT877" s="5"/>
      <c r="CU877" s="5"/>
      <c r="CV877" s="5"/>
      <c r="CW877" s="5"/>
      <c r="CX877" s="5"/>
      <c r="CY877" s="5"/>
      <c r="CZ877" s="5"/>
      <c r="DA877" s="5"/>
      <c r="DB877" s="5"/>
      <c r="DC877" s="5"/>
      <c r="DD877" s="5"/>
      <c r="DE877" s="5"/>
      <c r="DF877" s="5"/>
      <c r="DG877" s="5"/>
      <c r="DH877" s="5"/>
      <c r="DI877" s="5"/>
      <c r="DJ877" s="5"/>
      <c r="DK877" s="5"/>
      <c r="DL877" s="5"/>
      <c r="DM877" s="5"/>
      <c r="DN877" s="5"/>
      <c r="DO877" s="5"/>
      <c r="DP877" s="5"/>
      <c r="DQ877" s="5"/>
    </row>
    <row r="878" spans="3:121" x14ac:dyDescent="0.2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5"/>
      <c r="CL878" s="5"/>
      <c r="CM878" s="5"/>
      <c r="CN878" s="5"/>
      <c r="CO878" s="5"/>
      <c r="CP878" s="5"/>
      <c r="CQ878" s="5"/>
      <c r="CR878" s="5"/>
      <c r="CS878" s="5"/>
      <c r="CT878" s="5"/>
      <c r="CU878" s="5"/>
      <c r="CV878" s="5"/>
      <c r="CW878" s="5"/>
      <c r="CX878" s="5"/>
      <c r="CY878" s="5"/>
      <c r="CZ878" s="5"/>
      <c r="DA878" s="5"/>
      <c r="DB878" s="5"/>
      <c r="DC878" s="5"/>
      <c r="DD878" s="5"/>
      <c r="DE878" s="5"/>
      <c r="DF878" s="5"/>
      <c r="DG878" s="5"/>
      <c r="DH878" s="5"/>
      <c r="DI878" s="5"/>
      <c r="DJ878" s="5"/>
      <c r="DK878" s="5"/>
      <c r="DL878" s="5"/>
      <c r="DM878" s="5"/>
      <c r="DN878" s="5"/>
      <c r="DO878" s="5"/>
      <c r="DP878" s="5"/>
      <c r="DQ878" s="5"/>
    </row>
    <row r="879" spans="3:121" x14ac:dyDescent="0.2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  <c r="BP879" s="5"/>
      <c r="BQ879" s="5"/>
      <c r="BR879" s="5"/>
      <c r="BS879" s="5"/>
      <c r="BT879" s="5"/>
      <c r="BU879" s="5"/>
      <c r="BV879" s="5"/>
      <c r="BW879" s="5"/>
      <c r="BX879" s="5"/>
      <c r="BY879" s="5"/>
      <c r="BZ879" s="5"/>
      <c r="CA879" s="5"/>
      <c r="CB879" s="5"/>
      <c r="CC879" s="5"/>
      <c r="CD879" s="5"/>
      <c r="CE879" s="5"/>
      <c r="CF879" s="5"/>
      <c r="CG879" s="5"/>
      <c r="CH879" s="5"/>
      <c r="CI879" s="5"/>
      <c r="CJ879" s="5"/>
      <c r="CK879" s="5"/>
      <c r="CL879" s="5"/>
      <c r="CM879" s="5"/>
      <c r="CN879" s="5"/>
      <c r="CO879" s="5"/>
      <c r="CP879" s="5"/>
      <c r="CQ879" s="5"/>
      <c r="CR879" s="5"/>
      <c r="CS879" s="5"/>
      <c r="CT879" s="5"/>
      <c r="CU879" s="5"/>
      <c r="CV879" s="5"/>
      <c r="CW879" s="5"/>
      <c r="CX879" s="5"/>
      <c r="CY879" s="5"/>
      <c r="CZ879" s="5"/>
      <c r="DA879" s="5"/>
      <c r="DB879" s="5"/>
      <c r="DC879" s="5"/>
      <c r="DD879" s="5"/>
      <c r="DE879" s="5"/>
      <c r="DF879" s="5"/>
      <c r="DG879" s="5"/>
      <c r="DH879" s="5"/>
      <c r="DI879" s="5"/>
      <c r="DJ879" s="5"/>
      <c r="DK879" s="5"/>
      <c r="DL879" s="5"/>
      <c r="DM879" s="5"/>
      <c r="DN879" s="5"/>
      <c r="DO879" s="5"/>
      <c r="DP879" s="5"/>
      <c r="DQ879" s="5"/>
    </row>
  </sheetData>
  <sheetProtection algorithmName="SHA-512" hashValue="0ts0BBSeqSAskRLH0fffuBcInzwmRWxoYI1LsO80jHfCCSSpTh1inlJmrwCSdVHhk2sHb7Egm5qDby252Ez++w==" saltValue="HmvFzi7orXZNkiX4OkL/aw==" spinCount="100000" sheet="1" objects="1" scenarios="1"/>
  <mergeCells count="4">
    <mergeCell ref="A1:B1"/>
    <mergeCell ref="A3:B3"/>
    <mergeCell ref="A8:B8"/>
    <mergeCell ref="A12:B12"/>
  </mergeCells>
  <pageMargins left="0.7" right="0.7" top="0.75" bottom="0.75" header="0.3" footer="0.3"/>
  <pageSetup paperSize="9" scale="8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9611C-AD85-4733-B523-1977C8D599C1}">
  <sheetPr>
    <tabColor rgb="FFC2E76B"/>
  </sheetPr>
  <dimension ref="A1:U89"/>
  <sheetViews>
    <sheetView topLeftCell="B1" zoomScaleNormal="100" zoomScaleSheetLayoutView="100" workbookViewId="0">
      <selection activeCell="C10" sqref="C10"/>
    </sheetView>
  </sheetViews>
  <sheetFormatPr defaultRowHeight="15" x14ac:dyDescent="0.25"/>
  <cols>
    <col min="1" max="1" width="3.85546875" style="2" customWidth="1"/>
    <col min="2" max="2" width="32.7109375" style="2" bestFit="1" customWidth="1"/>
    <col min="3" max="3" width="66.5703125" bestFit="1" customWidth="1"/>
  </cols>
  <sheetData>
    <row r="1" spans="1:21" ht="26.25" x14ac:dyDescent="0.4">
      <c r="A1" s="99" t="s">
        <v>131</v>
      </c>
      <c r="B1" s="100"/>
      <c r="C1" s="101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x14ac:dyDescent="0.25">
      <c r="A2" s="74"/>
      <c r="B2" s="77" t="s">
        <v>44</v>
      </c>
      <c r="C2" s="78" t="s">
        <v>0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x14ac:dyDescent="0.25">
      <c r="A3" s="59">
        <v>1</v>
      </c>
      <c r="B3" s="12" t="s">
        <v>31</v>
      </c>
      <c r="C3" s="3" t="s">
        <v>141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30" x14ac:dyDescent="0.25">
      <c r="A4" s="59">
        <v>2</v>
      </c>
      <c r="B4" s="12" t="s">
        <v>24</v>
      </c>
      <c r="C4" s="20" t="s">
        <v>132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x14ac:dyDescent="0.25">
      <c r="A5" s="59">
        <v>3</v>
      </c>
      <c r="B5" s="12" t="s">
        <v>65</v>
      </c>
      <c r="C5" s="3" t="s">
        <v>64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x14ac:dyDescent="0.25">
      <c r="A6" s="59">
        <v>4</v>
      </c>
      <c r="B6" s="12" t="s">
        <v>30</v>
      </c>
      <c r="C6" s="3" t="s">
        <v>142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45" x14ac:dyDescent="0.25">
      <c r="A7" s="59"/>
      <c r="B7" s="12" t="s">
        <v>143</v>
      </c>
      <c r="C7" s="20" t="s">
        <v>144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ht="18.75" x14ac:dyDescent="0.3">
      <c r="A8" s="60"/>
      <c r="B8" s="61" t="s">
        <v>48</v>
      </c>
      <c r="C8" s="72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x14ac:dyDescent="0.25">
      <c r="A9" s="73"/>
      <c r="B9" s="4" t="s">
        <v>45</v>
      </c>
      <c r="C9" s="76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x14ac:dyDescent="0.25">
      <c r="A10" s="73"/>
      <c r="B10" s="6" t="s">
        <v>2</v>
      </c>
      <c r="C10" s="64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x14ac:dyDescent="0.25">
      <c r="A11" s="73"/>
      <c r="B11" s="6" t="s">
        <v>46</v>
      </c>
      <c r="C11" s="6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x14ac:dyDescent="0.25">
      <c r="A12" s="73"/>
      <c r="B12" s="6" t="s">
        <v>21</v>
      </c>
      <c r="C12" s="64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ht="18.75" x14ac:dyDescent="0.3">
      <c r="A13" s="60"/>
      <c r="B13" s="6" t="s">
        <v>47</v>
      </c>
      <c r="C13" s="54">
        <f>(C10*C11)+C10+C12</f>
        <v>0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 x14ac:dyDescent="0.25">
      <c r="A14" s="13"/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 x14ac:dyDescent="0.25">
      <c r="A15" s="13"/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x14ac:dyDescent="0.25">
      <c r="A16" s="25"/>
      <c r="B16" s="2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x14ac:dyDescent="0.25">
      <c r="A17" s="13"/>
      <c r="B17" s="1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x14ac:dyDescent="0.25">
      <c r="A18" s="13"/>
      <c r="B18" s="13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x14ac:dyDescent="0.25">
      <c r="A19" s="13"/>
      <c r="B19" s="13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x14ac:dyDescent="0.25">
      <c r="A20" s="13"/>
      <c r="B20" s="13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x14ac:dyDescent="0.25">
      <c r="A21" s="13"/>
      <c r="B21" s="13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x14ac:dyDescent="0.25">
      <c r="A22" s="13"/>
      <c r="B22" s="13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x14ac:dyDescent="0.25">
      <c r="A23" s="13"/>
      <c r="B23" s="13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x14ac:dyDescent="0.25">
      <c r="A24" s="13"/>
      <c r="B24" s="13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x14ac:dyDescent="0.25">
      <c r="A25" s="13"/>
      <c r="B25" s="13"/>
      <c r="C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x14ac:dyDescent="0.25">
      <c r="A26" s="13"/>
      <c r="B26" s="1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x14ac:dyDescent="0.25">
      <c r="A27" s="13"/>
      <c r="B27" s="13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x14ac:dyDescent="0.25">
      <c r="A28" s="13"/>
      <c r="B28" s="13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x14ac:dyDescent="0.25">
      <c r="A29" s="13"/>
      <c r="B29" s="13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x14ac:dyDescent="0.25">
      <c r="A30" s="13"/>
      <c r="B30" s="13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x14ac:dyDescent="0.25">
      <c r="A31" s="13"/>
      <c r="B31" s="13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x14ac:dyDescent="0.25">
      <c r="A32" s="13"/>
      <c r="B32" s="13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x14ac:dyDescent="0.25">
      <c r="A33" s="13"/>
      <c r="B33" s="13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 x14ac:dyDescent="0.25">
      <c r="A34" s="13"/>
      <c r="B34" s="13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x14ac:dyDescent="0.25">
      <c r="A35" s="13"/>
      <c r="B35" s="1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x14ac:dyDescent="0.25">
      <c r="A36" s="13"/>
      <c r="B36" s="13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 x14ac:dyDescent="0.25">
      <c r="A37" s="13"/>
      <c r="B37" s="1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 x14ac:dyDescent="0.25">
      <c r="A38" s="13"/>
      <c r="B38" s="13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 x14ac:dyDescent="0.25">
      <c r="A39" s="13"/>
      <c r="B39" s="13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 x14ac:dyDescent="0.25">
      <c r="A40" s="13"/>
      <c r="B40" s="13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x14ac:dyDescent="0.25">
      <c r="A41" s="13"/>
      <c r="B41" s="13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x14ac:dyDescent="0.25">
      <c r="A42" s="13"/>
      <c r="B42" s="13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x14ac:dyDescent="0.25">
      <c r="A43" s="13"/>
      <c r="B43" s="13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x14ac:dyDescent="0.25">
      <c r="A44" s="13"/>
      <c r="B44" s="1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x14ac:dyDescent="0.25">
      <c r="A45" s="13"/>
      <c r="B45" s="13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x14ac:dyDescent="0.25">
      <c r="A46" s="13"/>
      <c r="B46" s="13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x14ac:dyDescent="0.25">
      <c r="A47" s="13"/>
      <c r="B47" s="13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x14ac:dyDescent="0.25">
      <c r="A48" s="13"/>
      <c r="B48" s="13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 x14ac:dyDescent="0.25">
      <c r="A49" s="13"/>
      <c r="B49" s="13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 x14ac:dyDescent="0.25">
      <c r="A50" s="13"/>
      <c r="B50" s="13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x14ac:dyDescent="0.25">
      <c r="A51" s="13"/>
      <c r="B51" s="13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x14ac:dyDescent="0.25">
      <c r="A52" s="13"/>
      <c r="B52" s="13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 x14ac:dyDescent="0.25">
      <c r="A53" s="13"/>
      <c r="B53" s="13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x14ac:dyDescent="0.25">
      <c r="A54" s="13"/>
      <c r="B54" s="13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 x14ac:dyDescent="0.25">
      <c r="A55" s="13"/>
      <c r="B55" s="13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x14ac:dyDescent="0.25">
      <c r="A56" s="13"/>
      <c r="B56" s="13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 x14ac:dyDescent="0.25">
      <c r="A57" s="13"/>
      <c r="B57" s="13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 x14ac:dyDescent="0.25">
      <c r="A58" s="13"/>
      <c r="B58" s="13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 x14ac:dyDescent="0.25">
      <c r="A59" s="13"/>
      <c r="B59" s="13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 x14ac:dyDescent="0.25">
      <c r="A60" s="13"/>
      <c r="B60" s="13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 x14ac:dyDescent="0.25">
      <c r="A61" s="13"/>
      <c r="B61" s="13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 x14ac:dyDescent="0.25">
      <c r="A62" s="13"/>
      <c r="B62" s="13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 x14ac:dyDescent="0.25">
      <c r="A63" s="13"/>
      <c r="B63" s="13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 x14ac:dyDescent="0.25">
      <c r="A64" s="13"/>
      <c r="B64" s="13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 x14ac:dyDescent="0.25">
      <c r="A65" s="13"/>
      <c r="B65" s="13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1:21" x14ac:dyDescent="0.25">
      <c r="A66" s="13"/>
      <c r="B66" s="13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1:21" x14ac:dyDescent="0.25">
      <c r="A67" s="13"/>
      <c r="B67" s="13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spans="1:21" x14ac:dyDescent="0.25">
      <c r="A68" s="13"/>
      <c r="B68" s="13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</row>
    <row r="69" spans="1:21" x14ac:dyDescent="0.25">
      <c r="A69" s="13"/>
      <c r="B69" s="13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</row>
    <row r="70" spans="1:21" x14ac:dyDescent="0.25">
      <c r="A70" s="13"/>
      <c r="B70" s="13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</row>
    <row r="71" spans="1:21" x14ac:dyDescent="0.25">
      <c r="A71" s="13"/>
      <c r="B71" s="13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</row>
    <row r="72" spans="1:21" x14ac:dyDescent="0.25">
      <c r="A72" s="13"/>
      <c r="B72" s="13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</row>
    <row r="73" spans="1:21" x14ac:dyDescent="0.25">
      <c r="A73" s="13"/>
      <c r="B73" s="13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</row>
    <row r="74" spans="1:21" x14ac:dyDescent="0.25">
      <c r="A74" s="13"/>
      <c r="B74" s="13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</row>
    <row r="75" spans="1:21" x14ac:dyDescent="0.25">
      <c r="A75" s="13"/>
      <c r="B75" s="13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</row>
    <row r="76" spans="1:21" x14ac:dyDescent="0.25">
      <c r="A76" s="13"/>
      <c r="B76" s="13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</row>
    <row r="77" spans="1:21" x14ac:dyDescent="0.25">
      <c r="A77" s="13"/>
      <c r="B77" s="13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</row>
    <row r="78" spans="1:21" x14ac:dyDescent="0.25">
      <c r="A78" s="13"/>
      <c r="B78" s="13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</row>
    <row r="79" spans="1:21" x14ac:dyDescent="0.25">
      <c r="A79" s="13"/>
      <c r="B79" s="13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</row>
    <row r="80" spans="1:21" x14ac:dyDescent="0.25">
      <c r="A80" s="13"/>
      <c r="B80" s="13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</row>
    <row r="81" spans="1:21" x14ac:dyDescent="0.25">
      <c r="A81" s="13"/>
      <c r="B81" s="13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</row>
    <row r="82" spans="1:21" x14ac:dyDescent="0.25">
      <c r="A82" s="13"/>
      <c r="B82" s="13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</row>
    <row r="83" spans="1:21" x14ac:dyDescent="0.25">
      <c r="A83" s="13"/>
      <c r="B83" s="13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</row>
    <row r="84" spans="1:21" x14ac:dyDescent="0.25">
      <c r="A84" s="13"/>
      <c r="B84" s="13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</row>
    <row r="85" spans="1:21" x14ac:dyDescent="0.25">
      <c r="A85" s="13"/>
      <c r="B85" s="13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</row>
    <row r="86" spans="1:21" x14ac:dyDescent="0.25">
      <c r="A86" s="13"/>
      <c r="B86" s="13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</row>
    <row r="87" spans="1:21" x14ac:dyDescent="0.25">
      <c r="A87" s="13"/>
      <c r="B87" s="13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</row>
    <row r="88" spans="1:21" x14ac:dyDescent="0.25">
      <c r="A88" s="13"/>
      <c r="B88" s="13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</row>
    <row r="89" spans="1:21" x14ac:dyDescent="0.25"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</row>
  </sheetData>
  <sheetProtection algorithmName="SHA-512" hashValue="Ms0hEL+OgW6VJDpJ6/WtrzCx69swOH0H0W4nrChRUKfbqCdEZb/M4BZre62znAP+G4nm016KwUD5kG7/c6UiNw==" saltValue="blqpOH9U5IzR3EWRYk8ksA==" spinCount="100000" sheet="1" objects="1" scenarios="1"/>
  <mergeCells count="1">
    <mergeCell ref="A1:C1"/>
  </mergeCells>
  <pageMargins left="0.7" right="0.7" top="0.75" bottom="0.75" header="0.3" footer="0.3"/>
  <pageSetup paperSize="9" scale="49" orientation="landscape" verticalDpi="0" r:id="rId1"/>
  <colBreaks count="2" manualBreakCount="2">
    <brk id="10662" max="15" man="1"/>
    <brk id="10663" max="1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8">
    <tabColor rgb="FFC2E76B"/>
  </sheetPr>
  <dimension ref="A1:U92"/>
  <sheetViews>
    <sheetView zoomScaleNormal="100" zoomScaleSheetLayoutView="100" workbookViewId="0">
      <selection activeCell="C12" sqref="C12"/>
    </sheetView>
  </sheetViews>
  <sheetFormatPr defaultRowHeight="15" x14ac:dyDescent="0.25"/>
  <cols>
    <col min="1" max="1" width="3.85546875" style="2" customWidth="1"/>
    <col min="2" max="2" width="32.7109375" style="2" bestFit="1" customWidth="1"/>
    <col min="3" max="3" width="66.5703125" bestFit="1" customWidth="1"/>
  </cols>
  <sheetData>
    <row r="1" spans="1:21" ht="26.25" x14ac:dyDescent="0.4">
      <c r="A1" s="99" t="s">
        <v>66</v>
      </c>
      <c r="B1" s="100"/>
      <c r="C1" s="101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x14ac:dyDescent="0.25">
      <c r="A2" s="74"/>
      <c r="B2" s="77" t="s">
        <v>44</v>
      </c>
      <c r="C2" s="78" t="s">
        <v>0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x14ac:dyDescent="0.25">
      <c r="A3" s="59">
        <v>1</v>
      </c>
      <c r="B3" s="12" t="s">
        <v>31</v>
      </c>
      <c r="C3" s="3" t="s">
        <v>110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x14ac:dyDescent="0.25">
      <c r="A4" s="59">
        <v>2</v>
      </c>
      <c r="B4" s="12" t="s">
        <v>24</v>
      </c>
      <c r="C4" s="3" t="s">
        <v>3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x14ac:dyDescent="0.25">
      <c r="A5" s="59">
        <v>3</v>
      </c>
      <c r="B5" s="12" t="s">
        <v>65</v>
      </c>
      <c r="C5" s="3" t="s">
        <v>64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x14ac:dyDescent="0.25">
      <c r="A6" s="59">
        <v>4</v>
      </c>
      <c r="B6" s="12" t="s">
        <v>34</v>
      </c>
      <c r="C6" s="3" t="s">
        <v>41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x14ac:dyDescent="0.25">
      <c r="A7" s="59">
        <v>5</v>
      </c>
      <c r="B7" s="12" t="s">
        <v>30</v>
      </c>
      <c r="C7" s="3" t="s">
        <v>4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x14ac:dyDescent="0.25">
      <c r="A8" s="59">
        <v>6</v>
      </c>
      <c r="B8" s="12" t="s">
        <v>32</v>
      </c>
      <c r="C8" s="3" t="s">
        <v>35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ht="18.75" x14ac:dyDescent="0.3">
      <c r="A9" s="60"/>
      <c r="B9" s="61" t="s">
        <v>48</v>
      </c>
      <c r="C9" s="72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x14ac:dyDescent="0.25">
      <c r="A10" s="73"/>
      <c r="B10" s="4" t="s">
        <v>45</v>
      </c>
      <c r="C10" s="67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x14ac:dyDescent="0.25">
      <c r="A11" s="73"/>
      <c r="B11" s="6" t="s">
        <v>2</v>
      </c>
      <c r="C11" s="6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x14ac:dyDescent="0.25">
      <c r="A12" s="73"/>
      <c r="B12" s="6" t="s">
        <v>46</v>
      </c>
      <c r="C12" s="6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x14ac:dyDescent="0.25">
      <c r="A13" s="73"/>
      <c r="B13" s="6" t="s">
        <v>21</v>
      </c>
      <c r="C13" s="6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 ht="18.75" x14ac:dyDescent="0.3">
      <c r="A14" s="60"/>
      <c r="B14" s="6" t="s">
        <v>47</v>
      </c>
      <c r="C14" s="54">
        <f>(C11*C12)+C11+C13</f>
        <v>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 x14ac:dyDescent="0.25">
      <c r="A15" s="13"/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x14ac:dyDescent="0.25">
      <c r="A16" s="13"/>
      <c r="B16" s="13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x14ac:dyDescent="0.25">
      <c r="A17" s="13"/>
      <c r="B17" s="1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x14ac:dyDescent="0.25">
      <c r="A18" s="13"/>
      <c r="B18" s="13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x14ac:dyDescent="0.25">
      <c r="A19" s="13"/>
      <c r="B19" s="13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x14ac:dyDescent="0.25">
      <c r="A20" s="13"/>
      <c r="B20" s="13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x14ac:dyDescent="0.25">
      <c r="A21" s="13"/>
      <c r="B21" s="13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x14ac:dyDescent="0.25">
      <c r="A22" s="13"/>
      <c r="B22" s="13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x14ac:dyDescent="0.25">
      <c r="A23" s="13"/>
      <c r="B23" s="13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x14ac:dyDescent="0.25">
      <c r="A24" s="13"/>
      <c r="B24" s="13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x14ac:dyDescent="0.25">
      <c r="A25" s="13"/>
      <c r="B25" s="13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x14ac:dyDescent="0.25">
      <c r="A26" s="13"/>
      <c r="B26" s="1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x14ac:dyDescent="0.25">
      <c r="A27" s="13"/>
      <c r="B27" s="13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x14ac:dyDescent="0.25">
      <c r="A28" s="13"/>
      <c r="B28" s="13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x14ac:dyDescent="0.25">
      <c r="A29" s="13"/>
      <c r="B29" s="13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x14ac:dyDescent="0.25">
      <c r="A30" s="13"/>
      <c r="B30" s="13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x14ac:dyDescent="0.25">
      <c r="A31" s="13"/>
      <c r="B31" s="13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x14ac:dyDescent="0.25">
      <c r="A32" s="13"/>
      <c r="B32" s="13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x14ac:dyDescent="0.25">
      <c r="A33" s="13"/>
      <c r="B33" s="13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 x14ac:dyDescent="0.25">
      <c r="A34" s="13"/>
      <c r="B34" s="13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x14ac:dyDescent="0.25">
      <c r="A35" s="13"/>
      <c r="B35" s="1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x14ac:dyDescent="0.25">
      <c r="A36" s="13"/>
      <c r="B36" s="13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 x14ac:dyDescent="0.25">
      <c r="A37" s="13"/>
      <c r="B37" s="1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 x14ac:dyDescent="0.25">
      <c r="A38" s="13"/>
      <c r="B38" s="13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 x14ac:dyDescent="0.25">
      <c r="A39" s="13"/>
      <c r="B39" s="13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 x14ac:dyDescent="0.25">
      <c r="A40" s="13"/>
      <c r="B40" s="13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x14ac:dyDescent="0.25">
      <c r="A41" s="13"/>
      <c r="B41" s="13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x14ac:dyDescent="0.25">
      <c r="A42" s="13"/>
      <c r="B42" s="13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x14ac:dyDescent="0.25">
      <c r="A43" s="13"/>
      <c r="B43" s="13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x14ac:dyDescent="0.25">
      <c r="A44" s="13"/>
      <c r="B44" s="1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x14ac:dyDescent="0.25">
      <c r="A45" s="13"/>
      <c r="B45" s="13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x14ac:dyDescent="0.25">
      <c r="A46" s="13"/>
      <c r="B46" s="13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x14ac:dyDescent="0.25">
      <c r="A47" s="13"/>
      <c r="B47" s="13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x14ac:dyDescent="0.25">
      <c r="A48" s="13"/>
      <c r="B48" s="13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 x14ac:dyDescent="0.25">
      <c r="A49" s="13"/>
      <c r="B49" s="13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 x14ac:dyDescent="0.25">
      <c r="A50" s="13"/>
      <c r="B50" s="13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x14ac:dyDescent="0.25">
      <c r="A51" s="13"/>
      <c r="B51" s="13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x14ac:dyDescent="0.25">
      <c r="A52" s="13"/>
      <c r="B52" s="13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 x14ac:dyDescent="0.25">
      <c r="A53" s="13"/>
      <c r="B53" s="13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x14ac:dyDescent="0.25">
      <c r="A54" s="13"/>
      <c r="B54" s="13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 x14ac:dyDescent="0.25">
      <c r="A55" s="13"/>
      <c r="B55" s="13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x14ac:dyDescent="0.25">
      <c r="A56" s="13"/>
      <c r="B56" s="13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 x14ac:dyDescent="0.25">
      <c r="A57" s="13"/>
      <c r="B57" s="13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 x14ac:dyDescent="0.25">
      <c r="A58" s="13"/>
      <c r="B58" s="13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 x14ac:dyDescent="0.25">
      <c r="A59" s="13"/>
      <c r="B59" s="13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 x14ac:dyDescent="0.25">
      <c r="A60" s="13"/>
      <c r="B60" s="13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 x14ac:dyDescent="0.25">
      <c r="A61" s="13"/>
      <c r="B61" s="13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 x14ac:dyDescent="0.25">
      <c r="A62" s="13"/>
      <c r="B62" s="13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 x14ac:dyDescent="0.25">
      <c r="A63" s="13"/>
      <c r="B63" s="13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 x14ac:dyDescent="0.25">
      <c r="A64" s="13"/>
      <c r="B64" s="13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 x14ac:dyDescent="0.25">
      <c r="A65" s="13"/>
      <c r="B65" s="13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1:21" x14ac:dyDescent="0.25">
      <c r="A66" s="13"/>
      <c r="B66" s="13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1:21" x14ac:dyDescent="0.25">
      <c r="A67" s="13"/>
      <c r="B67" s="13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spans="1:21" x14ac:dyDescent="0.25">
      <c r="A68" s="13"/>
      <c r="B68" s="13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</row>
    <row r="69" spans="1:21" x14ac:dyDescent="0.25">
      <c r="A69" s="13"/>
      <c r="B69" s="13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</row>
    <row r="70" spans="1:21" x14ac:dyDescent="0.25">
      <c r="A70" s="13"/>
      <c r="B70" s="13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</row>
    <row r="71" spans="1:21" x14ac:dyDescent="0.25">
      <c r="A71" s="13"/>
      <c r="B71" s="13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</row>
    <row r="72" spans="1:21" x14ac:dyDescent="0.25">
      <c r="A72" s="13"/>
      <c r="B72" s="13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</row>
    <row r="73" spans="1:21" x14ac:dyDescent="0.25">
      <c r="A73" s="13"/>
      <c r="B73" s="13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</row>
    <row r="74" spans="1:21" x14ac:dyDescent="0.25">
      <c r="A74" s="13"/>
      <c r="B74" s="13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</row>
    <row r="75" spans="1:21" x14ac:dyDescent="0.25">
      <c r="A75" s="13"/>
      <c r="B75" s="13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</row>
    <row r="76" spans="1:21" x14ac:dyDescent="0.25">
      <c r="A76" s="13"/>
      <c r="B76" s="13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</row>
    <row r="77" spans="1:21" x14ac:dyDescent="0.25">
      <c r="A77" s="13"/>
      <c r="B77" s="13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</row>
    <row r="78" spans="1:21" x14ac:dyDescent="0.25">
      <c r="A78" s="13"/>
      <c r="B78" s="13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</row>
    <row r="79" spans="1:21" x14ac:dyDescent="0.25">
      <c r="A79" s="13"/>
      <c r="B79" s="13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</row>
    <row r="80" spans="1:21" x14ac:dyDescent="0.25">
      <c r="A80" s="13"/>
      <c r="B80" s="13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</row>
    <row r="81" spans="1:21" x14ac:dyDescent="0.25">
      <c r="A81" s="13"/>
      <c r="B81" s="13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</row>
    <row r="82" spans="1:21" x14ac:dyDescent="0.25">
      <c r="A82" s="13"/>
      <c r="B82" s="13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</row>
    <row r="83" spans="1:21" x14ac:dyDescent="0.25">
      <c r="A83" s="13"/>
      <c r="B83" s="13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</row>
    <row r="84" spans="1:21" x14ac:dyDescent="0.25">
      <c r="A84" s="13"/>
      <c r="B84" s="13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</row>
    <row r="85" spans="1:21" x14ac:dyDescent="0.25">
      <c r="A85" s="13"/>
      <c r="B85" s="13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</row>
    <row r="86" spans="1:21" x14ac:dyDescent="0.25">
      <c r="A86" s="13"/>
      <c r="B86" s="13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</row>
    <row r="87" spans="1:21" x14ac:dyDescent="0.25">
      <c r="A87" s="13"/>
      <c r="B87" s="13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</row>
    <row r="88" spans="1:21" x14ac:dyDescent="0.25">
      <c r="A88" s="13"/>
      <c r="B88" s="13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</row>
    <row r="89" spans="1:21" x14ac:dyDescent="0.25">
      <c r="A89" s="13"/>
      <c r="B89" s="13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</row>
    <row r="90" spans="1:21" x14ac:dyDescent="0.25">
      <c r="A90" s="13"/>
      <c r="B90" s="13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</row>
    <row r="91" spans="1:21" x14ac:dyDescent="0.25">
      <c r="A91" s="13"/>
      <c r="B91" s="13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</row>
    <row r="92" spans="1:21" x14ac:dyDescent="0.25"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</row>
  </sheetData>
  <sheetProtection algorithmName="SHA-512" hashValue="kzZACY0nSkfmwLDk+JkM9b2owN/OY+LtkDxUp1RTjiUdWCBt6zI92T1j136ion+G4vWDWsrAkeh2kjknhQOTCg==" saltValue="pT6F/gPpeYp3UGLqzOT6uA==" spinCount="100000" sheet="1" objects="1" scenarios="1"/>
  <mergeCells count="1">
    <mergeCell ref="A1:C1"/>
  </mergeCells>
  <pageMargins left="0.7" right="0.7" top="0.75" bottom="0.75" header="0.3" footer="0.3"/>
  <pageSetup paperSize="9" scale="49" orientation="landscape" verticalDpi="0" r:id="rId1"/>
  <colBreaks count="2" manualBreakCount="2">
    <brk id="10662" max="15" man="1"/>
    <brk id="10663" max="1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3C6DE-69DC-4EA3-A1E0-7BC77FA0D205}">
  <sheetPr codeName="Blad12">
    <tabColor rgb="FFC2E76B"/>
  </sheetPr>
  <dimension ref="A1:BQ699"/>
  <sheetViews>
    <sheetView workbookViewId="0">
      <selection activeCell="C6" sqref="C6"/>
    </sheetView>
  </sheetViews>
  <sheetFormatPr defaultRowHeight="15" x14ac:dyDescent="0.25"/>
  <cols>
    <col min="1" max="1" width="4.7109375" customWidth="1"/>
    <col min="2" max="2" width="67.28515625" bestFit="1" customWidth="1"/>
    <col min="3" max="3" width="23.5703125" customWidth="1"/>
    <col min="4" max="4" width="21.42578125" style="5" customWidth="1"/>
    <col min="5" max="5" width="39.7109375" style="5" customWidth="1"/>
    <col min="6" max="69" width="9.140625" style="5"/>
  </cols>
  <sheetData>
    <row r="1" spans="1:5" ht="26.25" x14ac:dyDescent="0.4">
      <c r="A1" s="99" t="s">
        <v>89</v>
      </c>
      <c r="B1" s="100"/>
      <c r="C1" s="100"/>
      <c r="D1" s="100"/>
      <c r="E1" s="101"/>
    </row>
    <row r="2" spans="1:5" x14ac:dyDescent="0.25">
      <c r="A2" s="41"/>
      <c r="B2" s="57" t="s">
        <v>90</v>
      </c>
      <c r="C2" s="58" t="s">
        <v>91</v>
      </c>
      <c r="D2" s="41" t="s">
        <v>92</v>
      </c>
      <c r="E2" s="58" t="s">
        <v>93</v>
      </c>
    </row>
    <row r="3" spans="1:5" x14ac:dyDescent="0.25">
      <c r="A3" s="41">
        <v>1</v>
      </c>
      <c r="B3" s="6" t="s">
        <v>94</v>
      </c>
      <c r="C3" s="69"/>
      <c r="D3" s="79">
        <v>50</v>
      </c>
      <c r="E3" s="80">
        <f>SUM(C3*D3)</f>
        <v>0</v>
      </c>
    </row>
    <row r="4" spans="1:5" s="5" customFormat="1" x14ac:dyDescent="0.25">
      <c r="A4" s="41">
        <v>2</v>
      </c>
      <c r="B4" s="81" t="s">
        <v>95</v>
      </c>
      <c r="C4" s="69"/>
      <c r="D4" s="79">
        <v>50</v>
      </c>
      <c r="E4" s="80">
        <f>SUM(C4*D4)</f>
        <v>0</v>
      </c>
    </row>
    <row r="5" spans="1:5" s="5" customFormat="1" x14ac:dyDescent="0.25">
      <c r="A5" s="41"/>
      <c r="B5" s="57" t="s">
        <v>96</v>
      </c>
      <c r="C5" s="58" t="s">
        <v>91</v>
      </c>
      <c r="D5" s="41" t="s">
        <v>92</v>
      </c>
      <c r="E5" s="58" t="s">
        <v>93</v>
      </c>
    </row>
    <row r="6" spans="1:5" s="5" customFormat="1" x14ac:dyDescent="0.25">
      <c r="A6" s="41">
        <v>3</v>
      </c>
      <c r="B6" s="6" t="s">
        <v>94</v>
      </c>
      <c r="C6" s="69"/>
      <c r="D6" s="79">
        <v>50</v>
      </c>
      <c r="E6" s="80">
        <f>SUM(C6*D6)</f>
        <v>0</v>
      </c>
    </row>
    <row r="7" spans="1:5" s="5" customFormat="1" x14ac:dyDescent="0.25">
      <c r="A7" s="41">
        <v>4</v>
      </c>
      <c r="B7" s="81" t="s">
        <v>95</v>
      </c>
      <c r="C7" s="69"/>
      <c r="D7" s="79">
        <v>50</v>
      </c>
      <c r="E7" s="80">
        <f>SUM(C7*D7)</f>
        <v>0</v>
      </c>
    </row>
    <row r="8" spans="1:5" s="5" customFormat="1" x14ac:dyDescent="0.25">
      <c r="A8" s="41"/>
      <c r="B8" s="57" t="s">
        <v>46</v>
      </c>
      <c r="C8" s="58" t="s">
        <v>97</v>
      </c>
      <c r="D8" s="41" t="s">
        <v>98</v>
      </c>
      <c r="E8" s="58" t="s">
        <v>93</v>
      </c>
    </row>
    <row r="9" spans="1:5" s="5" customFormat="1" ht="30" x14ac:dyDescent="0.25">
      <c r="A9" s="68">
        <v>3</v>
      </c>
      <c r="B9" s="82" t="s">
        <v>99</v>
      </c>
      <c r="C9" s="83"/>
      <c r="D9" s="84">
        <v>25000</v>
      </c>
      <c r="E9" s="80">
        <f>SUM(D9*C9)+D9</f>
        <v>25000</v>
      </c>
    </row>
    <row r="10" spans="1:5" s="5" customFormat="1" x14ac:dyDescent="0.25"/>
    <row r="11" spans="1:5" s="5" customFormat="1" x14ac:dyDescent="0.25"/>
    <row r="12" spans="1:5" s="5" customFormat="1" x14ac:dyDescent="0.25"/>
    <row r="13" spans="1:5" s="5" customFormat="1" x14ac:dyDescent="0.25">
      <c r="D13" s="41" t="s">
        <v>54</v>
      </c>
      <c r="E13" s="85">
        <f>SUM(E3+E4+E6+E7+E9)</f>
        <v>25000</v>
      </c>
    </row>
    <row r="14" spans="1:5" s="5" customFormat="1" x14ac:dyDescent="0.25"/>
    <row r="15" spans="1:5" s="5" customFormat="1" x14ac:dyDescent="0.25"/>
    <row r="16" spans="1:5" s="5" customFormat="1" x14ac:dyDescent="0.25"/>
    <row r="17" s="5" customFormat="1" x14ac:dyDescent="0.25"/>
    <row r="18" s="5" customFormat="1" x14ac:dyDescent="0.25"/>
    <row r="19" s="5" customFormat="1" x14ac:dyDescent="0.25"/>
    <row r="20" s="5" customFormat="1" x14ac:dyDescent="0.25"/>
    <row r="21" s="5" customFormat="1" x14ac:dyDescent="0.25"/>
    <row r="22" s="5" customFormat="1" x14ac:dyDescent="0.25"/>
    <row r="23" s="5" customFormat="1" x14ac:dyDescent="0.25"/>
    <row r="24" s="5" customFormat="1" x14ac:dyDescent="0.25"/>
    <row r="25" s="5" customFormat="1" x14ac:dyDescent="0.25"/>
    <row r="26" s="5" customFormat="1" x14ac:dyDescent="0.25"/>
    <row r="27" s="5" customFormat="1" x14ac:dyDescent="0.25"/>
    <row r="28" s="5" customFormat="1" x14ac:dyDescent="0.25"/>
    <row r="29" s="5" customFormat="1" x14ac:dyDescent="0.25"/>
    <row r="30" s="5" customFormat="1" x14ac:dyDescent="0.25"/>
    <row r="31" s="5" customFormat="1" x14ac:dyDescent="0.25"/>
    <row r="32" s="5" customFormat="1" x14ac:dyDescent="0.25"/>
    <row r="33" s="5" customFormat="1" x14ac:dyDescent="0.25"/>
    <row r="34" s="5" customFormat="1" x14ac:dyDescent="0.25"/>
    <row r="35" s="5" customFormat="1" x14ac:dyDescent="0.25"/>
    <row r="36" s="5" customFormat="1" x14ac:dyDescent="0.25"/>
    <row r="37" s="5" customFormat="1" x14ac:dyDescent="0.25"/>
    <row r="38" s="5" customFormat="1" x14ac:dyDescent="0.25"/>
    <row r="39" s="5" customFormat="1" x14ac:dyDescent="0.25"/>
    <row r="40" s="5" customFormat="1" x14ac:dyDescent="0.25"/>
    <row r="41" s="5" customFormat="1" x14ac:dyDescent="0.25"/>
    <row r="42" s="5" customFormat="1" x14ac:dyDescent="0.25"/>
    <row r="43" s="5" customFormat="1" x14ac:dyDescent="0.25"/>
    <row r="44" s="5" customFormat="1" x14ac:dyDescent="0.25"/>
    <row r="45" s="5" customFormat="1" x14ac:dyDescent="0.25"/>
    <row r="46" s="5" customFormat="1" x14ac:dyDescent="0.25"/>
    <row r="47" s="5" customFormat="1" x14ac:dyDescent="0.25"/>
    <row r="48" s="5" customFormat="1" x14ac:dyDescent="0.25"/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57" s="5" customFormat="1" x14ac:dyDescent="0.25"/>
    <row r="58" s="5" customFormat="1" x14ac:dyDescent="0.25"/>
    <row r="59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  <row r="145" s="5" customFormat="1" x14ac:dyDescent="0.25"/>
    <row r="146" s="5" customFormat="1" x14ac:dyDescent="0.25"/>
    <row r="147" s="5" customFormat="1" x14ac:dyDescent="0.25"/>
    <row r="148" s="5" customFormat="1" x14ac:dyDescent="0.25"/>
    <row r="149" s="5" customFormat="1" x14ac:dyDescent="0.25"/>
    <row r="150" s="5" customFormat="1" x14ac:dyDescent="0.25"/>
    <row r="151" s="5" customFormat="1" x14ac:dyDescent="0.25"/>
    <row r="152" s="5" customFormat="1" x14ac:dyDescent="0.25"/>
    <row r="153" s="5" customFormat="1" x14ac:dyDescent="0.25"/>
    <row r="154" s="5" customFormat="1" x14ac:dyDescent="0.25"/>
    <row r="155" s="5" customFormat="1" x14ac:dyDescent="0.25"/>
    <row r="156" s="5" customFormat="1" x14ac:dyDescent="0.25"/>
    <row r="157" s="5" customFormat="1" x14ac:dyDescent="0.25"/>
    <row r="158" s="5" customFormat="1" x14ac:dyDescent="0.25"/>
    <row r="159" s="5" customFormat="1" x14ac:dyDescent="0.25"/>
    <row r="160" s="5" customFormat="1" x14ac:dyDescent="0.25"/>
    <row r="161" s="5" customFormat="1" x14ac:dyDescent="0.25"/>
    <row r="162" s="5" customFormat="1" x14ac:dyDescent="0.25"/>
    <row r="163" s="5" customFormat="1" x14ac:dyDescent="0.25"/>
    <row r="164" s="5" customFormat="1" x14ac:dyDescent="0.25"/>
    <row r="165" s="5" customFormat="1" x14ac:dyDescent="0.25"/>
    <row r="166" s="5" customFormat="1" x14ac:dyDescent="0.25"/>
    <row r="167" s="5" customFormat="1" x14ac:dyDescent="0.25"/>
    <row r="168" s="5" customFormat="1" x14ac:dyDescent="0.25"/>
    <row r="169" s="5" customFormat="1" x14ac:dyDescent="0.25"/>
    <row r="170" s="5" customFormat="1" x14ac:dyDescent="0.25"/>
    <row r="171" s="5" customFormat="1" x14ac:dyDescent="0.25"/>
    <row r="172" s="5" customFormat="1" x14ac:dyDescent="0.25"/>
    <row r="173" s="5" customFormat="1" x14ac:dyDescent="0.25"/>
    <row r="174" s="5" customFormat="1" x14ac:dyDescent="0.25"/>
    <row r="175" s="5" customFormat="1" x14ac:dyDescent="0.25"/>
    <row r="176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  <row r="328" s="5" customFormat="1" x14ac:dyDescent="0.25"/>
    <row r="329" s="5" customFormat="1" x14ac:dyDescent="0.25"/>
    <row r="330" s="5" customFormat="1" x14ac:dyDescent="0.25"/>
    <row r="331" s="5" customFormat="1" x14ac:dyDescent="0.25"/>
    <row r="332" s="5" customFormat="1" x14ac:dyDescent="0.25"/>
    <row r="333" s="5" customFormat="1" x14ac:dyDescent="0.25"/>
    <row r="334" s="5" customFormat="1" x14ac:dyDescent="0.25"/>
    <row r="335" s="5" customFormat="1" x14ac:dyDescent="0.25"/>
    <row r="336" s="5" customFormat="1" x14ac:dyDescent="0.25"/>
    <row r="337" s="5" customFormat="1" x14ac:dyDescent="0.25"/>
    <row r="338" s="5" customFormat="1" x14ac:dyDescent="0.25"/>
    <row r="339" s="5" customFormat="1" x14ac:dyDescent="0.25"/>
    <row r="340" s="5" customFormat="1" x14ac:dyDescent="0.25"/>
    <row r="341" s="5" customFormat="1" x14ac:dyDescent="0.25"/>
    <row r="342" s="5" customFormat="1" x14ac:dyDescent="0.25"/>
    <row r="343" s="5" customFormat="1" x14ac:dyDescent="0.25"/>
    <row r="344" s="5" customFormat="1" x14ac:dyDescent="0.25"/>
    <row r="345" s="5" customFormat="1" x14ac:dyDescent="0.25"/>
    <row r="346" s="5" customFormat="1" x14ac:dyDescent="0.25"/>
    <row r="347" s="5" customFormat="1" x14ac:dyDescent="0.25"/>
    <row r="348" s="5" customFormat="1" x14ac:dyDescent="0.25"/>
    <row r="349" s="5" customFormat="1" x14ac:dyDescent="0.25"/>
    <row r="350" s="5" customFormat="1" x14ac:dyDescent="0.25"/>
    <row r="351" s="5" customFormat="1" x14ac:dyDescent="0.25"/>
    <row r="352" s="5" customFormat="1" x14ac:dyDescent="0.25"/>
    <row r="353" s="5" customFormat="1" x14ac:dyDescent="0.25"/>
    <row r="354" s="5" customFormat="1" x14ac:dyDescent="0.25"/>
    <row r="355" s="5" customFormat="1" x14ac:dyDescent="0.25"/>
    <row r="356" s="5" customFormat="1" x14ac:dyDescent="0.25"/>
    <row r="357" s="5" customFormat="1" x14ac:dyDescent="0.25"/>
    <row r="358" s="5" customFormat="1" x14ac:dyDescent="0.25"/>
    <row r="359" s="5" customFormat="1" x14ac:dyDescent="0.25"/>
    <row r="360" s="5" customFormat="1" x14ac:dyDescent="0.25"/>
    <row r="361" s="5" customFormat="1" x14ac:dyDescent="0.25"/>
    <row r="362" s="5" customFormat="1" x14ac:dyDescent="0.25"/>
    <row r="363" s="5" customFormat="1" x14ac:dyDescent="0.25"/>
    <row r="364" s="5" customFormat="1" x14ac:dyDescent="0.25"/>
    <row r="365" s="5" customFormat="1" x14ac:dyDescent="0.25"/>
    <row r="366" s="5" customFormat="1" x14ac:dyDescent="0.25"/>
    <row r="367" s="5" customFormat="1" x14ac:dyDescent="0.25"/>
    <row r="368" s="5" customFormat="1" x14ac:dyDescent="0.25"/>
    <row r="369" s="5" customFormat="1" x14ac:dyDescent="0.25"/>
    <row r="370" s="5" customFormat="1" x14ac:dyDescent="0.25"/>
    <row r="371" s="5" customFormat="1" x14ac:dyDescent="0.25"/>
    <row r="372" s="5" customFormat="1" x14ac:dyDescent="0.25"/>
    <row r="373" s="5" customFormat="1" x14ac:dyDescent="0.25"/>
    <row r="374" s="5" customFormat="1" x14ac:dyDescent="0.25"/>
    <row r="375" s="5" customFormat="1" x14ac:dyDescent="0.25"/>
    <row r="376" s="5" customFormat="1" x14ac:dyDescent="0.25"/>
    <row r="377" s="5" customFormat="1" x14ac:dyDescent="0.25"/>
    <row r="378" s="5" customFormat="1" x14ac:dyDescent="0.25"/>
    <row r="379" s="5" customFormat="1" x14ac:dyDescent="0.25"/>
    <row r="380" s="5" customFormat="1" x14ac:dyDescent="0.25"/>
    <row r="381" s="5" customFormat="1" x14ac:dyDescent="0.25"/>
    <row r="382" s="5" customFormat="1" x14ac:dyDescent="0.25"/>
    <row r="383" s="5" customFormat="1" x14ac:dyDescent="0.25"/>
    <row r="384" s="5" customFormat="1" x14ac:dyDescent="0.25"/>
    <row r="385" s="5" customFormat="1" x14ac:dyDescent="0.25"/>
    <row r="386" s="5" customFormat="1" x14ac:dyDescent="0.25"/>
    <row r="387" s="5" customFormat="1" x14ac:dyDescent="0.25"/>
    <row r="388" s="5" customFormat="1" x14ac:dyDescent="0.25"/>
    <row r="389" s="5" customFormat="1" x14ac:dyDescent="0.25"/>
    <row r="390" s="5" customFormat="1" x14ac:dyDescent="0.25"/>
    <row r="391" s="5" customFormat="1" x14ac:dyDescent="0.25"/>
    <row r="392" s="5" customFormat="1" x14ac:dyDescent="0.25"/>
    <row r="393" s="5" customFormat="1" x14ac:dyDescent="0.25"/>
    <row r="394" s="5" customFormat="1" x14ac:dyDescent="0.25"/>
    <row r="395" s="5" customFormat="1" x14ac:dyDescent="0.25"/>
    <row r="396" s="5" customFormat="1" x14ac:dyDescent="0.25"/>
    <row r="397" s="5" customFormat="1" x14ac:dyDescent="0.25"/>
    <row r="398" s="5" customFormat="1" x14ac:dyDescent="0.25"/>
    <row r="399" s="5" customFormat="1" x14ac:dyDescent="0.25"/>
    <row r="400" s="5" customFormat="1" x14ac:dyDescent="0.25"/>
    <row r="401" s="5" customFormat="1" x14ac:dyDescent="0.25"/>
    <row r="402" s="5" customFormat="1" x14ac:dyDescent="0.25"/>
    <row r="403" s="5" customFormat="1" x14ac:dyDescent="0.25"/>
    <row r="404" s="5" customFormat="1" x14ac:dyDescent="0.25"/>
    <row r="405" s="5" customFormat="1" x14ac:dyDescent="0.25"/>
    <row r="406" s="5" customFormat="1" x14ac:dyDescent="0.25"/>
    <row r="407" s="5" customFormat="1" x14ac:dyDescent="0.25"/>
    <row r="408" s="5" customFormat="1" x14ac:dyDescent="0.25"/>
    <row r="409" s="5" customFormat="1" x14ac:dyDescent="0.25"/>
    <row r="410" s="5" customFormat="1" x14ac:dyDescent="0.25"/>
    <row r="411" s="5" customFormat="1" x14ac:dyDescent="0.25"/>
    <row r="412" s="5" customFormat="1" x14ac:dyDescent="0.25"/>
    <row r="413" s="5" customFormat="1" x14ac:dyDescent="0.25"/>
    <row r="414" s="5" customFormat="1" x14ac:dyDescent="0.25"/>
    <row r="415" s="5" customFormat="1" x14ac:dyDescent="0.25"/>
    <row r="416" s="5" customFormat="1" x14ac:dyDescent="0.25"/>
    <row r="417" s="5" customFormat="1" x14ac:dyDescent="0.25"/>
    <row r="418" s="5" customFormat="1" x14ac:dyDescent="0.25"/>
    <row r="419" s="5" customFormat="1" x14ac:dyDescent="0.25"/>
    <row r="420" s="5" customFormat="1" x14ac:dyDescent="0.25"/>
    <row r="421" s="5" customFormat="1" x14ac:dyDescent="0.25"/>
    <row r="422" s="5" customFormat="1" x14ac:dyDescent="0.25"/>
    <row r="423" s="5" customFormat="1" x14ac:dyDescent="0.25"/>
    <row r="424" s="5" customFormat="1" x14ac:dyDescent="0.25"/>
    <row r="425" s="5" customFormat="1" x14ac:dyDescent="0.25"/>
    <row r="426" s="5" customFormat="1" x14ac:dyDescent="0.25"/>
    <row r="427" s="5" customFormat="1" x14ac:dyDescent="0.25"/>
    <row r="428" s="5" customFormat="1" x14ac:dyDescent="0.25"/>
    <row r="429" s="5" customFormat="1" x14ac:dyDescent="0.25"/>
    <row r="430" s="5" customFormat="1" x14ac:dyDescent="0.25"/>
    <row r="431" s="5" customFormat="1" x14ac:dyDescent="0.25"/>
    <row r="432" s="5" customFormat="1" x14ac:dyDescent="0.25"/>
    <row r="433" s="5" customFormat="1" x14ac:dyDescent="0.25"/>
    <row r="434" s="5" customFormat="1" x14ac:dyDescent="0.25"/>
    <row r="435" s="5" customFormat="1" x14ac:dyDescent="0.25"/>
    <row r="436" s="5" customFormat="1" x14ac:dyDescent="0.25"/>
    <row r="437" s="5" customFormat="1" x14ac:dyDescent="0.25"/>
    <row r="438" s="5" customFormat="1" x14ac:dyDescent="0.25"/>
    <row r="439" s="5" customFormat="1" x14ac:dyDescent="0.25"/>
    <row r="440" s="5" customFormat="1" x14ac:dyDescent="0.25"/>
    <row r="441" s="5" customFormat="1" x14ac:dyDescent="0.25"/>
    <row r="442" s="5" customFormat="1" x14ac:dyDescent="0.25"/>
    <row r="443" s="5" customFormat="1" x14ac:dyDescent="0.25"/>
    <row r="444" s="5" customFormat="1" x14ac:dyDescent="0.25"/>
    <row r="445" s="5" customFormat="1" x14ac:dyDescent="0.25"/>
    <row r="446" s="5" customFormat="1" x14ac:dyDescent="0.25"/>
    <row r="447" s="5" customFormat="1" x14ac:dyDescent="0.25"/>
    <row r="448" s="5" customFormat="1" x14ac:dyDescent="0.25"/>
    <row r="449" s="5" customFormat="1" x14ac:dyDescent="0.25"/>
    <row r="450" s="5" customFormat="1" x14ac:dyDescent="0.25"/>
    <row r="451" s="5" customFormat="1" x14ac:dyDescent="0.25"/>
    <row r="452" s="5" customFormat="1" x14ac:dyDescent="0.25"/>
    <row r="453" s="5" customFormat="1" x14ac:dyDescent="0.25"/>
    <row r="454" s="5" customFormat="1" x14ac:dyDescent="0.25"/>
    <row r="455" s="5" customFormat="1" x14ac:dyDescent="0.25"/>
    <row r="456" s="5" customFormat="1" x14ac:dyDescent="0.25"/>
    <row r="457" s="5" customFormat="1" x14ac:dyDescent="0.25"/>
    <row r="458" s="5" customFormat="1" x14ac:dyDescent="0.25"/>
    <row r="459" s="5" customFormat="1" x14ac:dyDescent="0.25"/>
    <row r="460" s="5" customFormat="1" x14ac:dyDescent="0.25"/>
    <row r="461" s="5" customFormat="1" x14ac:dyDescent="0.25"/>
    <row r="462" s="5" customFormat="1" x14ac:dyDescent="0.25"/>
    <row r="463" s="5" customFormat="1" x14ac:dyDescent="0.25"/>
    <row r="464" s="5" customFormat="1" x14ac:dyDescent="0.25"/>
    <row r="465" s="5" customFormat="1" x14ac:dyDescent="0.25"/>
    <row r="466" s="5" customFormat="1" x14ac:dyDescent="0.25"/>
    <row r="467" s="5" customFormat="1" x14ac:dyDescent="0.25"/>
    <row r="468" s="5" customFormat="1" x14ac:dyDescent="0.25"/>
    <row r="469" s="5" customFormat="1" x14ac:dyDescent="0.25"/>
    <row r="470" s="5" customFormat="1" x14ac:dyDescent="0.25"/>
    <row r="471" s="5" customFormat="1" x14ac:dyDescent="0.25"/>
    <row r="472" s="5" customFormat="1" x14ac:dyDescent="0.25"/>
    <row r="473" s="5" customFormat="1" x14ac:dyDescent="0.25"/>
    <row r="474" s="5" customFormat="1" x14ac:dyDescent="0.25"/>
    <row r="475" s="5" customFormat="1" x14ac:dyDescent="0.25"/>
    <row r="476" s="5" customFormat="1" x14ac:dyDescent="0.25"/>
    <row r="477" s="5" customFormat="1" x14ac:dyDescent="0.25"/>
    <row r="478" s="5" customFormat="1" x14ac:dyDescent="0.25"/>
    <row r="479" s="5" customFormat="1" x14ac:dyDescent="0.25"/>
    <row r="480" s="5" customFormat="1" x14ac:dyDescent="0.25"/>
    <row r="481" s="5" customFormat="1" x14ac:dyDescent="0.25"/>
    <row r="482" s="5" customFormat="1" x14ac:dyDescent="0.25"/>
    <row r="483" s="5" customFormat="1" x14ac:dyDescent="0.25"/>
    <row r="484" s="5" customFormat="1" x14ac:dyDescent="0.25"/>
    <row r="485" s="5" customFormat="1" x14ac:dyDescent="0.25"/>
    <row r="486" s="5" customFormat="1" x14ac:dyDescent="0.25"/>
    <row r="487" s="5" customFormat="1" x14ac:dyDescent="0.25"/>
    <row r="488" s="5" customFormat="1" x14ac:dyDescent="0.25"/>
    <row r="489" s="5" customFormat="1" x14ac:dyDescent="0.25"/>
    <row r="490" s="5" customFormat="1" x14ac:dyDescent="0.25"/>
    <row r="491" s="5" customFormat="1" x14ac:dyDescent="0.25"/>
    <row r="492" s="5" customFormat="1" x14ac:dyDescent="0.25"/>
    <row r="493" s="5" customFormat="1" x14ac:dyDescent="0.25"/>
    <row r="494" s="5" customFormat="1" x14ac:dyDescent="0.25"/>
    <row r="495" s="5" customFormat="1" x14ac:dyDescent="0.25"/>
    <row r="496" s="5" customFormat="1" x14ac:dyDescent="0.25"/>
    <row r="497" s="5" customFormat="1" x14ac:dyDescent="0.25"/>
    <row r="498" s="5" customFormat="1" x14ac:dyDescent="0.25"/>
    <row r="499" s="5" customFormat="1" x14ac:dyDescent="0.25"/>
    <row r="500" s="5" customFormat="1" x14ac:dyDescent="0.25"/>
    <row r="501" s="5" customFormat="1" x14ac:dyDescent="0.25"/>
    <row r="502" s="5" customFormat="1" x14ac:dyDescent="0.25"/>
    <row r="503" s="5" customFormat="1" x14ac:dyDescent="0.25"/>
    <row r="504" s="5" customFormat="1" x14ac:dyDescent="0.25"/>
    <row r="505" s="5" customFormat="1" x14ac:dyDescent="0.25"/>
    <row r="506" s="5" customFormat="1" x14ac:dyDescent="0.25"/>
    <row r="507" s="5" customFormat="1" x14ac:dyDescent="0.25"/>
    <row r="508" s="5" customFormat="1" x14ac:dyDescent="0.25"/>
    <row r="509" s="5" customFormat="1" x14ac:dyDescent="0.25"/>
    <row r="510" s="5" customFormat="1" x14ac:dyDescent="0.25"/>
    <row r="511" s="5" customFormat="1" x14ac:dyDescent="0.25"/>
    <row r="512" s="5" customFormat="1" x14ac:dyDescent="0.25"/>
    <row r="513" s="5" customFormat="1" x14ac:dyDescent="0.25"/>
    <row r="514" s="5" customFormat="1" x14ac:dyDescent="0.25"/>
    <row r="515" s="5" customFormat="1" x14ac:dyDescent="0.25"/>
    <row r="516" s="5" customFormat="1" x14ac:dyDescent="0.25"/>
    <row r="517" s="5" customFormat="1" x14ac:dyDescent="0.25"/>
    <row r="518" s="5" customFormat="1" x14ac:dyDescent="0.25"/>
    <row r="519" s="5" customFormat="1" x14ac:dyDescent="0.25"/>
    <row r="520" s="5" customFormat="1" x14ac:dyDescent="0.25"/>
    <row r="521" s="5" customFormat="1" x14ac:dyDescent="0.25"/>
    <row r="522" s="5" customFormat="1" x14ac:dyDescent="0.25"/>
    <row r="523" s="5" customFormat="1" x14ac:dyDescent="0.25"/>
    <row r="524" s="5" customFormat="1" x14ac:dyDescent="0.25"/>
    <row r="525" s="5" customFormat="1" x14ac:dyDescent="0.25"/>
    <row r="526" s="5" customFormat="1" x14ac:dyDescent="0.25"/>
    <row r="527" s="5" customFormat="1" x14ac:dyDescent="0.25"/>
    <row r="528" s="5" customFormat="1" x14ac:dyDescent="0.25"/>
    <row r="529" s="5" customFormat="1" x14ac:dyDescent="0.25"/>
    <row r="530" s="5" customFormat="1" x14ac:dyDescent="0.25"/>
    <row r="531" s="5" customFormat="1" x14ac:dyDescent="0.25"/>
    <row r="532" s="5" customFormat="1" x14ac:dyDescent="0.25"/>
    <row r="533" s="5" customFormat="1" x14ac:dyDescent="0.25"/>
    <row r="534" s="5" customFormat="1" x14ac:dyDescent="0.25"/>
    <row r="535" s="5" customFormat="1" x14ac:dyDescent="0.25"/>
    <row r="536" s="5" customFormat="1" x14ac:dyDescent="0.25"/>
    <row r="537" s="5" customFormat="1" x14ac:dyDescent="0.25"/>
    <row r="538" s="5" customFormat="1" x14ac:dyDescent="0.25"/>
    <row r="539" s="5" customFormat="1" x14ac:dyDescent="0.25"/>
    <row r="540" s="5" customFormat="1" x14ac:dyDescent="0.25"/>
    <row r="541" s="5" customFormat="1" x14ac:dyDescent="0.25"/>
    <row r="542" s="5" customFormat="1" x14ac:dyDescent="0.25"/>
    <row r="543" s="5" customFormat="1" x14ac:dyDescent="0.25"/>
    <row r="544" s="5" customFormat="1" x14ac:dyDescent="0.25"/>
    <row r="545" s="5" customFormat="1" x14ac:dyDescent="0.25"/>
    <row r="546" s="5" customFormat="1" x14ac:dyDescent="0.25"/>
    <row r="547" s="5" customFormat="1" x14ac:dyDescent="0.25"/>
    <row r="548" s="5" customFormat="1" x14ac:dyDescent="0.25"/>
    <row r="549" s="5" customFormat="1" x14ac:dyDescent="0.25"/>
    <row r="550" s="5" customFormat="1" x14ac:dyDescent="0.25"/>
    <row r="551" s="5" customFormat="1" x14ac:dyDescent="0.25"/>
    <row r="552" s="5" customFormat="1" x14ac:dyDescent="0.25"/>
    <row r="553" s="5" customFormat="1" x14ac:dyDescent="0.25"/>
    <row r="554" s="5" customFormat="1" x14ac:dyDescent="0.25"/>
    <row r="555" s="5" customFormat="1" x14ac:dyDescent="0.25"/>
    <row r="556" s="5" customFormat="1" x14ac:dyDescent="0.25"/>
    <row r="557" s="5" customFormat="1" x14ac:dyDescent="0.25"/>
    <row r="558" s="5" customFormat="1" x14ac:dyDescent="0.25"/>
    <row r="559" s="5" customFormat="1" x14ac:dyDescent="0.25"/>
    <row r="560" s="5" customFormat="1" x14ac:dyDescent="0.25"/>
    <row r="561" s="5" customFormat="1" x14ac:dyDescent="0.25"/>
    <row r="562" s="5" customFormat="1" x14ac:dyDescent="0.25"/>
    <row r="563" s="5" customFormat="1" x14ac:dyDescent="0.25"/>
    <row r="564" s="5" customFormat="1" x14ac:dyDescent="0.25"/>
    <row r="565" s="5" customFormat="1" x14ac:dyDescent="0.25"/>
    <row r="566" s="5" customFormat="1" x14ac:dyDescent="0.25"/>
    <row r="567" s="5" customFormat="1" x14ac:dyDescent="0.25"/>
    <row r="568" s="5" customFormat="1" x14ac:dyDescent="0.25"/>
    <row r="569" s="5" customFormat="1" x14ac:dyDescent="0.25"/>
    <row r="570" s="5" customFormat="1" x14ac:dyDescent="0.25"/>
    <row r="571" s="5" customFormat="1" x14ac:dyDescent="0.25"/>
    <row r="572" s="5" customFormat="1" x14ac:dyDescent="0.25"/>
    <row r="573" s="5" customFormat="1" x14ac:dyDescent="0.25"/>
    <row r="574" s="5" customFormat="1" x14ac:dyDescent="0.25"/>
    <row r="575" s="5" customFormat="1" x14ac:dyDescent="0.25"/>
    <row r="576" s="5" customFormat="1" x14ac:dyDescent="0.25"/>
    <row r="577" s="5" customFormat="1" x14ac:dyDescent="0.25"/>
    <row r="578" s="5" customFormat="1" x14ac:dyDescent="0.25"/>
    <row r="579" s="5" customFormat="1" x14ac:dyDescent="0.25"/>
    <row r="580" s="5" customFormat="1" x14ac:dyDescent="0.25"/>
    <row r="581" s="5" customFormat="1" x14ac:dyDescent="0.25"/>
    <row r="582" s="5" customFormat="1" x14ac:dyDescent="0.25"/>
    <row r="583" s="5" customFormat="1" x14ac:dyDescent="0.25"/>
    <row r="584" s="5" customFormat="1" x14ac:dyDescent="0.25"/>
    <row r="585" s="5" customFormat="1" x14ac:dyDescent="0.25"/>
    <row r="586" s="5" customFormat="1" x14ac:dyDescent="0.25"/>
    <row r="587" s="5" customFormat="1" x14ac:dyDescent="0.25"/>
    <row r="588" s="5" customFormat="1" x14ac:dyDescent="0.25"/>
    <row r="589" s="5" customFormat="1" x14ac:dyDescent="0.25"/>
    <row r="590" s="5" customFormat="1" x14ac:dyDescent="0.25"/>
    <row r="591" s="5" customFormat="1" x14ac:dyDescent="0.25"/>
    <row r="592" s="5" customFormat="1" x14ac:dyDescent="0.25"/>
    <row r="593" s="5" customFormat="1" x14ac:dyDescent="0.25"/>
    <row r="594" s="5" customFormat="1" x14ac:dyDescent="0.25"/>
    <row r="595" s="5" customFormat="1" x14ac:dyDescent="0.25"/>
    <row r="596" s="5" customFormat="1" x14ac:dyDescent="0.25"/>
    <row r="597" s="5" customFormat="1" x14ac:dyDescent="0.25"/>
    <row r="598" s="5" customFormat="1" x14ac:dyDescent="0.25"/>
    <row r="599" s="5" customFormat="1" x14ac:dyDescent="0.25"/>
    <row r="600" s="5" customFormat="1" x14ac:dyDescent="0.25"/>
    <row r="601" s="5" customFormat="1" x14ac:dyDescent="0.25"/>
    <row r="602" s="5" customFormat="1" x14ac:dyDescent="0.25"/>
    <row r="603" s="5" customFormat="1" x14ac:dyDescent="0.25"/>
    <row r="604" s="5" customFormat="1" x14ac:dyDescent="0.25"/>
    <row r="605" s="5" customFormat="1" x14ac:dyDescent="0.25"/>
    <row r="606" s="5" customFormat="1" x14ac:dyDescent="0.25"/>
    <row r="607" s="5" customFormat="1" x14ac:dyDescent="0.25"/>
    <row r="608" s="5" customFormat="1" x14ac:dyDescent="0.25"/>
    <row r="609" s="5" customFormat="1" x14ac:dyDescent="0.25"/>
    <row r="610" s="5" customFormat="1" x14ac:dyDescent="0.25"/>
    <row r="611" s="5" customFormat="1" x14ac:dyDescent="0.25"/>
    <row r="612" s="5" customFormat="1" x14ac:dyDescent="0.25"/>
    <row r="613" s="5" customFormat="1" x14ac:dyDescent="0.25"/>
    <row r="614" s="5" customFormat="1" x14ac:dyDescent="0.25"/>
    <row r="615" s="5" customFormat="1" x14ac:dyDescent="0.25"/>
    <row r="616" s="5" customFormat="1" x14ac:dyDescent="0.25"/>
    <row r="617" s="5" customFormat="1" x14ac:dyDescent="0.25"/>
    <row r="618" s="5" customFormat="1" x14ac:dyDescent="0.25"/>
    <row r="619" s="5" customFormat="1" x14ac:dyDescent="0.25"/>
    <row r="620" s="5" customFormat="1" x14ac:dyDescent="0.25"/>
    <row r="621" s="5" customFormat="1" x14ac:dyDescent="0.25"/>
    <row r="622" s="5" customFormat="1" x14ac:dyDescent="0.25"/>
    <row r="623" s="5" customFormat="1" x14ac:dyDescent="0.25"/>
    <row r="624" s="5" customFormat="1" x14ac:dyDescent="0.25"/>
    <row r="625" s="5" customFormat="1" x14ac:dyDescent="0.25"/>
    <row r="626" s="5" customFormat="1" x14ac:dyDescent="0.25"/>
    <row r="627" s="5" customFormat="1" x14ac:dyDescent="0.25"/>
    <row r="628" s="5" customFormat="1" x14ac:dyDescent="0.25"/>
    <row r="629" s="5" customFormat="1" x14ac:dyDescent="0.25"/>
    <row r="630" s="5" customFormat="1" x14ac:dyDescent="0.25"/>
    <row r="631" s="5" customFormat="1" x14ac:dyDescent="0.25"/>
    <row r="632" s="5" customFormat="1" x14ac:dyDescent="0.25"/>
    <row r="633" s="5" customFormat="1" x14ac:dyDescent="0.25"/>
    <row r="634" s="5" customFormat="1" x14ac:dyDescent="0.25"/>
    <row r="635" s="5" customFormat="1" x14ac:dyDescent="0.25"/>
    <row r="636" s="5" customFormat="1" x14ac:dyDescent="0.25"/>
    <row r="637" s="5" customFormat="1" x14ac:dyDescent="0.25"/>
    <row r="638" s="5" customFormat="1" x14ac:dyDescent="0.25"/>
    <row r="639" s="5" customFormat="1" x14ac:dyDescent="0.25"/>
    <row r="640" s="5" customFormat="1" x14ac:dyDescent="0.25"/>
    <row r="641" s="5" customFormat="1" x14ac:dyDescent="0.25"/>
    <row r="642" s="5" customFormat="1" x14ac:dyDescent="0.25"/>
    <row r="643" s="5" customFormat="1" x14ac:dyDescent="0.25"/>
    <row r="644" s="5" customFormat="1" x14ac:dyDescent="0.25"/>
    <row r="645" s="5" customFormat="1" x14ac:dyDescent="0.25"/>
    <row r="646" s="5" customFormat="1" x14ac:dyDescent="0.25"/>
    <row r="647" s="5" customFormat="1" x14ac:dyDescent="0.25"/>
    <row r="648" s="5" customFormat="1" x14ac:dyDescent="0.25"/>
    <row r="649" s="5" customFormat="1" x14ac:dyDescent="0.25"/>
    <row r="650" s="5" customFormat="1" x14ac:dyDescent="0.25"/>
    <row r="651" s="5" customFormat="1" x14ac:dyDescent="0.25"/>
    <row r="652" s="5" customFormat="1" x14ac:dyDescent="0.25"/>
    <row r="653" s="5" customFormat="1" x14ac:dyDescent="0.25"/>
    <row r="654" s="5" customFormat="1" x14ac:dyDescent="0.25"/>
    <row r="655" s="5" customFormat="1" x14ac:dyDescent="0.25"/>
    <row r="656" s="5" customFormat="1" x14ac:dyDescent="0.25"/>
    <row r="657" s="5" customFormat="1" x14ac:dyDescent="0.25"/>
    <row r="658" s="5" customFormat="1" x14ac:dyDescent="0.25"/>
    <row r="659" s="5" customFormat="1" x14ac:dyDescent="0.25"/>
    <row r="660" s="5" customFormat="1" x14ac:dyDescent="0.25"/>
    <row r="661" s="5" customFormat="1" x14ac:dyDescent="0.25"/>
    <row r="662" s="5" customFormat="1" x14ac:dyDescent="0.25"/>
    <row r="663" s="5" customFormat="1" x14ac:dyDescent="0.25"/>
    <row r="664" s="5" customFormat="1" x14ac:dyDescent="0.25"/>
    <row r="665" s="5" customFormat="1" x14ac:dyDescent="0.25"/>
    <row r="666" s="5" customFormat="1" x14ac:dyDescent="0.25"/>
    <row r="667" s="5" customFormat="1" x14ac:dyDescent="0.25"/>
    <row r="668" s="5" customFormat="1" x14ac:dyDescent="0.25"/>
    <row r="669" s="5" customFormat="1" x14ac:dyDescent="0.25"/>
    <row r="670" s="5" customFormat="1" x14ac:dyDescent="0.25"/>
    <row r="671" s="5" customFormat="1" x14ac:dyDescent="0.25"/>
    <row r="672" s="5" customFormat="1" x14ac:dyDescent="0.25"/>
    <row r="673" s="5" customFormat="1" x14ac:dyDescent="0.25"/>
    <row r="674" s="5" customFormat="1" x14ac:dyDescent="0.25"/>
    <row r="675" s="5" customFormat="1" x14ac:dyDescent="0.25"/>
    <row r="676" s="5" customFormat="1" x14ac:dyDescent="0.25"/>
    <row r="677" s="5" customFormat="1" x14ac:dyDescent="0.25"/>
    <row r="678" s="5" customFormat="1" x14ac:dyDescent="0.25"/>
    <row r="679" s="5" customFormat="1" x14ac:dyDescent="0.25"/>
    <row r="680" s="5" customFormat="1" x14ac:dyDescent="0.25"/>
    <row r="681" s="5" customFormat="1" x14ac:dyDescent="0.25"/>
    <row r="682" s="5" customFormat="1" x14ac:dyDescent="0.25"/>
    <row r="683" s="5" customFormat="1" x14ac:dyDescent="0.25"/>
    <row r="684" s="5" customFormat="1" x14ac:dyDescent="0.25"/>
    <row r="685" s="5" customFormat="1" x14ac:dyDescent="0.25"/>
    <row r="686" s="5" customFormat="1" x14ac:dyDescent="0.25"/>
    <row r="687" s="5" customFormat="1" x14ac:dyDescent="0.25"/>
    <row r="688" s="5" customFormat="1" x14ac:dyDescent="0.25"/>
    <row r="689" s="5" customFormat="1" x14ac:dyDescent="0.25"/>
    <row r="690" s="5" customFormat="1" x14ac:dyDescent="0.25"/>
    <row r="691" s="5" customFormat="1" x14ac:dyDescent="0.25"/>
    <row r="692" s="5" customFormat="1" x14ac:dyDescent="0.25"/>
    <row r="693" s="5" customFormat="1" x14ac:dyDescent="0.25"/>
    <row r="694" s="5" customFormat="1" x14ac:dyDescent="0.25"/>
    <row r="695" s="5" customFormat="1" x14ac:dyDescent="0.25"/>
    <row r="696" s="5" customFormat="1" x14ac:dyDescent="0.25"/>
    <row r="697" s="5" customFormat="1" x14ac:dyDescent="0.25"/>
    <row r="698" s="5" customFormat="1" x14ac:dyDescent="0.25"/>
    <row r="699" s="5" customFormat="1" x14ac:dyDescent="0.25"/>
  </sheetData>
  <sheetProtection algorithmName="SHA-512" hashValue="GkUzITtcFOLiOwCgEmCP70Tmnngx3VWdhYQ+Oniu29Xa/UdN6hzkZI75Ew9Qbw2b2fRBabeccuj4ZVp8j7Z2tw==" saltValue="kvfd4JtOJ418NBUqSrJ4Ug==" spinCount="100000" sheet="1" objects="1" scenarios="1"/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F6B30-EBCC-4240-B18A-4E7202962A32}">
  <sheetPr codeName="Blad13">
    <tabColor rgb="FFC2E76B"/>
  </sheetPr>
  <dimension ref="A1:BQ691"/>
  <sheetViews>
    <sheetView workbookViewId="0">
      <selection activeCell="C3" sqref="C3"/>
    </sheetView>
  </sheetViews>
  <sheetFormatPr defaultRowHeight="15" x14ac:dyDescent="0.25"/>
  <cols>
    <col min="1" max="1" width="4.7109375" customWidth="1"/>
    <col min="2" max="2" width="67.28515625" bestFit="1" customWidth="1"/>
    <col min="3" max="3" width="23.5703125" customWidth="1"/>
    <col min="4" max="4" width="21.42578125" style="5" customWidth="1"/>
    <col min="5" max="5" width="39.7109375" style="5" customWidth="1"/>
    <col min="6" max="69" width="9.140625" style="5"/>
  </cols>
  <sheetData>
    <row r="1" spans="1:5" ht="26.25" x14ac:dyDescent="0.4">
      <c r="A1" s="99" t="s">
        <v>100</v>
      </c>
      <c r="B1" s="100"/>
      <c r="C1" s="100"/>
      <c r="D1" s="100"/>
      <c r="E1" s="101"/>
    </row>
    <row r="2" spans="1:5" s="5" customFormat="1" x14ac:dyDescent="0.25">
      <c r="A2" s="41"/>
      <c r="B2" s="57" t="s">
        <v>46</v>
      </c>
      <c r="C2" s="58" t="s">
        <v>97</v>
      </c>
      <c r="D2" s="41" t="s">
        <v>98</v>
      </c>
      <c r="E2" s="58" t="s">
        <v>93</v>
      </c>
    </row>
    <row r="3" spans="1:5" s="5" customFormat="1" x14ac:dyDescent="0.25">
      <c r="A3" s="68"/>
      <c r="B3" s="82" t="s">
        <v>101</v>
      </c>
      <c r="C3" s="83"/>
      <c r="D3" s="84">
        <v>25000</v>
      </c>
      <c r="E3" s="80">
        <f>SUM(D3*C3)+D3</f>
        <v>25000</v>
      </c>
    </row>
    <row r="4" spans="1:5" s="5" customFormat="1" x14ac:dyDescent="0.25"/>
    <row r="5" spans="1:5" s="5" customFormat="1" x14ac:dyDescent="0.25">
      <c r="D5" s="41" t="s">
        <v>54</v>
      </c>
      <c r="E5" s="85">
        <f>E3</f>
        <v>25000</v>
      </c>
    </row>
    <row r="6" spans="1:5" s="5" customFormat="1" x14ac:dyDescent="0.25"/>
    <row r="7" spans="1:5" s="5" customFormat="1" x14ac:dyDescent="0.25"/>
    <row r="8" spans="1:5" s="5" customFormat="1" x14ac:dyDescent="0.25"/>
    <row r="9" spans="1:5" s="5" customFormat="1" x14ac:dyDescent="0.25"/>
    <row r="10" spans="1:5" s="5" customFormat="1" x14ac:dyDescent="0.25"/>
    <row r="11" spans="1:5" s="5" customFormat="1" x14ac:dyDescent="0.25"/>
    <row r="12" spans="1:5" s="5" customFormat="1" x14ac:dyDescent="0.25"/>
    <row r="13" spans="1:5" s="5" customFormat="1" x14ac:dyDescent="0.25"/>
    <row r="14" spans="1:5" s="5" customFormat="1" x14ac:dyDescent="0.25"/>
    <row r="15" spans="1:5" s="5" customFormat="1" x14ac:dyDescent="0.25"/>
    <row r="16" spans="1:5" s="5" customFormat="1" x14ac:dyDescent="0.25"/>
    <row r="17" s="5" customFormat="1" x14ac:dyDescent="0.25"/>
    <row r="18" s="5" customFormat="1" x14ac:dyDescent="0.25"/>
    <row r="19" s="5" customFormat="1" x14ac:dyDescent="0.25"/>
    <row r="20" s="5" customFormat="1" x14ac:dyDescent="0.25"/>
    <row r="21" s="5" customFormat="1" x14ac:dyDescent="0.25"/>
    <row r="22" s="5" customFormat="1" x14ac:dyDescent="0.25"/>
    <row r="23" s="5" customFormat="1" x14ac:dyDescent="0.25"/>
    <row r="24" s="5" customFormat="1" x14ac:dyDescent="0.25"/>
    <row r="25" s="5" customFormat="1" x14ac:dyDescent="0.25"/>
    <row r="26" s="5" customFormat="1" x14ac:dyDescent="0.25"/>
    <row r="27" s="5" customFormat="1" x14ac:dyDescent="0.25"/>
    <row r="28" s="5" customFormat="1" x14ac:dyDescent="0.25"/>
    <row r="29" s="5" customFormat="1" x14ac:dyDescent="0.25"/>
    <row r="30" s="5" customFormat="1" x14ac:dyDescent="0.25"/>
    <row r="31" s="5" customFormat="1" x14ac:dyDescent="0.25"/>
    <row r="32" s="5" customFormat="1" x14ac:dyDescent="0.25"/>
    <row r="33" s="5" customFormat="1" x14ac:dyDescent="0.25"/>
    <row r="34" s="5" customFormat="1" x14ac:dyDescent="0.25"/>
    <row r="35" s="5" customFormat="1" x14ac:dyDescent="0.25"/>
    <row r="36" s="5" customFormat="1" x14ac:dyDescent="0.25"/>
    <row r="37" s="5" customFormat="1" x14ac:dyDescent="0.25"/>
    <row r="38" s="5" customFormat="1" x14ac:dyDescent="0.25"/>
    <row r="39" s="5" customFormat="1" x14ac:dyDescent="0.25"/>
    <row r="40" s="5" customFormat="1" x14ac:dyDescent="0.25"/>
    <row r="41" s="5" customFormat="1" x14ac:dyDescent="0.25"/>
    <row r="42" s="5" customFormat="1" x14ac:dyDescent="0.25"/>
    <row r="43" s="5" customFormat="1" x14ac:dyDescent="0.25"/>
    <row r="44" s="5" customFormat="1" x14ac:dyDescent="0.25"/>
    <row r="45" s="5" customFormat="1" x14ac:dyDescent="0.25"/>
    <row r="46" s="5" customFormat="1" x14ac:dyDescent="0.25"/>
    <row r="47" s="5" customFormat="1" x14ac:dyDescent="0.25"/>
    <row r="48" s="5" customFormat="1" x14ac:dyDescent="0.25"/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57" s="5" customFormat="1" x14ac:dyDescent="0.25"/>
    <row r="58" s="5" customFormat="1" x14ac:dyDescent="0.25"/>
    <row r="59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  <row r="145" s="5" customFormat="1" x14ac:dyDescent="0.25"/>
    <row r="146" s="5" customFormat="1" x14ac:dyDescent="0.25"/>
    <row r="147" s="5" customFormat="1" x14ac:dyDescent="0.25"/>
    <row r="148" s="5" customFormat="1" x14ac:dyDescent="0.25"/>
    <row r="149" s="5" customFormat="1" x14ac:dyDescent="0.25"/>
    <row r="150" s="5" customFormat="1" x14ac:dyDescent="0.25"/>
    <row r="151" s="5" customFormat="1" x14ac:dyDescent="0.25"/>
    <row r="152" s="5" customFormat="1" x14ac:dyDescent="0.25"/>
    <row r="153" s="5" customFormat="1" x14ac:dyDescent="0.25"/>
    <row r="154" s="5" customFormat="1" x14ac:dyDescent="0.25"/>
    <row r="155" s="5" customFormat="1" x14ac:dyDescent="0.25"/>
    <row r="156" s="5" customFormat="1" x14ac:dyDescent="0.25"/>
    <row r="157" s="5" customFormat="1" x14ac:dyDescent="0.25"/>
    <row r="158" s="5" customFormat="1" x14ac:dyDescent="0.25"/>
    <row r="159" s="5" customFormat="1" x14ac:dyDescent="0.25"/>
    <row r="160" s="5" customFormat="1" x14ac:dyDescent="0.25"/>
    <row r="161" s="5" customFormat="1" x14ac:dyDescent="0.25"/>
    <row r="162" s="5" customFormat="1" x14ac:dyDescent="0.25"/>
    <row r="163" s="5" customFormat="1" x14ac:dyDescent="0.25"/>
    <row r="164" s="5" customFormat="1" x14ac:dyDescent="0.25"/>
    <row r="165" s="5" customFormat="1" x14ac:dyDescent="0.25"/>
    <row r="166" s="5" customFormat="1" x14ac:dyDescent="0.25"/>
    <row r="167" s="5" customFormat="1" x14ac:dyDescent="0.25"/>
    <row r="168" s="5" customFormat="1" x14ac:dyDescent="0.25"/>
    <row r="169" s="5" customFormat="1" x14ac:dyDescent="0.25"/>
    <row r="170" s="5" customFormat="1" x14ac:dyDescent="0.25"/>
    <row r="171" s="5" customFormat="1" x14ac:dyDescent="0.25"/>
    <row r="172" s="5" customFormat="1" x14ac:dyDescent="0.25"/>
    <row r="173" s="5" customFormat="1" x14ac:dyDescent="0.25"/>
    <row r="174" s="5" customFormat="1" x14ac:dyDescent="0.25"/>
    <row r="175" s="5" customFormat="1" x14ac:dyDescent="0.25"/>
    <row r="176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  <row r="328" s="5" customFormat="1" x14ac:dyDescent="0.25"/>
    <row r="329" s="5" customFormat="1" x14ac:dyDescent="0.25"/>
    <row r="330" s="5" customFormat="1" x14ac:dyDescent="0.25"/>
    <row r="331" s="5" customFormat="1" x14ac:dyDescent="0.25"/>
    <row r="332" s="5" customFormat="1" x14ac:dyDescent="0.25"/>
    <row r="333" s="5" customFormat="1" x14ac:dyDescent="0.25"/>
    <row r="334" s="5" customFormat="1" x14ac:dyDescent="0.25"/>
    <row r="335" s="5" customFormat="1" x14ac:dyDescent="0.25"/>
    <row r="336" s="5" customFormat="1" x14ac:dyDescent="0.25"/>
    <row r="337" s="5" customFormat="1" x14ac:dyDescent="0.25"/>
    <row r="338" s="5" customFormat="1" x14ac:dyDescent="0.25"/>
    <row r="339" s="5" customFormat="1" x14ac:dyDescent="0.25"/>
    <row r="340" s="5" customFormat="1" x14ac:dyDescent="0.25"/>
    <row r="341" s="5" customFormat="1" x14ac:dyDescent="0.25"/>
    <row r="342" s="5" customFormat="1" x14ac:dyDescent="0.25"/>
    <row r="343" s="5" customFormat="1" x14ac:dyDescent="0.25"/>
    <row r="344" s="5" customFormat="1" x14ac:dyDescent="0.25"/>
    <row r="345" s="5" customFormat="1" x14ac:dyDescent="0.25"/>
    <row r="346" s="5" customFormat="1" x14ac:dyDescent="0.25"/>
    <row r="347" s="5" customFormat="1" x14ac:dyDescent="0.25"/>
    <row r="348" s="5" customFormat="1" x14ac:dyDescent="0.25"/>
    <row r="349" s="5" customFormat="1" x14ac:dyDescent="0.25"/>
    <row r="350" s="5" customFormat="1" x14ac:dyDescent="0.25"/>
    <row r="351" s="5" customFormat="1" x14ac:dyDescent="0.25"/>
    <row r="352" s="5" customFormat="1" x14ac:dyDescent="0.25"/>
    <row r="353" s="5" customFormat="1" x14ac:dyDescent="0.25"/>
    <row r="354" s="5" customFormat="1" x14ac:dyDescent="0.25"/>
    <row r="355" s="5" customFormat="1" x14ac:dyDescent="0.25"/>
    <row r="356" s="5" customFormat="1" x14ac:dyDescent="0.25"/>
    <row r="357" s="5" customFormat="1" x14ac:dyDescent="0.25"/>
    <row r="358" s="5" customFormat="1" x14ac:dyDescent="0.25"/>
    <row r="359" s="5" customFormat="1" x14ac:dyDescent="0.25"/>
    <row r="360" s="5" customFormat="1" x14ac:dyDescent="0.25"/>
    <row r="361" s="5" customFormat="1" x14ac:dyDescent="0.25"/>
    <row r="362" s="5" customFormat="1" x14ac:dyDescent="0.25"/>
    <row r="363" s="5" customFormat="1" x14ac:dyDescent="0.25"/>
    <row r="364" s="5" customFormat="1" x14ac:dyDescent="0.25"/>
    <row r="365" s="5" customFormat="1" x14ac:dyDescent="0.25"/>
    <row r="366" s="5" customFormat="1" x14ac:dyDescent="0.25"/>
    <row r="367" s="5" customFormat="1" x14ac:dyDescent="0.25"/>
    <row r="368" s="5" customFormat="1" x14ac:dyDescent="0.25"/>
    <row r="369" s="5" customFormat="1" x14ac:dyDescent="0.25"/>
    <row r="370" s="5" customFormat="1" x14ac:dyDescent="0.25"/>
    <row r="371" s="5" customFormat="1" x14ac:dyDescent="0.25"/>
    <row r="372" s="5" customFormat="1" x14ac:dyDescent="0.25"/>
    <row r="373" s="5" customFormat="1" x14ac:dyDescent="0.25"/>
    <row r="374" s="5" customFormat="1" x14ac:dyDescent="0.25"/>
    <row r="375" s="5" customFormat="1" x14ac:dyDescent="0.25"/>
    <row r="376" s="5" customFormat="1" x14ac:dyDescent="0.25"/>
    <row r="377" s="5" customFormat="1" x14ac:dyDescent="0.25"/>
    <row r="378" s="5" customFormat="1" x14ac:dyDescent="0.25"/>
    <row r="379" s="5" customFormat="1" x14ac:dyDescent="0.25"/>
    <row r="380" s="5" customFormat="1" x14ac:dyDescent="0.25"/>
    <row r="381" s="5" customFormat="1" x14ac:dyDescent="0.25"/>
    <row r="382" s="5" customFormat="1" x14ac:dyDescent="0.25"/>
    <row r="383" s="5" customFormat="1" x14ac:dyDescent="0.25"/>
    <row r="384" s="5" customFormat="1" x14ac:dyDescent="0.25"/>
    <row r="385" s="5" customFormat="1" x14ac:dyDescent="0.25"/>
    <row r="386" s="5" customFormat="1" x14ac:dyDescent="0.25"/>
    <row r="387" s="5" customFormat="1" x14ac:dyDescent="0.25"/>
    <row r="388" s="5" customFormat="1" x14ac:dyDescent="0.25"/>
    <row r="389" s="5" customFormat="1" x14ac:dyDescent="0.25"/>
    <row r="390" s="5" customFormat="1" x14ac:dyDescent="0.25"/>
    <row r="391" s="5" customFormat="1" x14ac:dyDescent="0.25"/>
    <row r="392" s="5" customFormat="1" x14ac:dyDescent="0.25"/>
    <row r="393" s="5" customFormat="1" x14ac:dyDescent="0.25"/>
    <row r="394" s="5" customFormat="1" x14ac:dyDescent="0.25"/>
    <row r="395" s="5" customFormat="1" x14ac:dyDescent="0.25"/>
    <row r="396" s="5" customFormat="1" x14ac:dyDescent="0.25"/>
    <row r="397" s="5" customFormat="1" x14ac:dyDescent="0.25"/>
    <row r="398" s="5" customFormat="1" x14ac:dyDescent="0.25"/>
    <row r="399" s="5" customFormat="1" x14ac:dyDescent="0.25"/>
    <row r="400" s="5" customFormat="1" x14ac:dyDescent="0.25"/>
    <row r="401" s="5" customFormat="1" x14ac:dyDescent="0.25"/>
    <row r="402" s="5" customFormat="1" x14ac:dyDescent="0.25"/>
    <row r="403" s="5" customFormat="1" x14ac:dyDescent="0.25"/>
    <row r="404" s="5" customFormat="1" x14ac:dyDescent="0.25"/>
    <row r="405" s="5" customFormat="1" x14ac:dyDescent="0.25"/>
    <row r="406" s="5" customFormat="1" x14ac:dyDescent="0.25"/>
    <row r="407" s="5" customFormat="1" x14ac:dyDescent="0.25"/>
    <row r="408" s="5" customFormat="1" x14ac:dyDescent="0.25"/>
    <row r="409" s="5" customFormat="1" x14ac:dyDescent="0.25"/>
    <row r="410" s="5" customFormat="1" x14ac:dyDescent="0.25"/>
    <row r="411" s="5" customFormat="1" x14ac:dyDescent="0.25"/>
    <row r="412" s="5" customFormat="1" x14ac:dyDescent="0.25"/>
    <row r="413" s="5" customFormat="1" x14ac:dyDescent="0.25"/>
    <row r="414" s="5" customFormat="1" x14ac:dyDescent="0.25"/>
    <row r="415" s="5" customFormat="1" x14ac:dyDescent="0.25"/>
    <row r="416" s="5" customFormat="1" x14ac:dyDescent="0.25"/>
    <row r="417" s="5" customFormat="1" x14ac:dyDescent="0.25"/>
    <row r="418" s="5" customFormat="1" x14ac:dyDescent="0.25"/>
    <row r="419" s="5" customFormat="1" x14ac:dyDescent="0.25"/>
    <row r="420" s="5" customFormat="1" x14ac:dyDescent="0.25"/>
    <row r="421" s="5" customFormat="1" x14ac:dyDescent="0.25"/>
    <row r="422" s="5" customFormat="1" x14ac:dyDescent="0.25"/>
    <row r="423" s="5" customFormat="1" x14ac:dyDescent="0.25"/>
    <row r="424" s="5" customFormat="1" x14ac:dyDescent="0.25"/>
    <row r="425" s="5" customFormat="1" x14ac:dyDescent="0.25"/>
    <row r="426" s="5" customFormat="1" x14ac:dyDescent="0.25"/>
    <row r="427" s="5" customFormat="1" x14ac:dyDescent="0.25"/>
    <row r="428" s="5" customFormat="1" x14ac:dyDescent="0.25"/>
    <row r="429" s="5" customFormat="1" x14ac:dyDescent="0.25"/>
    <row r="430" s="5" customFormat="1" x14ac:dyDescent="0.25"/>
    <row r="431" s="5" customFormat="1" x14ac:dyDescent="0.25"/>
    <row r="432" s="5" customFormat="1" x14ac:dyDescent="0.25"/>
    <row r="433" s="5" customFormat="1" x14ac:dyDescent="0.25"/>
    <row r="434" s="5" customFormat="1" x14ac:dyDescent="0.25"/>
    <row r="435" s="5" customFormat="1" x14ac:dyDescent="0.25"/>
    <row r="436" s="5" customFormat="1" x14ac:dyDescent="0.25"/>
    <row r="437" s="5" customFormat="1" x14ac:dyDescent="0.25"/>
    <row r="438" s="5" customFormat="1" x14ac:dyDescent="0.25"/>
    <row r="439" s="5" customFormat="1" x14ac:dyDescent="0.25"/>
    <row r="440" s="5" customFormat="1" x14ac:dyDescent="0.25"/>
    <row r="441" s="5" customFormat="1" x14ac:dyDescent="0.25"/>
    <row r="442" s="5" customFormat="1" x14ac:dyDescent="0.25"/>
    <row r="443" s="5" customFormat="1" x14ac:dyDescent="0.25"/>
    <row r="444" s="5" customFormat="1" x14ac:dyDescent="0.25"/>
    <row r="445" s="5" customFormat="1" x14ac:dyDescent="0.25"/>
    <row r="446" s="5" customFormat="1" x14ac:dyDescent="0.25"/>
    <row r="447" s="5" customFormat="1" x14ac:dyDescent="0.25"/>
    <row r="448" s="5" customFormat="1" x14ac:dyDescent="0.25"/>
    <row r="449" s="5" customFormat="1" x14ac:dyDescent="0.25"/>
    <row r="450" s="5" customFormat="1" x14ac:dyDescent="0.25"/>
    <row r="451" s="5" customFormat="1" x14ac:dyDescent="0.25"/>
    <row r="452" s="5" customFormat="1" x14ac:dyDescent="0.25"/>
    <row r="453" s="5" customFormat="1" x14ac:dyDescent="0.25"/>
    <row r="454" s="5" customFormat="1" x14ac:dyDescent="0.25"/>
    <row r="455" s="5" customFormat="1" x14ac:dyDescent="0.25"/>
    <row r="456" s="5" customFormat="1" x14ac:dyDescent="0.25"/>
    <row r="457" s="5" customFormat="1" x14ac:dyDescent="0.25"/>
    <row r="458" s="5" customFormat="1" x14ac:dyDescent="0.25"/>
    <row r="459" s="5" customFormat="1" x14ac:dyDescent="0.25"/>
    <row r="460" s="5" customFormat="1" x14ac:dyDescent="0.25"/>
    <row r="461" s="5" customFormat="1" x14ac:dyDescent="0.25"/>
    <row r="462" s="5" customFormat="1" x14ac:dyDescent="0.25"/>
    <row r="463" s="5" customFormat="1" x14ac:dyDescent="0.25"/>
    <row r="464" s="5" customFormat="1" x14ac:dyDescent="0.25"/>
    <row r="465" s="5" customFormat="1" x14ac:dyDescent="0.25"/>
    <row r="466" s="5" customFormat="1" x14ac:dyDescent="0.25"/>
    <row r="467" s="5" customFormat="1" x14ac:dyDescent="0.25"/>
    <row r="468" s="5" customFormat="1" x14ac:dyDescent="0.25"/>
    <row r="469" s="5" customFormat="1" x14ac:dyDescent="0.25"/>
    <row r="470" s="5" customFormat="1" x14ac:dyDescent="0.25"/>
    <row r="471" s="5" customFormat="1" x14ac:dyDescent="0.25"/>
    <row r="472" s="5" customFormat="1" x14ac:dyDescent="0.25"/>
    <row r="473" s="5" customFormat="1" x14ac:dyDescent="0.25"/>
    <row r="474" s="5" customFormat="1" x14ac:dyDescent="0.25"/>
    <row r="475" s="5" customFormat="1" x14ac:dyDescent="0.25"/>
    <row r="476" s="5" customFormat="1" x14ac:dyDescent="0.25"/>
    <row r="477" s="5" customFormat="1" x14ac:dyDescent="0.25"/>
    <row r="478" s="5" customFormat="1" x14ac:dyDescent="0.25"/>
    <row r="479" s="5" customFormat="1" x14ac:dyDescent="0.25"/>
    <row r="480" s="5" customFormat="1" x14ac:dyDescent="0.25"/>
    <row r="481" s="5" customFormat="1" x14ac:dyDescent="0.25"/>
    <row r="482" s="5" customFormat="1" x14ac:dyDescent="0.25"/>
    <row r="483" s="5" customFormat="1" x14ac:dyDescent="0.25"/>
    <row r="484" s="5" customFormat="1" x14ac:dyDescent="0.25"/>
    <row r="485" s="5" customFormat="1" x14ac:dyDescent="0.25"/>
    <row r="486" s="5" customFormat="1" x14ac:dyDescent="0.25"/>
    <row r="487" s="5" customFormat="1" x14ac:dyDescent="0.25"/>
    <row r="488" s="5" customFormat="1" x14ac:dyDescent="0.25"/>
    <row r="489" s="5" customFormat="1" x14ac:dyDescent="0.25"/>
    <row r="490" s="5" customFormat="1" x14ac:dyDescent="0.25"/>
    <row r="491" s="5" customFormat="1" x14ac:dyDescent="0.25"/>
    <row r="492" s="5" customFormat="1" x14ac:dyDescent="0.25"/>
    <row r="493" s="5" customFormat="1" x14ac:dyDescent="0.25"/>
    <row r="494" s="5" customFormat="1" x14ac:dyDescent="0.25"/>
    <row r="495" s="5" customFormat="1" x14ac:dyDescent="0.25"/>
    <row r="496" s="5" customFormat="1" x14ac:dyDescent="0.25"/>
    <row r="497" s="5" customFormat="1" x14ac:dyDescent="0.25"/>
    <row r="498" s="5" customFormat="1" x14ac:dyDescent="0.25"/>
    <row r="499" s="5" customFormat="1" x14ac:dyDescent="0.25"/>
    <row r="500" s="5" customFormat="1" x14ac:dyDescent="0.25"/>
    <row r="501" s="5" customFormat="1" x14ac:dyDescent="0.25"/>
    <row r="502" s="5" customFormat="1" x14ac:dyDescent="0.25"/>
    <row r="503" s="5" customFormat="1" x14ac:dyDescent="0.25"/>
    <row r="504" s="5" customFormat="1" x14ac:dyDescent="0.25"/>
    <row r="505" s="5" customFormat="1" x14ac:dyDescent="0.25"/>
    <row r="506" s="5" customFormat="1" x14ac:dyDescent="0.25"/>
    <row r="507" s="5" customFormat="1" x14ac:dyDescent="0.25"/>
    <row r="508" s="5" customFormat="1" x14ac:dyDescent="0.25"/>
    <row r="509" s="5" customFormat="1" x14ac:dyDescent="0.25"/>
    <row r="510" s="5" customFormat="1" x14ac:dyDescent="0.25"/>
    <row r="511" s="5" customFormat="1" x14ac:dyDescent="0.25"/>
    <row r="512" s="5" customFormat="1" x14ac:dyDescent="0.25"/>
    <row r="513" s="5" customFormat="1" x14ac:dyDescent="0.25"/>
    <row r="514" s="5" customFormat="1" x14ac:dyDescent="0.25"/>
    <row r="515" s="5" customFormat="1" x14ac:dyDescent="0.25"/>
    <row r="516" s="5" customFormat="1" x14ac:dyDescent="0.25"/>
    <row r="517" s="5" customFormat="1" x14ac:dyDescent="0.25"/>
    <row r="518" s="5" customFormat="1" x14ac:dyDescent="0.25"/>
    <row r="519" s="5" customFormat="1" x14ac:dyDescent="0.25"/>
    <row r="520" s="5" customFormat="1" x14ac:dyDescent="0.25"/>
    <row r="521" s="5" customFormat="1" x14ac:dyDescent="0.25"/>
    <row r="522" s="5" customFormat="1" x14ac:dyDescent="0.25"/>
    <row r="523" s="5" customFormat="1" x14ac:dyDescent="0.25"/>
    <row r="524" s="5" customFormat="1" x14ac:dyDescent="0.25"/>
    <row r="525" s="5" customFormat="1" x14ac:dyDescent="0.25"/>
    <row r="526" s="5" customFormat="1" x14ac:dyDescent="0.25"/>
    <row r="527" s="5" customFormat="1" x14ac:dyDescent="0.25"/>
    <row r="528" s="5" customFormat="1" x14ac:dyDescent="0.25"/>
    <row r="529" s="5" customFormat="1" x14ac:dyDescent="0.25"/>
    <row r="530" s="5" customFormat="1" x14ac:dyDescent="0.25"/>
    <row r="531" s="5" customFormat="1" x14ac:dyDescent="0.25"/>
    <row r="532" s="5" customFormat="1" x14ac:dyDescent="0.25"/>
    <row r="533" s="5" customFormat="1" x14ac:dyDescent="0.25"/>
    <row r="534" s="5" customFormat="1" x14ac:dyDescent="0.25"/>
    <row r="535" s="5" customFormat="1" x14ac:dyDescent="0.25"/>
    <row r="536" s="5" customFormat="1" x14ac:dyDescent="0.25"/>
    <row r="537" s="5" customFormat="1" x14ac:dyDescent="0.25"/>
    <row r="538" s="5" customFormat="1" x14ac:dyDescent="0.25"/>
    <row r="539" s="5" customFormat="1" x14ac:dyDescent="0.25"/>
    <row r="540" s="5" customFormat="1" x14ac:dyDescent="0.25"/>
    <row r="541" s="5" customFormat="1" x14ac:dyDescent="0.25"/>
    <row r="542" s="5" customFormat="1" x14ac:dyDescent="0.25"/>
    <row r="543" s="5" customFormat="1" x14ac:dyDescent="0.25"/>
    <row r="544" s="5" customFormat="1" x14ac:dyDescent="0.25"/>
    <row r="545" s="5" customFormat="1" x14ac:dyDescent="0.25"/>
    <row r="546" s="5" customFormat="1" x14ac:dyDescent="0.25"/>
    <row r="547" s="5" customFormat="1" x14ac:dyDescent="0.25"/>
    <row r="548" s="5" customFormat="1" x14ac:dyDescent="0.25"/>
    <row r="549" s="5" customFormat="1" x14ac:dyDescent="0.25"/>
    <row r="550" s="5" customFormat="1" x14ac:dyDescent="0.25"/>
    <row r="551" s="5" customFormat="1" x14ac:dyDescent="0.25"/>
    <row r="552" s="5" customFormat="1" x14ac:dyDescent="0.25"/>
    <row r="553" s="5" customFormat="1" x14ac:dyDescent="0.25"/>
    <row r="554" s="5" customFormat="1" x14ac:dyDescent="0.25"/>
    <row r="555" s="5" customFormat="1" x14ac:dyDescent="0.25"/>
    <row r="556" s="5" customFormat="1" x14ac:dyDescent="0.25"/>
    <row r="557" s="5" customFormat="1" x14ac:dyDescent="0.25"/>
    <row r="558" s="5" customFormat="1" x14ac:dyDescent="0.25"/>
    <row r="559" s="5" customFormat="1" x14ac:dyDescent="0.25"/>
    <row r="560" s="5" customFormat="1" x14ac:dyDescent="0.25"/>
    <row r="561" s="5" customFormat="1" x14ac:dyDescent="0.25"/>
    <row r="562" s="5" customFormat="1" x14ac:dyDescent="0.25"/>
    <row r="563" s="5" customFormat="1" x14ac:dyDescent="0.25"/>
    <row r="564" s="5" customFormat="1" x14ac:dyDescent="0.25"/>
    <row r="565" s="5" customFormat="1" x14ac:dyDescent="0.25"/>
    <row r="566" s="5" customFormat="1" x14ac:dyDescent="0.25"/>
    <row r="567" s="5" customFormat="1" x14ac:dyDescent="0.25"/>
    <row r="568" s="5" customFormat="1" x14ac:dyDescent="0.25"/>
    <row r="569" s="5" customFormat="1" x14ac:dyDescent="0.25"/>
    <row r="570" s="5" customFormat="1" x14ac:dyDescent="0.25"/>
    <row r="571" s="5" customFormat="1" x14ac:dyDescent="0.25"/>
    <row r="572" s="5" customFormat="1" x14ac:dyDescent="0.25"/>
    <row r="573" s="5" customFormat="1" x14ac:dyDescent="0.25"/>
    <row r="574" s="5" customFormat="1" x14ac:dyDescent="0.25"/>
    <row r="575" s="5" customFormat="1" x14ac:dyDescent="0.25"/>
    <row r="576" s="5" customFormat="1" x14ac:dyDescent="0.25"/>
    <row r="577" s="5" customFormat="1" x14ac:dyDescent="0.25"/>
    <row r="578" s="5" customFormat="1" x14ac:dyDescent="0.25"/>
    <row r="579" s="5" customFormat="1" x14ac:dyDescent="0.25"/>
    <row r="580" s="5" customFormat="1" x14ac:dyDescent="0.25"/>
    <row r="581" s="5" customFormat="1" x14ac:dyDescent="0.25"/>
    <row r="582" s="5" customFormat="1" x14ac:dyDescent="0.25"/>
    <row r="583" s="5" customFormat="1" x14ac:dyDescent="0.25"/>
    <row r="584" s="5" customFormat="1" x14ac:dyDescent="0.25"/>
    <row r="585" s="5" customFormat="1" x14ac:dyDescent="0.25"/>
    <row r="586" s="5" customFormat="1" x14ac:dyDescent="0.25"/>
    <row r="587" s="5" customFormat="1" x14ac:dyDescent="0.25"/>
    <row r="588" s="5" customFormat="1" x14ac:dyDescent="0.25"/>
    <row r="589" s="5" customFormat="1" x14ac:dyDescent="0.25"/>
    <row r="590" s="5" customFormat="1" x14ac:dyDescent="0.25"/>
    <row r="591" s="5" customFormat="1" x14ac:dyDescent="0.25"/>
    <row r="592" s="5" customFormat="1" x14ac:dyDescent="0.25"/>
    <row r="593" s="5" customFormat="1" x14ac:dyDescent="0.25"/>
    <row r="594" s="5" customFormat="1" x14ac:dyDescent="0.25"/>
    <row r="595" s="5" customFormat="1" x14ac:dyDescent="0.25"/>
    <row r="596" s="5" customFormat="1" x14ac:dyDescent="0.25"/>
    <row r="597" s="5" customFormat="1" x14ac:dyDescent="0.25"/>
    <row r="598" s="5" customFormat="1" x14ac:dyDescent="0.25"/>
    <row r="599" s="5" customFormat="1" x14ac:dyDescent="0.25"/>
    <row r="600" s="5" customFormat="1" x14ac:dyDescent="0.25"/>
    <row r="601" s="5" customFormat="1" x14ac:dyDescent="0.25"/>
    <row r="602" s="5" customFormat="1" x14ac:dyDescent="0.25"/>
    <row r="603" s="5" customFormat="1" x14ac:dyDescent="0.25"/>
    <row r="604" s="5" customFormat="1" x14ac:dyDescent="0.25"/>
    <row r="605" s="5" customFormat="1" x14ac:dyDescent="0.25"/>
    <row r="606" s="5" customFormat="1" x14ac:dyDescent="0.25"/>
    <row r="607" s="5" customFormat="1" x14ac:dyDescent="0.25"/>
    <row r="608" s="5" customFormat="1" x14ac:dyDescent="0.25"/>
    <row r="609" s="5" customFormat="1" x14ac:dyDescent="0.25"/>
    <row r="610" s="5" customFormat="1" x14ac:dyDescent="0.25"/>
    <row r="611" s="5" customFormat="1" x14ac:dyDescent="0.25"/>
    <row r="612" s="5" customFormat="1" x14ac:dyDescent="0.25"/>
    <row r="613" s="5" customFormat="1" x14ac:dyDescent="0.25"/>
    <row r="614" s="5" customFormat="1" x14ac:dyDescent="0.25"/>
    <row r="615" s="5" customFormat="1" x14ac:dyDescent="0.25"/>
    <row r="616" s="5" customFormat="1" x14ac:dyDescent="0.25"/>
    <row r="617" s="5" customFormat="1" x14ac:dyDescent="0.25"/>
    <row r="618" s="5" customFormat="1" x14ac:dyDescent="0.25"/>
    <row r="619" s="5" customFormat="1" x14ac:dyDescent="0.25"/>
    <row r="620" s="5" customFormat="1" x14ac:dyDescent="0.25"/>
    <row r="621" s="5" customFormat="1" x14ac:dyDescent="0.25"/>
    <row r="622" s="5" customFormat="1" x14ac:dyDescent="0.25"/>
    <row r="623" s="5" customFormat="1" x14ac:dyDescent="0.25"/>
    <row r="624" s="5" customFormat="1" x14ac:dyDescent="0.25"/>
    <row r="625" s="5" customFormat="1" x14ac:dyDescent="0.25"/>
    <row r="626" s="5" customFormat="1" x14ac:dyDescent="0.25"/>
    <row r="627" s="5" customFormat="1" x14ac:dyDescent="0.25"/>
    <row r="628" s="5" customFormat="1" x14ac:dyDescent="0.25"/>
    <row r="629" s="5" customFormat="1" x14ac:dyDescent="0.25"/>
    <row r="630" s="5" customFormat="1" x14ac:dyDescent="0.25"/>
    <row r="631" s="5" customFormat="1" x14ac:dyDescent="0.25"/>
    <row r="632" s="5" customFormat="1" x14ac:dyDescent="0.25"/>
    <row r="633" s="5" customFormat="1" x14ac:dyDescent="0.25"/>
    <row r="634" s="5" customFormat="1" x14ac:dyDescent="0.25"/>
    <row r="635" s="5" customFormat="1" x14ac:dyDescent="0.25"/>
    <row r="636" s="5" customFormat="1" x14ac:dyDescent="0.25"/>
    <row r="637" s="5" customFormat="1" x14ac:dyDescent="0.25"/>
    <row r="638" s="5" customFormat="1" x14ac:dyDescent="0.25"/>
    <row r="639" s="5" customFormat="1" x14ac:dyDescent="0.25"/>
    <row r="640" s="5" customFormat="1" x14ac:dyDescent="0.25"/>
    <row r="641" s="5" customFormat="1" x14ac:dyDescent="0.25"/>
    <row r="642" s="5" customFormat="1" x14ac:dyDescent="0.25"/>
    <row r="643" s="5" customFormat="1" x14ac:dyDescent="0.25"/>
    <row r="644" s="5" customFormat="1" x14ac:dyDescent="0.25"/>
    <row r="645" s="5" customFormat="1" x14ac:dyDescent="0.25"/>
    <row r="646" s="5" customFormat="1" x14ac:dyDescent="0.25"/>
    <row r="647" s="5" customFormat="1" x14ac:dyDescent="0.25"/>
    <row r="648" s="5" customFormat="1" x14ac:dyDescent="0.25"/>
    <row r="649" s="5" customFormat="1" x14ac:dyDescent="0.25"/>
    <row r="650" s="5" customFormat="1" x14ac:dyDescent="0.25"/>
    <row r="651" s="5" customFormat="1" x14ac:dyDescent="0.25"/>
    <row r="652" s="5" customFormat="1" x14ac:dyDescent="0.25"/>
    <row r="653" s="5" customFormat="1" x14ac:dyDescent="0.25"/>
    <row r="654" s="5" customFormat="1" x14ac:dyDescent="0.25"/>
    <row r="655" s="5" customFormat="1" x14ac:dyDescent="0.25"/>
    <row r="656" s="5" customFormat="1" x14ac:dyDescent="0.25"/>
    <row r="657" s="5" customFormat="1" x14ac:dyDescent="0.25"/>
    <row r="658" s="5" customFormat="1" x14ac:dyDescent="0.25"/>
    <row r="659" s="5" customFormat="1" x14ac:dyDescent="0.25"/>
    <row r="660" s="5" customFormat="1" x14ac:dyDescent="0.25"/>
    <row r="661" s="5" customFormat="1" x14ac:dyDescent="0.25"/>
    <row r="662" s="5" customFormat="1" x14ac:dyDescent="0.25"/>
    <row r="663" s="5" customFormat="1" x14ac:dyDescent="0.25"/>
    <row r="664" s="5" customFormat="1" x14ac:dyDescent="0.25"/>
    <row r="665" s="5" customFormat="1" x14ac:dyDescent="0.25"/>
    <row r="666" s="5" customFormat="1" x14ac:dyDescent="0.25"/>
    <row r="667" s="5" customFormat="1" x14ac:dyDescent="0.25"/>
    <row r="668" s="5" customFormat="1" x14ac:dyDescent="0.25"/>
    <row r="669" s="5" customFormat="1" x14ac:dyDescent="0.25"/>
    <row r="670" s="5" customFormat="1" x14ac:dyDescent="0.25"/>
    <row r="671" s="5" customFormat="1" x14ac:dyDescent="0.25"/>
    <row r="672" s="5" customFormat="1" x14ac:dyDescent="0.25"/>
    <row r="673" s="5" customFormat="1" x14ac:dyDescent="0.25"/>
    <row r="674" s="5" customFormat="1" x14ac:dyDescent="0.25"/>
    <row r="675" s="5" customFormat="1" x14ac:dyDescent="0.25"/>
    <row r="676" s="5" customFormat="1" x14ac:dyDescent="0.25"/>
    <row r="677" s="5" customFormat="1" x14ac:dyDescent="0.25"/>
    <row r="678" s="5" customFormat="1" x14ac:dyDescent="0.25"/>
    <row r="679" s="5" customFormat="1" x14ac:dyDescent="0.25"/>
    <row r="680" s="5" customFormat="1" x14ac:dyDescent="0.25"/>
    <row r="681" s="5" customFormat="1" x14ac:dyDescent="0.25"/>
    <row r="682" s="5" customFormat="1" x14ac:dyDescent="0.25"/>
    <row r="683" s="5" customFormat="1" x14ac:dyDescent="0.25"/>
    <row r="684" s="5" customFormat="1" x14ac:dyDescent="0.25"/>
    <row r="685" s="5" customFormat="1" x14ac:dyDescent="0.25"/>
    <row r="686" s="5" customFormat="1" x14ac:dyDescent="0.25"/>
    <row r="687" s="5" customFormat="1" x14ac:dyDescent="0.25"/>
    <row r="688" s="5" customFormat="1" x14ac:dyDescent="0.25"/>
    <row r="689" s="5" customFormat="1" x14ac:dyDescent="0.25"/>
    <row r="690" s="5" customFormat="1" x14ac:dyDescent="0.25"/>
    <row r="691" s="5" customFormat="1" x14ac:dyDescent="0.25"/>
  </sheetData>
  <sheetProtection algorithmName="SHA-512" hashValue="CIfgqFcshXdJvzH+yFYK3Iv9+LUX3cBDWss5Dlw/i92dcmo7IqJm0uC9rDdbuOhluN1H2ofklHeHLsV+1msP7A==" saltValue="G9PBCAkrF9GscN2AQbONcQ==" spinCount="100000" sheet="1" objects="1" scenarios="1"/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6B8C4-54B0-40EE-82A4-8E81E9B0897E}">
  <sheetPr codeName="Blad14">
    <tabColor rgb="FFC2E76B"/>
  </sheetPr>
  <dimension ref="A1:AS98"/>
  <sheetViews>
    <sheetView tabSelected="1" topLeftCell="A17" zoomScaleNormal="100" zoomScaleSheetLayoutView="100" workbookViewId="0">
      <selection activeCell="C30" sqref="C30"/>
    </sheetView>
  </sheetViews>
  <sheetFormatPr defaultRowHeight="15" x14ac:dyDescent="0.25"/>
  <cols>
    <col min="1" max="1" width="3.85546875" style="2" customWidth="1"/>
    <col min="2" max="2" width="32.7109375" style="2" bestFit="1" customWidth="1"/>
    <col min="3" max="3" width="66.5703125" bestFit="1" customWidth="1"/>
    <col min="20" max="45" width="9.140625" style="5"/>
  </cols>
  <sheetData>
    <row r="1" spans="1:19" ht="26.25" x14ac:dyDescent="0.4">
      <c r="A1" s="99" t="s">
        <v>118</v>
      </c>
      <c r="B1" s="100"/>
      <c r="C1" s="101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x14ac:dyDescent="0.25">
      <c r="A2" s="74"/>
      <c r="B2" s="77" t="s">
        <v>44</v>
      </c>
      <c r="C2" s="78" t="s">
        <v>0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x14ac:dyDescent="0.25">
      <c r="A3" s="59">
        <v>1</v>
      </c>
      <c r="B3" s="12" t="s">
        <v>31</v>
      </c>
      <c r="C3" s="3" t="s">
        <v>135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x14ac:dyDescent="0.25">
      <c r="A4" s="59">
        <v>2</v>
      </c>
      <c r="B4" s="12" t="s">
        <v>30</v>
      </c>
      <c r="C4" s="3" t="s">
        <v>4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59">
        <v>3</v>
      </c>
      <c r="B5" s="12" t="s">
        <v>32</v>
      </c>
      <c r="C5" s="3" t="s">
        <v>35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ht="18.75" x14ac:dyDescent="0.3">
      <c r="A6" s="60"/>
      <c r="B6" s="66" t="s">
        <v>48</v>
      </c>
      <c r="C6" s="7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73"/>
      <c r="B7" s="4" t="s">
        <v>45</v>
      </c>
      <c r="C7" s="76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73"/>
      <c r="B8" s="6" t="s">
        <v>2</v>
      </c>
      <c r="C8" s="6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73"/>
      <c r="B9" s="6" t="s">
        <v>46</v>
      </c>
      <c r="C9" s="6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73"/>
      <c r="B10" s="6" t="s">
        <v>21</v>
      </c>
      <c r="C10" s="64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ht="18.75" x14ac:dyDescent="0.3">
      <c r="A11" s="60"/>
      <c r="B11" s="6" t="s">
        <v>47</v>
      </c>
      <c r="C11" s="54">
        <f>(C8*C9)+C8+C10</f>
        <v>0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19" ht="16.899999999999999" customHeight="1" x14ac:dyDescent="0.25">
      <c r="A12" s="13"/>
      <c r="B12" s="13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19" x14ac:dyDescent="0.25">
      <c r="A13" s="74"/>
      <c r="B13" s="77" t="s">
        <v>44</v>
      </c>
      <c r="C13" s="78" t="s">
        <v>0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19" x14ac:dyDescent="0.25">
      <c r="A14" s="59">
        <v>1</v>
      </c>
      <c r="B14" s="12" t="s">
        <v>31</v>
      </c>
      <c r="C14" s="3" t="s">
        <v>119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19" x14ac:dyDescent="0.25">
      <c r="A15" s="59">
        <v>2</v>
      </c>
      <c r="B15" s="12" t="s">
        <v>30</v>
      </c>
      <c r="C15" s="3" t="s">
        <v>4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19" x14ac:dyDescent="0.25">
      <c r="A16" s="59">
        <v>3</v>
      </c>
      <c r="B16" s="12" t="s">
        <v>32</v>
      </c>
      <c r="C16" s="3" t="s">
        <v>35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 ht="18.75" x14ac:dyDescent="0.3">
      <c r="A17" s="60"/>
      <c r="B17" s="66" t="s">
        <v>48</v>
      </c>
      <c r="C17" s="7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19" x14ac:dyDescent="0.25">
      <c r="A18" s="73"/>
      <c r="B18" s="4" t="s">
        <v>45</v>
      </c>
      <c r="C18" s="76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19" x14ac:dyDescent="0.25">
      <c r="A19" s="73"/>
      <c r="B19" s="6" t="s">
        <v>2</v>
      </c>
      <c r="C19" s="64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19" x14ac:dyDescent="0.25">
      <c r="A20" s="73"/>
      <c r="B20" s="6" t="s">
        <v>46</v>
      </c>
      <c r="C20" s="6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19" x14ac:dyDescent="0.25">
      <c r="A21" s="73"/>
      <c r="B21" s="6" t="s">
        <v>21</v>
      </c>
      <c r="C21" s="64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19" ht="18.75" x14ac:dyDescent="0.3">
      <c r="A22" s="60"/>
      <c r="B22" s="6" t="s">
        <v>47</v>
      </c>
      <c r="C22" s="54">
        <f>(C19*C20)+C19+C21</f>
        <v>0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19" x14ac:dyDescent="0.25">
      <c r="A23" s="13"/>
      <c r="B23" s="13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1:19" x14ac:dyDescent="0.25">
      <c r="A24" s="74"/>
      <c r="B24" s="77" t="s">
        <v>44</v>
      </c>
      <c r="C24" s="78" t="s">
        <v>0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1:19" x14ac:dyDescent="0.25">
      <c r="A25" s="59">
        <v>1</v>
      </c>
      <c r="B25" s="12" t="s">
        <v>31</v>
      </c>
      <c r="C25" s="3" t="s">
        <v>120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1:19" x14ac:dyDescent="0.25">
      <c r="A26" s="59">
        <v>2</v>
      </c>
      <c r="B26" s="12" t="s">
        <v>30</v>
      </c>
      <c r="C26" s="3" t="s">
        <v>4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1:19" x14ac:dyDescent="0.25">
      <c r="A27" s="59">
        <v>3</v>
      </c>
      <c r="B27" s="12" t="s">
        <v>32</v>
      </c>
      <c r="C27" s="3" t="s">
        <v>35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19" ht="18.75" x14ac:dyDescent="0.3">
      <c r="A28" s="60"/>
      <c r="B28" s="66" t="s">
        <v>48</v>
      </c>
      <c r="C28" s="7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19" x14ac:dyDescent="0.25">
      <c r="A29" s="73"/>
      <c r="B29" s="4" t="s">
        <v>45</v>
      </c>
      <c r="C29" s="76"/>
      <c r="D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19" x14ac:dyDescent="0.25">
      <c r="A30" s="73"/>
      <c r="B30" s="6" t="s">
        <v>2</v>
      </c>
      <c r="C30" s="64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 x14ac:dyDescent="0.25">
      <c r="A31" s="73"/>
      <c r="B31" s="6" t="s">
        <v>46</v>
      </c>
      <c r="C31" s="6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1:19" x14ac:dyDescent="0.25">
      <c r="A32" s="73"/>
      <c r="B32" s="6" t="s">
        <v>21</v>
      </c>
      <c r="C32" s="64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1:19" ht="18.75" x14ac:dyDescent="0.3">
      <c r="A33" s="60"/>
      <c r="B33" s="6" t="s">
        <v>47</v>
      </c>
      <c r="C33" s="54">
        <f>(C30*C31)+C30+C32</f>
        <v>0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1:19" x14ac:dyDescent="0.25">
      <c r="A34" s="13"/>
      <c r="B34" s="13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1:19" x14ac:dyDescent="0.25">
      <c r="A35" s="74"/>
      <c r="B35" s="77" t="s">
        <v>44</v>
      </c>
      <c r="C35" s="78" t="s">
        <v>0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1:19" x14ac:dyDescent="0.25">
      <c r="A36" s="59">
        <v>1</v>
      </c>
      <c r="B36" s="12" t="s">
        <v>31</v>
      </c>
      <c r="C36" s="3" t="s">
        <v>121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1:19" x14ac:dyDescent="0.25">
      <c r="A37" s="59">
        <v>2</v>
      </c>
      <c r="B37" s="12" t="s">
        <v>30</v>
      </c>
      <c r="C37" s="3" t="s">
        <v>4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 spans="1:19" x14ac:dyDescent="0.25">
      <c r="A38" s="59">
        <v>3</v>
      </c>
      <c r="B38" s="12" t="s">
        <v>32</v>
      </c>
      <c r="C38" s="3" t="s">
        <v>35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  <row r="39" spans="1:19" ht="18.75" x14ac:dyDescent="0.3">
      <c r="A39" s="60"/>
      <c r="B39" s="66" t="s">
        <v>48</v>
      </c>
      <c r="C39" s="7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</row>
    <row r="40" spans="1:19" x14ac:dyDescent="0.25">
      <c r="A40" s="73"/>
      <c r="B40" s="4" t="s">
        <v>45</v>
      </c>
      <c r="C40" s="76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</row>
    <row r="41" spans="1:19" x14ac:dyDescent="0.25">
      <c r="A41" s="73"/>
      <c r="B41" s="6" t="s">
        <v>2</v>
      </c>
      <c r="C41" s="64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</row>
    <row r="42" spans="1:19" x14ac:dyDescent="0.25">
      <c r="A42" s="73"/>
      <c r="B42" s="6" t="s">
        <v>46</v>
      </c>
      <c r="C42" s="6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</row>
    <row r="43" spans="1:19" x14ac:dyDescent="0.25">
      <c r="A43" s="73"/>
      <c r="B43" s="6" t="s">
        <v>21</v>
      </c>
      <c r="C43" s="64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</row>
    <row r="44" spans="1:19" ht="18.75" x14ac:dyDescent="0.3">
      <c r="A44" s="60"/>
      <c r="B44" s="6" t="s">
        <v>47</v>
      </c>
      <c r="C44" s="54">
        <f>(C41*C42)+C41+C43</f>
        <v>0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</row>
    <row r="45" spans="1:19" x14ac:dyDescent="0.25">
      <c r="A45" s="13"/>
      <c r="B45" s="13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</row>
    <row r="46" spans="1:19" x14ac:dyDescent="0.25">
      <c r="A46" s="13"/>
      <c r="B46" s="13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</row>
    <row r="47" spans="1:19" x14ac:dyDescent="0.25">
      <c r="A47" s="13"/>
      <c r="B47" s="13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</row>
    <row r="48" spans="1:19" x14ac:dyDescent="0.25">
      <c r="A48" s="13"/>
      <c r="B48" s="13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</row>
    <row r="49" spans="1:19" x14ac:dyDescent="0.25">
      <c r="A49" s="13"/>
      <c r="B49" s="13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</row>
    <row r="50" spans="1:19" x14ac:dyDescent="0.25">
      <c r="A50" s="13"/>
      <c r="B50" s="13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</row>
    <row r="51" spans="1:19" x14ac:dyDescent="0.25">
      <c r="A51" s="13"/>
      <c r="B51" s="13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</row>
    <row r="52" spans="1:19" x14ac:dyDescent="0.25">
      <c r="A52" s="13"/>
      <c r="B52" s="13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</row>
    <row r="53" spans="1:19" x14ac:dyDescent="0.25">
      <c r="A53" s="13"/>
      <c r="B53" s="13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</row>
    <row r="54" spans="1:19" x14ac:dyDescent="0.25">
      <c r="A54" s="13"/>
      <c r="B54" s="13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</row>
    <row r="55" spans="1:19" x14ac:dyDescent="0.25">
      <c r="A55" s="13"/>
      <c r="B55" s="13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</row>
    <row r="56" spans="1:19" x14ac:dyDescent="0.25">
      <c r="A56" s="13"/>
      <c r="B56" s="13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</row>
    <row r="57" spans="1:19" x14ac:dyDescent="0.25">
      <c r="A57" s="13"/>
      <c r="B57" s="13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</row>
    <row r="58" spans="1:19" x14ac:dyDescent="0.25">
      <c r="A58" s="13"/>
      <c r="B58" s="13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spans="1:19" x14ac:dyDescent="0.25">
      <c r="A59" s="13"/>
      <c r="B59" s="13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spans="1:19" x14ac:dyDescent="0.25">
      <c r="A60" s="13"/>
      <c r="B60" s="13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1:19" x14ac:dyDescent="0.25">
      <c r="A61" s="13"/>
      <c r="B61" s="13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x14ac:dyDescent="0.25">
      <c r="A62" s="13"/>
      <c r="B62" s="13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x14ac:dyDescent="0.25">
      <c r="A63" s="13"/>
      <c r="B63" s="13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x14ac:dyDescent="0.25">
      <c r="A64" s="13"/>
      <c r="B64" s="13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x14ac:dyDescent="0.25">
      <c r="A65" s="13"/>
      <c r="B65" s="13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x14ac:dyDescent="0.25">
      <c r="A66" s="13"/>
      <c r="B66" s="13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x14ac:dyDescent="0.25">
      <c r="A67" s="13"/>
      <c r="B67" s="13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x14ac:dyDescent="0.25">
      <c r="A68" s="13"/>
      <c r="B68" s="13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x14ac:dyDescent="0.25">
      <c r="A69" s="13"/>
      <c r="B69" s="13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x14ac:dyDescent="0.25">
      <c r="A70" s="13"/>
      <c r="B70" s="13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x14ac:dyDescent="0.25">
      <c r="A71" s="13"/>
      <c r="B71" s="13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x14ac:dyDescent="0.25">
      <c r="A72" s="13"/>
      <c r="B72" s="13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x14ac:dyDescent="0.25">
      <c r="A73" s="13"/>
      <c r="B73" s="13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x14ac:dyDescent="0.25">
      <c r="A74" s="13"/>
      <c r="B74" s="13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x14ac:dyDescent="0.25">
      <c r="A75" s="13"/>
      <c r="B75" s="13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x14ac:dyDescent="0.25">
      <c r="A76" s="13"/>
      <c r="B76" s="13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x14ac:dyDescent="0.25">
      <c r="A77" s="13"/>
      <c r="B77" s="13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 x14ac:dyDescent="0.25">
      <c r="A78" s="13"/>
      <c r="B78" s="13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19" x14ac:dyDescent="0.25">
      <c r="A79" s="13"/>
      <c r="B79" s="13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19" x14ac:dyDescent="0.25">
      <c r="A80" s="13"/>
      <c r="B80" s="13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spans="1:19" x14ac:dyDescent="0.25">
      <c r="A81" s="13"/>
      <c r="B81" s="13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  <row r="82" spans="1:19" x14ac:dyDescent="0.25">
      <c r="A82" s="13"/>
      <c r="B82" s="13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</row>
    <row r="83" spans="1:19" x14ac:dyDescent="0.25">
      <c r="A83" s="13"/>
      <c r="B83" s="13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</row>
    <row r="84" spans="1:19" x14ac:dyDescent="0.25">
      <c r="A84" s="13"/>
      <c r="B84" s="13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</row>
    <row r="85" spans="1:19" x14ac:dyDescent="0.25">
      <c r="A85" s="13"/>
      <c r="B85" s="13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</row>
    <row r="86" spans="1:19" x14ac:dyDescent="0.25">
      <c r="A86" s="13"/>
      <c r="B86" s="13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</row>
    <row r="87" spans="1:19" x14ac:dyDescent="0.25">
      <c r="A87" s="13"/>
      <c r="B87" s="13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</row>
    <row r="88" spans="1:19" x14ac:dyDescent="0.25">
      <c r="A88" s="13"/>
      <c r="B88" s="13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</row>
    <row r="89" spans="1:19" x14ac:dyDescent="0.25">
      <c r="A89" s="13"/>
      <c r="B89" s="13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</row>
    <row r="90" spans="1:19" x14ac:dyDescent="0.25">
      <c r="A90" s="13"/>
      <c r="B90" s="13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</row>
    <row r="91" spans="1:19" x14ac:dyDescent="0.25">
      <c r="A91" s="13"/>
      <c r="B91" s="13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</row>
    <row r="92" spans="1:19" x14ac:dyDescent="0.25">
      <c r="A92" s="13"/>
      <c r="B92" s="13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</row>
    <row r="93" spans="1:19" x14ac:dyDescent="0.25">
      <c r="A93" s="13"/>
      <c r="B93" s="13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</row>
    <row r="94" spans="1:19" x14ac:dyDescent="0.25">
      <c r="A94" s="13"/>
      <c r="B94" s="13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</row>
    <row r="95" spans="1:19" x14ac:dyDescent="0.25">
      <c r="A95" s="13"/>
      <c r="B95" s="13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</row>
    <row r="96" spans="1:19" x14ac:dyDescent="0.25">
      <c r="A96" s="13"/>
      <c r="B96" s="13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</row>
    <row r="97" spans="1:19" x14ac:dyDescent="0.25">
      <c r="A97" s="13"/>
      <c r="B97" s="13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</row>
    <row r="98" spans="1:19" x14ac:dyDescent="0.25"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</row>
  </sheetData>
  <sheetProtection algorithmName="SHA-512" hashValue="TJl35uf/IbUj+tC7K2M1Uf3wW989klzE5wgKZuudNYMTT40N3UXPJlJpCyoGkdRiiRCoM5PuGNREdE3B90X3PA==" saltValue="YU39BAifQ2tKLt8Q2kf1Qg==" spinCount="100000" sheet="1" objects="1" scenarios="1"/>
  <mergeCells count="1">
    <mergeCell ref="A1:C1"/>
  </mergeCells>
  <pageMargins left="0.7" right="0.7" top="0.75" bottom="0.75" header="0.3" footer="0.3"/>
  <pageSetup paperSize="9" scale="49" orientation="landscape" verticalDpi="0" r:id="rId1"/>
  <colBreaks count="2" manualBreakCount="2">
    <brk id="10661" max="15" man="1"/>
    <brk id="10662" max="1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rgb="FF173583"/>
    <pageSetUpPr fitToPage="1"/>
  </sheetPr>
  <dimension ref="A1:AN130"/>
  <sheetViews>
    <sheetView zoomScale="115" zoomScaleNormal="115" zoomScaleSheetLayoutView="85" workbookViewId="0">
      <selection activeCell="C25" sqref="C25"/>
    </sheetView>
  </sheetViews>
  <sheetFormatPr defaultRowHeight="15" x14ac:dyDescent="0.25"/>
  <cols>
    <col min="1" max="1" width="3.28515625" style="15" customWidth="1"/>
    <col min="2" max="2" width="32.42578125" customWidth="1"/>
    <col min="3" max="3" width="45.7109375" customWidth="1"/>
    <col min="4" max="4" width="9.140625" customWidth="1"/>
    <col min="5" max="5" width="20.7109375" customWidth="1"/>
    <col min="6" max="6" width="23.28515625" customWidth="1"/>
    <col min="7" max="7" width="30.85546875" bestFit="1" customWidth="1"/>
    <col min="8" max="8" width="22.7109375" customWidth="1"/>
    <col min="9" max="9" width="30.5703125" customWidth="1"/>
  </cols>
  <sheetData>
    <row r="1" spans="1:40" ht="29.25" x14ac:dyDescent="0.4">
      <c r="A1" s="99" t="s">
        <v>57</v>
      </c>
      <c r="B1" s="100"/>
      <c r="C1" s="100"/>
      <c r="D1" s="100"/>
      <c r="E1" s="100"/>
      <c r="F1" s="100"/>
      <c r="G1" s="100"/>
      <c r="H1" s="100"/>
      <c r="I1" s="101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</row>
    <row r="2" spans="1:40" ht="26.25" x14ac:dyDescent="0.4">
      <c r="A2" s="41"/>
      <c r="B2" s="43"/>
      <c r="C2" s="44"/>
      <c r="D2" s="44"/>
      <c r="E2" s="45"/>
      <c r="F2" s="45"/>
      <c r="G2" s="45"/>
      <c r="H2" s="45"/>
      <c r="I2" s="46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</row>
    <row r="3" spans="1:40" ht="26.25" x14ac:dyDescent="0.4">
      <c r="A3" s="41"/>
      <c r="B3" s="43"/>
      <c r="C3" s="44"/>
      <c r="D3" s="44"/>
      <c r="E3" s="45"/>
      <c r="F3" s="45"/>
      <c r="G3" s="45"/>
      <c r="H3" s="45"/>
      <c r="I3" s="46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0" ht="26.25" x14ac:dyDescent="0.4">
      <c r="A4" s="41"/>
      <c r="B4" s="43"/>
      <c r="C4" s="44"/>
      <c r="D4" s="44"/>
      <c r="E4" s="45"/>
      <c r="F4" s="45"/>
      <c r="G4" s="45"/>
      <c r="H4" s="45"/>
      <c r="I4" s="46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</row>
    <row r="5" spans="1:40" ht="15.75" x14ac:dyDescent="0.25">
      <c r="A5" s="41"/>
      <c r="B5" s="47" t="s">
        <v>55</v>
      </c>
      <c r="C5" s="48" t="s">
        <v>50</v>
      </c>
      <c r="D5" s="48" t="s">
        <v>79</v>
      </c>
      <c r="E5" s="48" t="s">
        <v>51</v>
      </c>
      <c r="F5" s="48" t="s">
        <v>46</v>
      </c>
      <c r="G5" s="48" t="s">
        <v>21</v>
      </c>
      <c r="H5" s="48" t="s">
        <v>52</v>
      </c>
      <c r="I5" s="49" t="s">
        <v>53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</row>
    <row r="6" spans="1:40" x14ac:dyDescent="0.25">
      <c r="A6" s="41">
        <v>1</v>
      </c>
      <c r="B6" s="19" t="str">
        <f>'1. Touchscreen 55inch'!$A$1</f>
        <v>Touchscreen 55 inch</v>
      </c>
      <c r="C6" s="87">
        <f>'1. Touchscreen 55inch'!C32</f>
        <v>0</v>
      </c>
      <c r="D6" s="51">
        <v>20</v>
      </c>
      <c r="E6" s="91">
        <f>'1. Touchscreen 55inch'!C33</f>
        <v>0</v>
      </c>
      <c r="F6" s="92">
        <f>'1. Touchscreen 55inch'!C34</f>
        <v>0</v>
      </c>
      <c r="G6" s="89"/>
      <c r="H6" s="93">
        <f>'1. Touchscreen 55inch'!C35</f>
        <v>0</v>
      </c>
      <c r="I6" s="50">
        <f>D6*H6</f>
        <v>0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x14ac:dyDescent="0.25">
      <c r="A7" s="41">
        <v>2</v>
      </c>
      <c r="B7" s="19" t="str">
        <f>'2. Touchscreen 65 inch '!A1</f>
        <v>Touchscreen 65 inch</v>
      </c>
      <c r="C7" s="87">
        <f>'2. Touchscreen 65 inch '!C32</f>
        <v>0</v>
      </c>
      <c r="D7" s="51">
        <v>85</v>
      </c>
      <c r="E7" s="94">
        <f>'2. Touchscreen 65 inch '!C33</f>
        <v>0</v>
      </c>
      <c r="F7" s="95">
        <f>'2. Touchscreen 65 inch '!C34</f>
        <v>0</v>
      </c>
      <c r="G7" s="89"/>
      <c r="H7" s="96">
        <f>'2. Touchscreen 65 inch '!C35</f>
        <v>0</v>
      </c>
      <c r="I7" s="50">
        <f t="shared" ref="I7:I13" si="0">D7*H7</f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0" x14ac:dyDescent="0.25">
      <c r="A8" s="41">
        <v>3</v>
      </c>
      <c r="B8" s="19" t="str">
        <f>'3. Touchscreen 75 inch'!A1</f>
        <v>Touchscreen 75 inch</v>
      </c>
      <c r="C8" s="87">
        <f>'3. Touchscreen 75 inch'!C32</f>
        <v>0</v>
      </c>
      <c r="D8" s="51">
        <v>85</v>
      </c>
      <c r="E8" s="91">
        <f>'3. Touchscreen 75 inch'!C33</f>
        <v>0</v>
      </c>
      <c r="F8" s="92">
        <f>'3. Touchscreen 75 inch'!C34</f>
        <v>0</v>
      </c>
      <c r="G8" s="89"/>
      <c r="H8" s="93">
        <f>'3. Touchscreen 75 inch'!C35</f>
        <v>0</v>
      </c>
      <c r="I8" s="50">
        <f t="shared" si="0"/>
        <v>0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</row>
    <row r="9" spans="1:40" x14ac:dyDescent="0.25">
      <c r="A9" s="41">
        <v>4</v>
      </c>
      <c r="B9" s="19" t="str">
        <f>'4. Touchscreen 86 inch'!A1</f>
        <v>Touchscreen 86 inch</v>
      </c>
      <c r="C9" s="87">
        <f>'4. Touchscreen 86 inch'!C32</f>
        <v>0</v>
      </c>
      <c r="D9" s="51">
        <v>20</v>
      </c>
      <c r="E9" s="94">
        <f>'4. Touchscreen 86 inch'!C33</f>
        <v>0</v>
      </c>
      <c r="F9" s="95">
        <f>'4. Touchscreen 86 inch'!C34</f>
        <v>0</v>
      </c>
      <c r="G9" s="89"/>
      <c r="H9" s="96">
        <f>'4. Touchscreen 86 inch'!C35</f>
        <v>0</v>
      </c>
      <c r="I9" s="50">
        <f t="shared" si="0"/>
        <v>0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0" x14ac:dyDescent="0.25">
      <c r="A10" s="41">
        <v>5</v>
      </c>
      <c r="B10" s="19" t="str">
        <f>'5. Wandmontage'!A1</f>
        <v xml:space="preserve">Wandmontage </v>
      </c>
      <c r="C10" s="88">
        <f>'5. Wandmontage'!C7</f>
        <v>0</v>
      </c>
      <c r="D10" s="51">
        <v>50</v>
      </c>
      <c r="E10" s="96">
        <f>'5. Wandmontage'!C8</f>
        <v>0</v>
      </c>
      <c r="F10" s="95">
        <f>'5. Wandmontage'!C9</f>
        <v>0</v>
      </c>
      <c r="G10" s="96">
        <f>'5. Wandmontage'!C10</f>
        <v>0</v>
      </c>
      <c r="H10" s="94">
        <f>'5. Wandmontage'!C11</f>
        <v>0</v>
      </c>
      <c r="I10" s="50">
        <f t="shared" si="0"/>
        <v>0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x14ac:dyDescent="0.25">
      <c r="A11" s="42">
        <v>6</v>
      </c>
      <c r="B11" s="19" t="str">
        <f>'6. Muurlift'!A1</f>
        <v>Muurlift</v>
      </c>
      <c r="C11" s="87">
        <f>'6. Muurlift'!C9</f>
        <v>0</v>
      </c>
      <c r="D11" s="51">
        <v>50</v>
      </c>
      <c r="E11" s="91">
        <f>'6. Muurlift'!C10</f>
        <v>0</v>
      </c>
      <c r="F11" s="92">
        <f>'6. Muurlift'!C11</f>
        <v>0</v>
      </c>
      <c r="G11" s="91">
        <f>'6. Muurlift'!C12</f>
        <v>0</v>
      </c>
      <c r="H11" s="93">
        <f>'6. Muurlift'!C13</f>
        <v>0</v>
      </c>
      <c r="I11" s="50">
        <f t="shared" si="0"/>
        <v>0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x14ac:dyDescent="0.25">
      <c r="A12" s="41">
        <v>7</v>
      </c>
      <c r="B12" s="19" t="str">
        <f>'7. Swing'!A1</f>
        <v>Swing</v>
      </c>
      <c r="C12" s="87">
        <f>'7. Swing'!C9</f>
        <v>0</v>
      </c>
      <c r="D12" s="51">
        <v>4</v>
      </c>
      <c r="E12" s="94">
        <f>'7. Swing'!C10</f>
        <v>0</v>
      </c>
      <c r="F12" s="95">
        <f>'7. Swing'!C11</f>
        <v>0</v>
      </c>
      <c r="G12" s="96">
        <f>'7. Swing'!C12</f>
        <v>0</v>
      </c>
      <c r="H12" s="96">
        <f>'7. Swing'!C13</f>
        <v>0</v>
      </c>
      <c r="I12" s="50">
        <f t="shared" si="0"/>
        <v>0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x14ac:dyDescent="0.25">
      <c r="A13" s="41">
        <v>8</v>
      </c>
      <c r="B13" s="19" t="str">
        <f>'8. Verrijdbaar onderstel'!A1</f>
        <v xml:space="preserve">Verrijdbaar onderstel </v>
      </c>
      <c r="C13" s="87">
        <f>'8. Verrijdbaar onderstel'!C10</f>
        <v>0</v>
      </c>
      <c r="D13" s="51">
        <v>4</v>
      </c>
      <c r="E13" s="96">
        <f>'8. Verrijdbaar onderstel'!C11</f>
        <v>0</v>
      </c>
      <c r="F13" s="95">
        <f>'8. Verrijdbaar onderstel'!C12</f>
        <v>0</v>
      </c>
      <c r="G13" s="96">
        <f>'8. Verrijdbaar onderstel'!C13</f>
        <v>0</v>
      </c>
      <c r="H13" s="94">
        <f>'8. Verrijdbaar onderstel'!C14</f>
        <v>0</v>
      </c>
      <c r="I13" s="50">
        <f t="shared" si="0"/>
        <v>0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x14ac:dyDescent="0.25">
      <c r="A14" s="41">
        <v>9</v>
      </c>
      <c r="B14" s="19" t="str">
        <f>'9. uurtarieven'!A1</f>
        <v>Uurtarieven</v>
      </c>
      <c r="C14" s="89"/>
      <c r="D14" s="51"/>
      <c r="E14" s="89"/>
      <c r="F14" s="89"/>
      <c r="G14" s="89"/>
      <c r="H14" s="89"/>
      <c r="I14" s="50">
        <f>'9. uurtarieven'!E13</f>
        <v>25000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x14ac:dyDescent="0.25">
      <c r="A15" s="41">
        <v>10</v>
      </c>
      <c r="B15" s="19" t="str">
        <f>'10. Accessoires'!A1</f>
        <v>Accessoires</v>
      </c>
      <c r="C15" s="90"/>
      <c r="D15" s="52"/>
      <c r="E15" s="90"/>
      <c r="F15" s="95">
        <f>'10. Accessoires'!C3</f>
        <v>0</v>
      </c>
      <c r="G15" s="89"/>
      <c r="H15" s="89"/>
      <c r="I15" s="50">
        <f>'10. Accessoires'!E5</f>
        <v>25000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x14ac:dyDescent="0.25">
      <c r="A16" s="41">
        <v>11</v>
      </c>
      <c r="B16" s="19" t="s">
        <v>136</v>
      </c>
      <c r="C16" s="88">
        <f>'11. 5 vlaks whiteboard'!C7</f>
        <v>0</v>
      </c>
      <c r="D16" s="52">
        <v>10</v>
      </c>
      <c r="E16" s="94">
        <f>'11. 5 vlaks whiteboard'!C8</f>
        <v>0</v>
      </c>
      <c r="F16" s="95">
        <f>'11. 5 vlaks whiteboard'!C9</f>
        <v>0</v>
      </c>
      <c r="G16" s="96">
        <f>'11. 5 vlaks whiteboard'!C10</f>
        <v>0</v>
      </c>
      <c r="H16" s="96">
        <f>'11. 5 vlaks whiteboard'!C11</f>
        <v>0</v>
      </c>
      <c r="I16" s="50">
        <f>D16*H16</f>
        <v>0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x14ac:dyDescent="0.25">
      <c r="A17" s="41">
        <v>11</v>
      </c>
      <c r="B17" s="19" t="s">
        <v>137</v>
      </c>
      <c r="C17" s="88">
        <f>'11. 5 vlaks whiteboard'!C18</f>
        <v>0</v>
      </c>
      <c r="D17" s="52">
        <v>40</v>
      </c>
      <c r="E17" s="94">
        <f>'11. 5 vlaks whiteboard'!C19</f>
        <v>0</v>
      </c>
      <c r="F17" s="95">
        <f>'11. 5 vlaks whiteboard'!C20</f>
        <v>0</v>
      </c>
      <c r="G17" s="96">
        <f>'11. 5 vlaks whiteboard'!C21</f>
        <v>0</v>
      </c>
      <c r="H17" s="96">
        <f>'11. 5 vlaks whiteboard'!C22</f>
        <v>0</v>
      </c>
      <c r="I17" s="50">
        <f t="shared" ref="I17:I19" si="1">D17*H17</f>
        <v>0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</row>
    <row r="18" spans="1:40" x14ac:dyDescent="0.25">
      <c r="A18" s="41">
        <v>11</v>
      </c>
      <c r="B18" s="19" t="s">
        <v>138</v>
      </c>
      <c r="C18" s="88">
        <f>'11. 5 vlaks whiteboard'!C29</f>
        <v>0</v>
      </c>
      <c r="D18" s="52">
        <v>40</v>
      </c>
      <c r="E18" s="94">
        <f>'11. 5 vlaks whiteboard'!C30</f>
        <v>0</v>
      </c>
      <c r="F18" s="95">
        <f>'11. 5 vlaks whiteboard'!C31</f>
        <v>0</v>
      </c>
      <c r="G18" s="96">
        <f>'11. 5 vlaks whiteboard'!C32</f>
        <v>0</v>
      </c>
      <c r="H18" s="96">
        <f>'11. 5 vlaks whiteboard'!C33</f>
        <v>0</v>
      </c>
      <c r="I18" s="50">
        <f t="shared" si="1"/>
        <v>0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  <row r="19" spans="1:40" x14ac:dyDescent="0.25">
      <c r="A19" s="41">
        <v>11</v>
      </c>
      <c r="B19" s="19" t="s">
        <v>139</v>
      </c>
      <c r="C19" s="87">
        <f>'11. 5 vlaks whiteboard'!C40</f>
        <v>0</v>
      </c>
      <c r="D19" s="51">
        <v>10</v>
      </c>
      <c r="E19" s="91">
        <f>'11. 5 vlaks whiteboard'!C41</f>
        <v>0</v>
      </c>
      <c r="F19" s="92">
        <f>'11. 5 vlaks whiteboard'!C42</f>
        <v>0</v>
      </c>
      <c r="G19" s="91">
        <f>'11. 5 vlaks whiteboard'!C43</f>
        <v>0</v>
      </c>
      <c r="H19" s="93">
        <f>'11. 5 vlaks whiteboard'!C44</f>
        <v>0</v>
      </c>
      <c r="I19" s="50">
        <f t="shared" si="1"/>
        <v>0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</row>
    <row r="20" spans="1:40" x14ac:dyDescent="0.25">
      <c r="A20" s="41">
        <v>12</v>
      </c>
      <c r="B20" s="19" t="str">
        <f>'Prijzenblad eerste bestelling'!A1</f>
        <v>Prijzenblad eerste bestelling</v>
      </c>
      <c r="C20" s="89"/>
      <c r="D20" s="89"/>
      <c r="E20" s="89"/>
      <c r="F20" s="89"/>
      <c r="G20" s="89"/>
      <c r="H20" s="89"/>
      <c r="I20" s="50">
        <f>'Prijzenblad eerste bestelling'!H7</f>
        <v>0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</row>
    <row r="21" spans="1:40" ht="18.75" x14ac:dyDescent="0.3">
      <c r="A21" s="16"/>
      <c r="B21" s="17"/>
      <c r="C21" s="5"/>
      <c r="D21" s="5"/>
      <c r="E21" s="5"/>
      <c r="F21" s="5"/>
      <c r="G21" s="5"/>
      <c r="H21" s="53" t="s">
        <v>54</v>
      </c>
      <c r="I21" s="54">
        <f>SUM(I6:I20)</f>
        <v>50000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</row>
    <row r="22" spans="1:40" x14ac:dyDescent="0.25">
      <c r="A22" s="16"/>
      <c r="B22" s="18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</row>
    <row r="23" spans="1:40" x14ac:dyDescent="0.25">
      <c r="A23" s="16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</row>
    <row r="24" spans="1:40" x14ac:dyDescent="0.25">
      <c r="A24" s="16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</row>
    <row r="25" spans="1:40" x14ac:dyDescent="0.25">
      <c r="A25" s="16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</row>
    <row r="26" spans="1:40" x14ac:dyDescent="0.25">
      <c r="A26" s="16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</row>
    <row r="27" spans="1:40" x14ac:dyDescent="0.25">
      <c r="A27" s="16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</row>
    <row r="28" spans="1:40" x14ac:dyDescent="0.25">
      <c r="A28" s="16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</row>
    <row r="29" spans="1:40" x14ac:dyDescent="0.25">
      <c r="A29" s="16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</row>
    <row r="30" spans="1:40" x14ac:dyDescent="0.25">
      <c r="A30" s="16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</row>
    <row r="31" spans="1:40" x14ac:dyDescent="0.25">
      <c r="A31" s="16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</row>
    <row r="32" spans="1:40" x14ac:dyDescent="0.25">
      <c r="A32" s="16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</row>
    <row r="33" spans="1:40" x14ac:dyDescent="0.25">
      <c r="A33" s="16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</row>
    <row r="34" spans="1:40" x14ac:dyDescent="0.25">
      <c r="A34" s="16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</row>
    <row r="35" spans="1:40" x14ac:dyDescent="0.25">
      <c r="A35" s="16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</row>
    <row r="36" spans="1:40" x14ac:dyDescent="0.25">
      <c r="A36" s="16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x14ac:dyDescent="0.25">
      <c r="A37" s="16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</row>
    <row r="38" spans="1:40" x14ac:dyDescent="0.25">
      <c r="A38" s="16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x14ac:dyDescent="0.25">
      <c r="A39" s="16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x14ac:dyDescent="0.25">
      <c r="A40" s="16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x14ac:dyDescent="0.25">
      <c r="A41" s="16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x14ac:dyDescent="0.25">
      <c r="A42" s="16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x14ac:dyDescent="0.25">
      <c r="A43" s="16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x14ac:dyDescent="0.25">
      <c r="A44" s="16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x14ac:dyDescent="0.25">
      <c r="A45" s="16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x14ac:dyDescent="0.25">
      <c r="A46" s="16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x14ac:dyDescent="0.25">
      <c r="A47" s="16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x14ac:dyDescent="0.25">
      <c r="A48" s="16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x14ac:dyDescent="0.25">
      <c r="A49" s="16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x14ac:dyDescent="0.25">
      <c r="A50" s="16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x14ac:dyDescent="0.25">
      <c r="A51" s="16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x14ac:dyDescent="0.25">
      <c r="A52" s="16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x14ac:dyDescent="0.25">
      <c r="A53" s="16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x14ac:dyDescent="0.25">
      <c r="A54" s="16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x14ac:dyDescent="0.25">
      <c r="A55" s="16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x14ac:dyDescent="0.25">
      <c r="A56" s="16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x14ac:dyDescent="0.25">
      <c r="A57" s="16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  <row r="58" spans="1:40" x14ac:dyDescent="0.25">
      <c r="A58" s="16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</row>
    <row r="59" spans="1:40" x14ac:dyDescent="0.25">
      <c r="A59" s="16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</row>
    <row r="60" spans="1:40" x14ac:dyDescent="0.25">
      <c r="A60" s="16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</row>
    <row r="61" spans="1:40" x14ac:dyDescent="0.25">
      <c r="A61" s="16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</row>
    <row r="62" spans="1:40" x14ac:dyDescent="0.25">
      <c r="A62" s="16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</row>
    <row r="63" spans="1:40" x14ac:dyDescent="0.25">
      <c r="A63" s="16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</row>
    <row r="64" spans="1:40" x14ac:dyDescent="0.25">
      <c r="A64" s="16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</row>
    <row r="65" spans="1:40" x14ac:dyDescent="0.25">
      <c r="A65" s="16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</row>
    <row r="66" spans="1:40" x14ac:dyDescent="0.25">
      <c r="A66" s="16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</row>
    <row r="67" spans="1:40" x14ac:dyDescent="0.25">
      <c r="A67" s="16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</row>
    <row r="68" spans="1:40" x14ac:dyDescent="0.25">
      <c r="A68" s="16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</row>
    <row r="69" spans="1:40" x14ac:dyDescent="0.25">
      <c r="A69" s="16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x14ac:dyDescent="0.25">
      <c r="A70" s="16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</row>
    <row r="71" spans="1:40" x14ac:dyDescent="0.25">
      <c r="A71" s="16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</row>
    <row r="72" spans="1:40" x14ac:dyDescent="0.25">
      <c r="A72" s="16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</row>
    <row r="73" spans="1:40" x14ac:dyDescent="0.25">
      <c r="A73" s="16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</row>
    <row r="74" spans="1:40" x14ac:dyDescent="0.25">
      <c r="A74" s="16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</row>
    <row r="75" spans="1:40" x14ac:dyDescent="0.25">
      <c r="A75" s="16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</row>
    <row r="76" spans="1:40" x14ac:dyDescent="0.25">
      <c r="A76" s="16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</row>
    <row r="77" spans="1:40" x14ac:dyDescent="0.25">
      <c r="A77" s="16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</row>
    <row r="78" spans="1:40" x14ac:dyDescent="0.25">
      <c r="A78" s="16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</row>
    <row r="79" spans="1:40" x14ac:dyDescent="0.25">
      <c r="A79" s="16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</row>
    <row r="80" spans="1:40" x14ac:dyDescent="0.25">
      <c r="A80" s="16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</row>
    <row r="81" spans="1:40" x14ac:dyDescent="0.25">
      <c r="A81" s="16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</row>
    <row r="82" spans="1:40" x14ac:dyDescent="0.25">
      <c r="A82" s="16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</row>
    <row r="83" spans="1:40" x14ac:dyDescent="0.25">
      <c r="A83" s="16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</row>
    <row r="84" spans="1:40" x14ac:dyDescent="0.25">
      <c r="A84" s="16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</row>
    <row r="85" spans="1:40" x14ac:dyDescent="0.25">
      <c r="A85" s="16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</row>
    <row r="86" spans="1:40" x14ac:dyDescent="0.25">
      <c r="A86" s="16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</row>
    <row r="87" spans="1:40" x14ac:dyDescent="0.25">
      <c r="A87" s="16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</row>
    <row r="88" spans="1:40" x14ac:dyDescent="0.25">
      <c r="A88" s="16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</row>
    <row r="89" spans="1:40" x14ac:dyDescent="0.25">
      <c r="A89" s="16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</row>
    <row r="90" spans="1:40" x14ac:dyDescent="0.25">
      <c r="A90" s="16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</row>
    <row r="91" spans="1:40" x14ac:dyDescent="0.25">
      <c r="A91" s="16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</row>
    <row r="92" spans="1:40" x14ac:dyDescent="0.25">
      <c r="A92" s="16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</row>
    <row r="93" spans="1:40" x14ac:dyDescent="0.25">
      <c r="A93" s="16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</row>
    <row r="94" spans="1:40" x14ac:dyDescent="0.25">
      <c r="A94" s="16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</row>
    <row r="95" spans="1:40" x14ac:dyDescent="0.25">
      <c r="A95" s="16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</row>
    <row r="96" spans="1:40" x14ac:dyDescent="0.25">
      <c r="A96" s="16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</row>
    <row r="97" spans="1:40" x14ac:dyDescent="0.25">
      <c r="A97" s="16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</row>
    <row r="98" spans="1:40" x14ac:dyDescent="0.25">
      <c r="A98" s="16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</row>
    <row r="99" spans="1:40" x14ac:dyDescent="0.25">
      <c r="A99" s="16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</row>
    <row r="100" spans="1:40" x14ac:dyDescent="0.25">
      <c r="A100" s="16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</row>
    <row r="101" spans="1:40" x14ac:dyDescent="0.25">
      <c r="A101" s="16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</row>
    <row r="102" spans="1:40" x14ac:dyDescent="0.25">
      <c r="A102" s="16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</row>
    <row r="103" spans="1:40" x14ac:dyDescent="0.25">
      <c r="A103" s="16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</row>
    <row r="104" spans="1:40" x14ac:dyDescent="0.25">
      <c r="A104" s="16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</row>
    <row r="105" spans="1:40" x14ac:dyDescent="0.25">
      <c r="A105" s="16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</row>
    <row r="106" spans="1:40" x14ac:dyDescent="0.25">
      <c r="A106" s="16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</row>
    <row r="107" spans="1:40" x14ac:dyDescent="0.25">
      <c r="A107" s="16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</row>
    <row r="108" spans="1:40" x14ac:dyDescent="0.25">
      <c r="A108" s="16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</row>
    <row r="109" spans="1:40" x14ac:dyDescent="0.25">
      <c r="A109" s="16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x14ac:dyDescent="0.25">
      <c r="A110" s="16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</row>
    <row r="111" spans="1:40" x14ac:dyDescent="0.25">
      <c r="A111" s="16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</row>
    <row r="112" spans="1:40" x14ac:dyDescent="0.25">
      <c r="A112" s="16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</row>
    <row r="113" spans="1:40" x14ac:dyDescent="0.25">
      <c r="A113" s="16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</row>
    <row r="114" spans="1:40" x14ac:dyDescent="0.25">
      <c r="A114" s="16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</row>
    <row r="115" spans="1:40" x14ac:dyDescent="0.25">
      <c r="A115" s="16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</row>
    <row r="116" spans="1:40" x14ac:dyDescent="0.25">
      <c r="A116" s="16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</row>
    <row r="117" spans="1:40" x14ac:dyDescent="0.25">
      <c r="A117" s="16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</row>
    <row r="118" spans="1:40" x14ac:dyDescent="0.25">
      <c r="A118" s="16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</row>
    <row r="119" spans="1:40" x14ac:dyDescent="0.25">
      <c r="A119" s="16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</row>
    <row r="120" spans="1:40" x14ac:dyDescent="0.25">
      <c r="A120" s="16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</row>
    <row r="121" spans="1:40" x14ac:dyDescent="0.25">
      <c r="A121" s="16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</row>
    <row r="122" spans="1:40" x14ac:dyDescent="0.25">
      <c r="A122" s="16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</row>
    <row r="123" spans="1:40" x14ac:dyDescent="0.25">
      <c r="A123" s="16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</row>
    <row r="124" spans="1:40" x14ac:dyDescent="0.25">
      <c r="A124" s="16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</row>
    <row r="125" spans="1:40" x14ac:dyDescent="0.25">
      <c r="A125" s="16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</row>
    <row r="126" spans="1:40" x14ac:dyDescent="0.25">
      <c r="A126" s="16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</row>
    <row r="127" spans="1:40" x14ac:dyDescent="0.25">
      <c r="A127" s="16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</row>
    <row r="128" spans="1:40" x14ac:dyDescent="0.25">
      <c r="A128" s="16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</row>
    <row r="129" spans="1:40" x14ac:dyDescent="0.25">
      <c r="A129" s="16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</row>
    <row r="130" spans="1:40" x14ac:dyDescent="0.25">
      <c r="A130" s="16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</row>
  </sheetData>
  <sheetProtection algorithmName="SHA-512" hashValue="Vqn+YkWxSvQqtyHNstfA4sr0evez82qZK/0ryIvvGE9kGjCUNawi/byqstK6GOMQm+NWuZw+ZzMQr7ORFM2VtQ==" saltValue="lBJOLsM3JylYUp/uj/rELQ==" spinCount="100000" sheet="1" objects="1" scenarios="1"/>
  <mergeCells count="1">
    <mergeCell ref="A1:I1"/>
  </mergeCells>
  <phoneticPr fontId="19" type="noConversion"/>
  <pageMargins left="0.7" right="0.7" top="0.75" bottom="0.75" header="0.3" footer="0.3"/>
  <pageSetup paperSize="9" scale="97" orientation="portrait" verticalDpi="0" r:id="rId1"/>
  <headerFooter>
    <oddFooter>&amp;L&amp;X1)&amp;X aantallen zijn indicatief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4F79D-1230-4013-9178-5BFADB837249}">
  <sheetPr>
    <tabColor rgb="FFC2E76B"/>
  </sheetPr>
  <dimension ref="A1:H8"/>
  <sheetViews>
    <sheetView workbookViewId="0">
      <selection activeCell="E4" sqref="E4:F5"/>
    </sheetView>
  </sheetViews>
  <sheetFormatPr defaultRowHeight="15" x14ac:dyDescent="0.25"/>
  <cols>
    <col min="1" max="1" width="3" bestFit="1" customWidth="1"/>
    <col min="2" max="2" width="23.85546875" bestFit="1" customWidth="1"/>
    <col min="3" max="3" width="20.42578125" bestFit="1" customWidth="1"/>
    <col min="4" max="4" width="8.28515625" bestFit="1" customWidth="1"/>
    <col min="5" max="5" width="20.7109375" customWidth="1"/>
    <col min="6" max="6" width="18.28515625" bestFit="1" customWidth="1"/>
    <col min="7" max="7" width="13.42578125" bestFit="1" customWidth="1"/>
    <col min="8" max="8" width="15.5703125" bestFit="1" customWidth="1"/>
  </cols>
  <sheetData>
    <row r="1" spans="1:8" ht="26.25" x14ac:dyDescent="0.4">
      <c r="A1" s="99" t="s">
        <v>140</v>
      </c>
      <c r="B1" s="100"/>
      <c r="C1" s="100"/>
      <c r="D1" s="100"/>
      <c r="E1" s="100"/>
      <c r="F1" s="100"/>
      <c r="G1" s="100"/>
      <c r="H1" s="101"/>
    </row>
    <row r="2" spans="1:8" ht="26.25" x14ac:dyDescent="0.4">
      <c r="A2" s="41"/>
      <c r="B2" s="43"/>
      <c r="C2" s="44"/>
      <c r="D2" s="44"/>
      <c r="E2" s="45"/>
      <c r="F2" s="45"/>
      <c r="G2" s="45"/>
      <c r="H2" s="46"/>
    </row>
    <row r="3" spans="1:8" ht="15.75" x14ac:dyDescent="0.25">
      <c r="A3" s="41"/>
      <c r="B3" s="47" t="s">
        <v>55</v>
      </c>
      <c r="C3" s="48" t="s">
        <v>50</v>
      </c>
      <c r="D3" s="48" t="s">
        <v>79</v>
      </c>
      <c r="E3" s="48" t="s">
        <v>51</v>
      </c>
      <c r="F3" s="48" t="s">
        <v>46</v>
      </c>
      <c r="G3" s="48" t="s">
        <v>52</v>
      </c>
      <c r="H3" s="49" t="s">
        <v>53</v>
      </c>
    </row>
    <row r="4" spans="1:8" x14ac:dyDescent="0.25">
      <c r="A4" s="41">
        <v>1</v>
      </c>
      <c r="B4" s="19" t="str">
        <f>'2. Touchscreen 65 inch '!A1</f>
        <v>Touchscreen 65 inch</v>
      </c>
      <c r="C4" s="87">
        <f>'2. Touchscreen 65 inch '!C32</f>
        <v>0</v>
      </c>
      <c r="D4" s="51">
        <v>6</v>
      </c>
      <c r="E4" s="102"/>
      <c r="F4" s="103"/>
      <c r="G4" s="96">
        <f>(E4*F4)+E4</f>
        <v>0</v>
      </c>
      <c r="H4" s="50">
        <f>D4*G4</f>
        <v>0</v>
      </c>
    </row>
    <row r="5" spans="1:8" x14ac:dyDescent="0.25">
      <c r="A5" s="41">
        <v>2</v>
      </c>
      <c r="B5" s="19" t="str">
        <f>'3. Touchscreen 75 inch'!A1</f>
        <v>Touchscreen 75 inch</v>
      </c>
      <c r="C5" s="87">
        <f>'3. Touchscreen 75 inch'!C32</f>
        <v>0</v>
      </c>
      <c r="D5" s="51">
        <v>24</v>
      </c>
      <c r="E5" s="104"/>
      <c r="F5" s="105"/>
      <c r="G5" s="91">
        <f>(E5*F5)+E5</f>
        <v>0</v>
      </c>
      <c r="H5" s="50">
        <f>D5*G5</f>
        <v>0</v>
      </c>
    </row>
    <row r="6" spans="1:8" x14ac:dyDescent="0.25">
      <c r="A6" s="16"/>
      <c r="B6" s="14"/>
      <c r="C6" s="14"/>
      <c r="D6" s="14"/>
      <c r="E6" s="14"/>
      <c r="F6" s="14"/>
      <c r="G6" s="5"/>
      <c r="H6" s="5"/>
    </row>
    <row r="7" spans="1:8" ht="18.75" x14ac:dyDescent="0.3">
      <c r="A7" s="16"/>
      <c r="B7" s="17"/>
      <c r="C7" s="5"/>
      <c r="D7" s="5"/>
      <c r="E7" s="5"/>
      <c r="F7" s="5"/>
      <c r="G7" s="53" t="s">
        <v>54</v>
      </c>
      <c r="H7" s="54">
        <f>SUM(H4:H5)</f>
        <v>0</v>
      </c>
    </row>
    <row r="8" spans="1:8" x14ac:dyDescent="0.25">
      <c r="A8" s="16"/>
      <c r="B8" s="18"/>
      <c r="C8" s="5"/>
      <c r="D8" s="5"/>
      <c r="E8" s="5"/>
      <c r="F8" s="5"/>
      <c r="G8" s="5"/>
      <c r="H8" s="5"/>
    </row>
  </sheetData>
  <sheetProtection algorithmName="SHA-512" hashValue="5x4+BYa1bd0Z6Y4nVFkZH0+Ml3K69Qokj7qSWtdE7mTHC5MmThGKrqKvlRYx9a0JR/Qhtk81zuFYN7YSEL1QZQ==" saltValue="kOXwQxjUCQZfDpGGSVxEIg==" spinCount="100000" sheet="1" objects="1" scenarios="1"/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2A587-80DF-4BD1-8850-3901518A24D8}">
  <sheetPr codeName="Blad16">
    <tabColor rgb="FFC2E76B"/>
  </sheetPr>
  <dimension ref="A1:AX100"/>
  <sheetViews>
    <sheetView topLeftCell="A9" zoomScaleNormal="100" zoomScaleSheetLayoutView="90" workbookViewId="0">
      <selection activeCell="C33" sqref="C33:C34"/>
    </sheetView>
  </sheetViews>
  <sheetFormatPr defaultRowHeight="15" x14ac:dyDescent="0.25"/>
  <cols>
    <col min="1" max="1" width="4.28515625" style="1" customWidth="1"/>
    <col min="2" max="2" width="32.7109375" style="1" bestFit="1" customWidth="1"/>
    <col min="3" max="3" width="137.85546875" bestFit="1" customWidth="1"/>
    <col min="5" max="5" width="71.85546875" customWidth="1"/>
    <col min="12" max="50" width="9.140625" style="5"/>
  </cols>
  <sheetData>
    <row r="1" spans="1:11" ht="26.25" x14ac:dyDescent="0.4">
      <c r="A1" s="99" t="s">
        <v>122</v>
      </c>
      <c r="B1" s="100"/>
      <c r="C1" s="101"/>
      <c r="D1" s="10"/>
      <c r="E1" s="5"/>
      <c r="F1" s="5"/>
      <c r="G1" s="5"/>
      <c r="H1" s="5"/>
      <c r="I1" s="5"/>
      <c r="J1" s="5"/>
      <c r="K1" s="5"/>
    </row>
    <row r="2" spans="1:11" x14ac:dyDescent="0.25">
      <c r="A2" s="70"/>
      <c r="B2" s="71"/>
      <c r="C2" s="46"/>
      <c r="D2" s="5"/>
      <c r="E2" s="5"/>
      <c r="F2" s="5"/>
      <c r="G2" s="5"/>
      <c r="H2" s="5"/>
      <c r="I2" s="5"/>
      <c r="J2" s="5"/>
      <c r="K2" s="5"/>
    </row>
    <row r="3" spans="1:11" x14ac:dyDescent="0.25">
      <c r="A3" s="55"/>
      <c r="B3" s="56" t="s">
        <v>75</v>
      </c>
      <c r="C3" s="58" t="s">
        <v>0</v>
      </c>
      <c r="D3" s="5"/>
      <c r="E3" s="5"/>
      <c r="F3" s="5"/>
      <c r="G3" s="5"/>
      <c r="H3" s="5"/>
      <c r="I3" s="5"/>
      <c r="J3" s="5"/>
      <c r="K3" s="5"/>
    </row>
    <row r="4" spans="1:11" x14ac:dyDescent="0.25">
      <c r="A4" s="59">
        <v>1</v>
      </c>
      <c r="B4" s="23" t="s">
        <v>33</v>
      </c>
      <c r="C4" s="3" t="s">
        <v>123</v>
      </c>
      <c r="D4" s="5"/>
      <c r="E4" s="5"/>
      <c r="F4" s="5"/>
      <c r="G4" s="5"/>
      <c r="H4" s="5"/>
      <c r="I4" s="5"/>
      <c r="J4" s="5"/>
      <c r="K4" s="5"/>
    </row>
    <row r="5" spans="1:11" x14ac:dyDescent="0.25">
      <c r="A5" s="59">
        <v>2</v>
      </c>
      <c r="B5" s="23" t="s">
        <v>22</v>
      </c>
      <c r="C5" s="3" t="s">
        <v>59</v>
      </c>
      <c r="D5" s="5"/>
      <c r="E5" s="5"/>
      <c r="F5" s="5"/>
      <c r="G5" s="5"/>
      <c r="H5" s="5"/>
      <c r="I5" s="5"/>
      <c r="J5" s="5"/>
      <c r="K5" s="5"/>
    </row>
    <row r="6" spans="1:11" x14ac:dyDescent="0.25">
      <c r="A6" s="59">
        <v>3</v>
      </c>
      <c r="B6" s="23" t="s">
        <v>43</v>
      </c>
      <c r="C6" s="3" t="s">
        <v>60</v>
      </c>
      <c r="D6" s="5"/>
      <c r="E6" s="5"/>
      <c r="F6" s="5"/>
      <c r="G6" s="5"/>
      <c r="H6" s="5"/>
      <c r="I6" s="5"/>
      <c r="J6" s="5"/>
      <c r="K6" s="5"/>
    </row>
    <row r="7" spans="1:11" x14ac:dyDescent="0.25">
      <c r="A7" s="59">
        <v>4</v>
      </c>
      <c r="B7" s="23" t="s">
        <v>61</v>
      </c>
      <c r="C7" s="3" t="s">
        <v>104</v>
      </c>
      <c r="D7" s="5"/>
      <c r="E7" s="5"/>
      <c r="F7" s="5"/>
      <c r="G7" s="5"/>
      <c r="H7" s="5"/>
      <c r="I7" s="5"/>
      <c r="J7" s="5"/>
      <c r="K7" s="5"/>
    </row>
    <row r="8" spans="1:11" x14ac:dyDescent="0.25">
      <c r="A8" s="59">
        <v>5</v>
      </c>
      <c r="B8" s="23" t="s">
        <v>133</v>
      </c>
      <c r="C8" s="3" t="s">
        <v>134</v>
      </c>
      <c r="D8" s="5"/>
      <c r="E8" s="5"/>
      <c r="F8" s="5"/>
      <c r="G8" s="5"/>
      <c r="H8" s="5"/>
      <c r="I8" s="5"/>
      <c r="J8" s="5"/>
      <c r="K8" s="5"/>
    </row>
    <row r="9" spans="1:11" x14ac:dyDescent="0.25">
      <c r="A9" s="59">
        <v>6</v>
      </c>
      <c r="B9" s="23" t="s">
        <v>116</v>
      </c>
      <c r="C9" s="3" t="s">
        <v>117</v>
      </c>
      <c r="D9" s="5"/>
      <c r="E9" s="5"/>
      <c r="F9" s="5"/>
      <c r="G9" s="5"/>
      <c r="H9" s="5"/>
      <c r="I9" s="5"/>
      <c r="J9" s="5"/>
      <c r="K9" s="5"/>
    </row>
    <row r="10" spans="1:11" x14ac:dyDescent="0.25">
      <c r="A10" s="59">
        <v>7</v>
      </c>
      <c r="B10" s="23" t="s">
        <v>82</v>
      </c>
      <c r="C10" s="3" t="s">
        <v>81</v>
      </c>
      <c r="D10" s="5"/>
      <c r="E10" s="5"/>
      <c r="F10" s="5"/>
      <c r="G10" s="5"/>
      <c r="H10" s="5"/>
      <c r="I10" s="5"/>
      <c r="J10" s="5"/>
      <c r="K10" s="5"/>
    </row>
    <row r="11" spans="1:11" x14ac:dyDescent="0.25">
      <c r="A11" s="59">
        <v>8</v>
      </c>
      <c r="B11" s="23" t="s">
        <v>67</v>
      </c>
      <c r="C11" s="3" t="s">
        <v>111</v>
      </c>
      <c r="D11" s="5"/>
      <c r="E11" s="5"/>
      <c r="F11" s="5"/>
      <c r="G11" s="5"/>
      <c r="H11" s="5"/>
      <c r="I11" s="5"/>
      <c r="J11" s="5"/>
      <c r="K11" s="5"/>
    </row>
    <row r="12" spans="1:11" x14ac:dyDescent="0.25">
      <c r="A12" s="59">
        <v>9</v>
      </c>
      <c r="B12" s="23" t="s">
        <v>23</v>
      </c>
      <c r="C12" s="20" t="s">
        <v>130</v>
      </c>
      <c r="D12" s="5"/>
      <c r="E12" s="5"/>
      <c r="F12" s="5"/>
      <c r="G12" s="5"/>
      <c r="H12" s="5"/>
      <c r="I12" s="5"/>
      <c r="J12" s="5"/>
      <c r="K12" s="5"/>
    </row>
    <row r="13" spans="1:11" x14ac:dyDescent="0.25">
      <c r="A13" s="59">
        <v>10</v>
      </c>
      <c r="B13" s="23" t="s">
        <v>39</v>
      </c>
      <c r="C13" s="3" t="s">
        <v>105</v>
      </c>
      <c r="D13" s="5"/>
      <c r="E13" s="5"/>
      <c r="F13" s="5"/>
      <c r="G13" s="5"/>
      <c r="H13" s="5"/>
      <c r="I13" s="5"/>
      <c r="J13" s="5"/>
      <c r="K13" s="5"/>
    </row>
    <row r="14" spans="1:11" x14ac:dyDescent="0.25">
      <c r="A14" s="59">
        <v>11</v>
      </c>
      <c r="B14" s="23" t="s">
        <v>68</v>
      </c>
      <c r="C14" s="3" t="s">
        <v>83</v>
      </c>
      <c r="D14" s="5"/>
      <c r="E14" s="5"/>
      <c r="F14" s="5"/>
      <c r="G14" s="5"/>
      <c r="H14" s="5"/>
      <c r="I14" s="5"/>
      <c r="J14" s="5"/>
      <c r="K14" s="5"/>
    </row>
    <row r="15" spans="1:11" x14ac:dyDescent="0.25">
      <c r="A15" s="59">
        <v>12</v>
      </c>
      <c r="B15" s="23" t="s">
        <v>112</v>
      </c>
      <c r="C15" s="3" t="s">
        <v>129</v>
      </c>
      <c r="D15" s="5"/>
      <c r="E15" s="5"/>
      <c r="F15" s="5"/>
      <c r="G15" s="5"/>
      <c r="H15" s="5"/>
      <c r="I15" s="5"/>
      <c r="J15" s="5"/>
      <c r="K15" s="5"/>
    </row>
    <row r="16" spans="1:11" x14ac:dyDescent="0.25">
      <c r="A16" s="59">
        <v>13</v>
      </c>
      <c r="B16" s="23" t="s">
        <v>38</v>
      </c>
      <c r="C16" s="20" t="s">
        <v>127</v>
      </c>
      <c r="D16" s="5"/>
      <c r="E16" s="5"/>
      <c r="F16" s="5"/>
      <c r="G16" s="5"/>
      <c r="H16" s="5"/>
      <c r="I16" s="5"/>
      <c r="J16" s="5"/>
      <c r="K16" s="5"/>
    </row>
    <row r="17" spans="1:11" x14ac:dyDescent="0.25">
      <c r="A17" s="59">
        <v>14</v>
      </c>
      <c r="B17" s="23" t="s">
        <v>25</v>
      </c>
      <c r="C17" s="20" t="s">
        <v>106</v>
      </c>
      <c r="D17" s="5"/>
      <c r="E17" s="5"/>
      <c r="F17" s="5"/>
      <c r="G17" s="5"/>
      <c r="H17" s="5"/>
      <c r="I17" s="5"/>
      <c r="J17" s="5"/>
      <c r="K17" s="5"/>
    </row>
    <row r="18" spans="1:11" x14ac:dyDescent="0.25">
      <c r="A18" s="59">
        <v>15</v>
      </c>
      <c r="B18" s="23" t="s">
        <v>26</v>
      </c>
      <c r="C18" s="3" t="s">
        <v>73</v>
      </c>
      <c r="D18" s="5"/>
      <c r="E18" s="5"/>
      <c r="F18" s="5"/>
      <c r="G18" s="5"/>
      <c r="H18" s="5"/>
      <c r="I18" s="5"/>
      <c r="J18" s="5"/>
      <c r="K18" s="5"/>
    </row>
    <row r="19" spans="1:11" x14ac:dyDescent="0.25">
      <c r="A19" s="59">
        <v>16</v>
      </c>
      <c r="B19" s="23" t="s">
        <v>37</v>
      </c>
      <c r="C19" s="20" t="s">
        <v>74</v>
      </c>
      <c r="D19" s="5"/>
      <c r="E19" s="5"/>
      <c r="F19" s="5"/>
      <c r="G19" s="5"/>
      <c r="H19" s="5"/>
      <c r="I19" s="5"/>
      <c r="J19" s="5"/>
      <c r="K19" s="5"/>
    </row>
    <row r="20" spans="1:11" x14ac:dyDescent="0.25">
      <c r="A20" s="59">
        <v>17</v>
      </c>
      <c r="B20" s="23" t="s">
        <v>27</v>
      </c>
      <c r="C20" s="3" t="s">
        <v>113</v>
      </c>
      <c r="D20" s="5"/>
      <c r="E20" s="5"/>
      <c r="F20" s="5"/>
      <c r="G20" s="5"/>
      <c r="H20" s="5"/>
      <c r="I20" s="5"/>
      <c r="J20" s="5"/>
      <c r="K20" s="5"/>
    </row>
    <row r="21" spans="1:11" x14ac:dyDescent="0.25">
      <c r="A21" s="59">
        <v>18</v>
      </c>
      <c r="B21" s="23" t="s">
        <v>28</v>
      </c>
      <c r="C21" s="3" t="s">
        <v>1</v>
      </c>
      <c r="D21" s="5"/>
      <c r="E21" s="5"/>
      <c r="F21" s="5"/>
      <c r="G21" s="5"/>
      <c r="H21" s="5"/>
      <c r="I21" s="5"/>
      <c r="J21" s="5"/>
      <c r="K21" s="5"/>
    </row>
    <row r="22" spans="1:11" x14ac:dyDescent="0.25">
      <c r="A22" s="59">
        <v>19</v>
      </c>
      <c r="B22" s="23" t="s">
        <v>29</v>
      </c>
      <c r="C22" s="3" t="s">
        <v>107</v>
      </c>
      <c r="D22" s="5"/>
      <c r="E22" s="5"/>
      <c r="F22" s="5"/>
      <c r="G22" s="5"/>
      <c r="H22" s="5"/>
      <c r="I22" s="5"/>
      <c r="J22" s="5"/>
      <c r="K22" s="5"/>
    </row>
    <row r="23" spans="1:11" x14ac:dyDescent="0.25">
      <c r="A23" s="59">
        <v>20</v>
      </c>
      <c r="B23" s="23" t="s">
        <v>36</v>
      </c>
      <c r="C23" s="3" t="s">
        <v>76</v>
      </c>
      <c r="D23" s="5"/>
      <c r="E23" s="5"/>
      <c r="F23" s="5"/>
      <c r="G23" s="5"/>
      <c r="H23" s="5"/>
      <c r="I23" s="5"/>
      <c r="J23" s="5"/>
      <c r="K23" s="5"/>
    </row>
    <row r="24" spans="1:11" x14ac:dyDescent="0.25">
      <c r="A24" s="59">
        <v>21</v>
      </c>
      <c r="B24" s="23" t="s">
        <v>69</v>
      </c>
      <c r="C24" s="3" t="s">
        <v>70</v>
      </c>
      <c r="D24" s="5"/>
      <c r="E24" s="5"/>
      <c r="F24" s="5"/>
      <c r="G24" s="5"/>
      <c r="H24" s="5"/>
      <c r="I24" s="5"/>
      <c r="J24" s="5"/>
      <c r="K24" s="5"/>
    </row>
    <row r="25" spans="1:11" x14ac:dyDescent="0.25">
      <c r="A25" s="59">
        <v>22</v>
      </c>
      <c r="B25" s="23" t="s">
        <v>40</v>
      </c>
      <c r="C25" s="3" t="s">
        <v>84</v>
      </c>
      <c r="D25" s="5"/>
      <c r="E25" s="5"/>
      <c r="F25" s="5"/>
      <c r="G25" s="5"/>
      <c r="H25" s="5"/>
      <c r="I25" s="5"/>
      <c r="J25" s="5"/>
      <c r="K25" s="5"/>
    </row>
    <row r="26" spans="1:11" x14ac:dyDescent="0.25">
      <c r="A26" s="59">
        <v>23</v>
      </c>
      <c r="B26" s="23" t="s">
        <v>71</v>
      </c>
      <c r="C26" s="3" t="s">
        <v>72</v>
      </c>
      <c r="D26" s="5"/>
      <c r="E26" s="5"/>
      <c r="F26" s="5"/>
      <c r="G26" s="5"/>
      <c r="H26" s="5"/>
      <c r="I26" s="5"/>
      <c r="J26" s="5"/>
      <c r="K26" s="5"/>
    </row>
    <row r="27" spans="1:11" ht="30" x14ac:dyDescent="0.25">
      <c r="A27" s="59">
        <v>24</v>
      </c>
      <c r="B27" s="22" t="s">
        <v>62</v>
      </c>
      <c r="C27" s="21" t="s">
        <v>108</v>
      </c>
      <c r="D27" s="5"/>
      <c r="E27" s="5"/>
      <c r="F27" s="5"/>
      <c r="G27" s="5"/>
      <c r="H27" s="5"/>
      <c r="I27" s="5"/>
      <c r="J27" s="5"/>
      <c r="K27" s="5"/>
    </row>
    <row r="28" spans="1:11" ht="30" x14ac:dyDescent="0.25">
      <c r="A28" s="59">
        <v>25</v>
      </c>
      <c r="B28" s="22" t="s">
        <v>80</v>
      </c>
      <c r="C28" s="21" t="s">
        <v>109</v>
      </c>
      <c r="D28" s="5"/>
      <c r="E28" s="5"/>
      <c r="F28" s="5"/>
      <c r="G28" s="5"/>
      <c r="H28" s="5"/>
      <c r="I28" s="5"/>
      <c r="J28" s="5"/>
      <c r="K28" s="5"/>
    </row>
    <row r="29" spans="1:11" ht="45" x14ac:dyDescent="0.25">
      <c r="A29" s="59">
        <v>26</v>
      </c>
      <c r="B29" s="22" t="s">
        <v>114</v>
      </c>
      <c r="C29" s="21" t="s">
        <v>115</v>
      </c>
      <c r="D29" s="5"/>
      <c r="E29" s="5"/>
      <c r="F29" s="5"/>
      <c r="G29" s="5"/>
      <c r="H29" s="5"/>
      <c r="I29" s="5"/>
      <c r="J29" s="5"/>
      <c r="K29" s="5"/>
    </row>
    <row r="30" spans="1:11" x14ac:dyDescent="0.25">
      <c r="A30" s="59">
        <v>27</v>
      </c>
      <c r="B30" s="22" t="s">
        <v>145</v>
      </c>
      <c r="C30" s="21" t="s">
        <v>146</v>
      </c>
      <c r="D30" s="5"/>
      <c r="E30" s="5"/>
      <c r="F30" s="5"/>
      <c r="G30" s="5"/>
      <c r="H30" s="5"/>
      <c r="I30" s="5"/>
      <c r="J30" s="5"/>
      <c r="K30" s="5"/>
    </row>
    <row r="31" spans="1:11" ht="18.75" x14ac:dyDescent="0.3">
      <c r="A31" s="60"/>
      <c r="B31" s="61" t="s">
        <v>48</v>
      </c>
      <c r="C31" s="72"/>
      <c r="D31" s="11"/>
      <c r="E31" s="5"/>
      <c r="F31" s="5"/>
      <c r="G31" s="5"/>
      <c r="H31" s="5"/>
      <c r="I31" s="5"/>
      <c r="J31" s="5"/>
      <c r="K31" s="5"/>
    </row>
    <row r="32" spans="1:11" x14ac:dyDescent="0.25">
      <c r="A32" s="73"/>
      <c r="B32" s="4" t="s">
        <v>45</v>
      </c>
      <c r="C32" s="63"/>
      <c r="D32" s="5"/>
      <c r="E32" s="5"/>
      <c r="F32" s="5"/>
      <c r="G32" s="5"/>
      <c r="H32" s="5"/>
      <c r="I32" s="5"/>
      <c r="J32" s="5"/>
      <c r="K32" s="5"/>
    </row>
    <row r="33" spans="1:11" x14ac:dyDescent="0.25">
      <c r="A33" s="73"/>
      <c r="B33" s="6" t="s">
        <v>2</v>
      </c>
      <c r="C33" s="64"/>
      <c r="D33" s="5"/>
      <c r="E33" s="5"/>
      <c r="F33" s="5"/>
      <c r="G33" s="5"/>
      <c r="H33" s="5"/>
      <c r="I33" s="5"/>
      <c r="J33" s="5"/>
      <c r="K33" s="5"/>
    </row>
    <row r="34" spans="1:11" x14ac:dyDescent="0.25">
      <c r="A34" s="73"/>
      <c r="B34" s="6" t="s">
        <v>46</v>
      </c>
      <c r="C34" s="65"/>
      <c r="D34" s="7"/>
      <c r="E34" s="5"/>
      <c r="F34" s="5"/>
      <c r="G34" s="5"/>
      <c r="H34" s="5"/>
      <c r="I34" s="5"/>
      <c r="J34" s="5"/>
      <c r="K34" s="5"/>
    </row>
    <row r="35" spans="1:11" ht="18.75" x14ac:dyDescent="0.3">
      <c r="A35" s="60"/>
      <c r="B35" s="6" t="s">
        <v>47</v>
      </c>
      <c r="C35" s="54">
        <f>(C33*C34)+C33</f>
        <v>0</v>
      </c>
      <c r="D35" s="5"/>
      <c r="E35" s="5"/>
      <c r="F35" s="5"/>
      <c r="G35" s="5"/>
      <c r="H35" s="5"/>
      <c r="I35" s="5"/>
      <c r="J35" s="5"/>
      <c r="K35" s="5"/>
    </row>
    <row r="36" spans="1:11" x14ac:dyDescent="0.25">
      <c r="A36" s="9"/>
      <c r="B36" s="9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25">
      <c r="A37" s="9"/>
      <c r="B37" s="9"/>
      <c r="C37" s="5"/>
      <c r="D37" s="5"/>
      <c r="E37" s="5"/>
      <c r="F37" s="5"/>
      <c r="G37" s="5"/>
      <c r="H37" s="5"/>
      <c r="I37" s="5"/>
      <c r="J37" s="5"/>
      <c r="K37" s="5"/>
    </row>
    <row r="38" spans="1:11" x14ac:dyDescent="0.25">
      <c r="A38" s="9"/>
      <c r="B38" s="9"/>
      <c r="C38" s="5"/>
      <c r="D38" s="5"/>
      <c r="E38" s="5"/>
      <c r="F38" s="5"/>
      <c r="G38" s="5"/>
      <c r="H38" s="5"/>
      <c r="I38" s="5"/>
      <c r="J38" s="5"/>
      <c r="K38" s="5"/>
    </row>
    <row r="39" spans="1:11" x14ac:dyDescent="0.25">
      <c r="A39" s="9"/>
      <c r="B39" s="9"/>
      <c r="C39" s="5"/>
      <c r="D39" s="5"/>
      <c r="E39" s="5"/>
      <c r="F39" s="5"/>
      <c r="G39" s="5"/>
      <c r="H39" s="5"/>
      <c r="I39" s="5"/>
      <c r="J39" s="5"/>
      <c r="K39" s="5"/>
    </row>
    <row r="40" spans="1:11" x14ac:dyDescent="0.25">
      <c r="A40" s="9"/>
      <c r="B40" s="9"/>
      <c r="C40" s="8"/>
      <c r="D40" s="5"/>
      <c r="E40" s="5"/>
      <c r="F40" s="5"/>
      <c r="G40" s="5"/>
      <c r="H40" s="5"/>
      <c r="I40" s="5"/>
      <c r="J40" s="5"/>
      <c r="K40" s="5"/>
    </row>
    <row r="41" spans="1:11" x14ac:dyDescent="0.25">
      <c r="A41" s="9"/>
      <c r="B41" s="9"/>
      <c r="C41" s="5"/>
      <c r="D41" s="5"/>
      <c r="E41" s="5"/>
      <c r="F41" s="5"/>
      <c r="G41" s="5"/>
      <c r="H41" s="5"/>
      <c r="I41" s="5"/>
      <c r="J41" s="5"/>
      <c r="K41" s="5"/>
    </row>
    <row r="42" spans="1:11" x14ac:dyDescent="0.25">
      <c r="A42" s="9"/>
      <c r="B42" s="9"/>
      <c r="C42" s="8"/>
      <c r="D42" s="5"/>
      <c r="E42" s="5"/>
      <c r="F42" s="5"/>
      <c r="G42" s="5"/>
      <c r="H42" s="5"/>
      <c r="I42" s="5"/>
      <c r="J42" s="5"/>
      <c r="K42" s="5"/>
    </row>
    <row r="43" spans="1:11" x14ac:dyDescent="0.25">
      <c r="A43" s="9"/>
      <c r="B43" s="9"/>
      <c r="C43" s="5"/>
      <c r="D43" s="5"/>
      <c r="E43" s="5"/>
      <c r="F43" s="5"/>
      <c r="G43" s="5"/>
      <c r="H43" s="5"/>
      <c r="I43" s="5"/>
      <c r="J43" s="5"/>
      <c r="K43" s="5"/>
    </row>
    <row r="44" spans="1:11" x14ac:dyDescent="0.25">
      <c r="A44" s="9"/>
      <c r="B44" s="9"/>
      <c r="C44" s="5"/>
      <c r="D44" s="5"/>
      <c r="E44" s="5"/>
      <c r="F44" s="5"/>
      <c r="G44" s="5"/>
      <c r="H44" s="5"/>
      <c r="I44" s="5"/>
      <c r="J44" s="5"/>
      <c r="K44" s="5"/>
    </row>
    <row r="45" spans="1:11" x14ac:dyDescent="0.25">
      <c r="A45" s="9"/>
      <c r="B45" s="9"/>
      <c r="C45" s="5"/>
      <c r="D45" s="5"/>
      <c r="E45" s="5"/>
      <c r="F45" s="5"/>
      <c r="G45" s="5"/>
      <c r="H45" s="5"/>
      <c r="I45" s="5"/>
      <c r="J45" s="5"/>
      <c r="K45" s="5"/>
    </row>
    <row r="46" spans="1:11" x14ac:dyDescent="0.25">
      <c r="A46" s="9"/>
      <c r="B46" s="9"/>
      <c r="C46" s="5"/>
      <c r="D46" s="5"/>
      <c r="E46" s="5"/>
      <c r="F46" s="5"/>
      <c r="G46" s="5"/>
      <c r="H46" s="5"/>
      <c r="I46" s="5"/>
      <c r="J46" s="5"/>
      <c r="K46" s="5"/>
    </row>
    <row r="47" spans="1:11" x14ac:dyDescent="0.25">
      <c r="A47" s="9"/>
      <c r="B47" s="9"/>
      <c r="C47" s="24"/>
      <c r="D47" s="5"/>
      <c r="E47" s="5"/>
      <c r="F47" s="5"/>
      <c r="G47" s="5"/>
      <c r="H47" s="5"/>
      <c r="I47" s="5"/>
      <c r="J47" s="5"/>
      <c r="K47" s="5"/>
    </row>
    <row r="48" spans="1:11" x14ac:dyDescent="0.25">
      <c r="A48" s="9"/>
      <c r="B48" s="9"/>
      <c r="C48" s="24"/>
      <c r="D48" s="5"/>
      <c r="E48" s="5"/>
      <c r="F48" s="5"/>
      <c r="G48" s="5"/>
      <c r="H48" s="5"/>
      <c r="I48" s="5"/>
      <c r="J48" s="5"/>
      <c r="K48" s="5"/>
    </row>
    <row r="49" spans="1:11" x14ac:dyDescent="0.25">
      <c r="A49" s="9"/>
      <c r="B49" s="9"/>
      <c r="C49" s="24"/>
      <c r="D49" s="5"/>
      <c r="E49" s="5"/>
      <c r="F49" s="5"/>
      <c r="G49" s="5"/>
      <c r="H49" s="5"/>
      <c r="I49" s="5"/>
      <c r="J49" s="5"/>
      <c r="K49" s="5"/>
    </row>
    <row r="50" spans="1:11" x14ac:dyDescent="0.25">
      <c r="A50" s="9"/>
      <c r="B50" s="9"/>
      <c r="C50" s="24"/>
      <c r="D50" s="5"/>
      <c r="E50" s="5"/>
      <c r="F50" s="5"/>
      <c r="G50" s="5"/>
      <c r="H50" s="5"/>
      <c r="I50" s="5"/>
      <c r="J50" s="5"/>
      <c r="K50" s="5"/>
    </row>
    <row r="51" spans="1:11" x14ac:dyDescent="0.25">
      <c r="A51" s="9"/>
      <c r="B51" s="9"/>
      <c r="C51" s="24"/>
      <c r="D51" s="5"/>
      <c r="E51" s="5"/>
      <c r="F51" s="5"/>
      <c r="G51" s="5"/>
      <c r="H51" s="5"/>
      <c r="I51" s="5"/>
      <c r="J51" s="5"/>
      <c r="K51" s="5"/>
    </row>
    <row r="52" spans="1:11" x14ac:dyDescent="0.25">
      <c r="A52" s="9"/>
      <c r="B52" s="9"/>
      <c r="C52" s="5"/>
      <c r="D52" s="5"/>
      <c r="E52" s="5"/>
      <c r="F52" s="5"/>
      <c r="G52" s="5"/>
      <c r="H52" s="5"/>
      <c r="I52" s="5"/>
      <c r="J52" s="5"/>
      <c r="K52" s="5"/>
    </row>
    <row r="53" spans="1:11" x14ac:dyDescent="0.25">
      <c r="A53" s="9"/>
      <c r="B53" s="9"/>
      <c r="C53" s="5"/>
      <c r="D53" s="5"/>
      <c r="E53" s="5"/>
      <c r="F53" s="5"/>
      <c r="G53" s="5"/>
      <c r="H53" s="5"/>
      <c r="I53" s="5"/>
      <c r="J53" s="5"/>
      <c r="K53" s="5"/>
    </row>
    <row r="54" spans="1:11" x14ac:dyDescent="0.25">
      <c r="A54" s="9"/>
      <c r="B54" s="9"/>
      <c r="C54" s="5"/>
      <c r="D54" s="5"/>
      <c r="E54" s="5"/>
      <c r="F54" s="5"/>
      <c r="G54" s="5"/>
      <c r="H54" s="5"/>
      <c r="I54" s="5"/>
      <c r="J54" s="5"/>
      <c r="K54" s="5"/>
    </row>
    <row r="55" spans="1:11" x14ac:dyDescent="0.25">
      <c r="A55" s="9"/>
      <c r="B55" s="9"/>
      <c r="C55" s="5"/>
      <c r="D55" s="5"/>
      <c r="E55" s="5"/>
      <c r="F55" s="5"/>
      <c r="G55" s="5"/>
      <c r="H55" s="5"/>
      <c r="I55" s="5"/>
      <c r="J55" s="5"/>
      <c r="K55" s="5"/>
    </row>
    <row r="56" spans="1:11" x14ac:dyDescent="0.25">
      <c r="A56" s="9"/>
      <c r="B56" s="9"/>
      <c r="C56" s="5"/>
      <c r="D56" s="5"/>
      <c r="E56" s="5"/>
      <c r="F56" s="5"/>
      <c r="G56" s="5"/>
      <c r="H56" s="5"/>
      <c r="I56" s="5"/>
      <c r="J56" s="5"/>
      <c r="K56" s="5"/>
    </row>
    <row r="57" spans="1:11" x14ac:dyDescent="0.25">
      <c r="A57" s="9"/>
      <c r="B57" s="9"/>
      <c r="C57" s="5"/>
      <c r="D57" s="5"/>
      <c r="E57" s="5"/>
      <c r="F57" s="5"/>
      <c r="G57" s="5"/>
      <c r="H57" s="5"/>
      <c r="I57" s="5"/>
      <c r="J57" s="5"/>
      <c r="K57" s="5"/>
    </row>
    <row r="58" spans="1:11" x14ac:dyDescent="0.25">
      <c r="A58" s="9"/>
      <c r="B58" s="9"/>
      <c r="C58" s="5"/>
      <c r="D58" s="5"/>
      <c r="E58" s="5"/>
      <c r="F58" s="5"/>
      <c r="G58" s="5"/>
      <c r="H58" s="5"/>
      <c r="I58" s="5"/>
      <c r="J58" s="5"/>
      <c r="K58" s="5"/>
    </row>
    <row r="59" spans="1:11" x14ac:dyDescent="0.25">
      <c r="A59" s="9"/>
      <c r="B59" s="9"/>
      <c r="C59" s="5"/>
      <c r="D59" s="5"/>
      <c r="E59" s="5"/>
      <c r="F59" s="5"/>
      <c r="G59" s="5"/>
      <c r="H59" s="5"/>
      <c r="I59" s="5"/>
      <c r="J59" s="5"/>
      <c r="K59" s="5"/>
    </row>
    <row r="60" spans="1:11" x14ac:dyDescent="0.25">
      <c r="A60" s="9"/>
      <c r="B60" s="9"/>
      <c r="C60" s="5"/>
      <c r="D60" s="5"/>
      <c r="E60" s="5"/>
      <c r="F60" s="5"/>
      <c r="G60" s="5"/>
      <c r="H60" s="5"/>
      <c r="I60" s="5"/>
      <c r="J60" s="5"/>
      <c r="K60" s="5"/>
    </row>
    <row r="61" spans="1:11" x14ac:dyDescent="0.25">
      <c r="A61" s="9"/>
      <c r="B61" s="9"/>
      <c r="C61" s="5"/>
      <c r="D61" s="5"/>
      <c r="E61" s="5"/>
      <c r="F61" s="5"/>
      <c r="G61" s="5"/>
      <c r="H61" s="5"/>
      <c r="I61" s="5"/>
      <c r="J61" s="5"/>
      <c r="K61" s="5"/>
    </row>
    <row r="62" spans="1:11" x14ac:dyDescent="0.25">
      <c r="A62" s="9"/>
      <c r="B62" s="9"/>
      <c r="C62" s="5"/>
      <c r="D62" s="5"/>
      <c r="E62" s="5"/>
      <c r="F62" s="5"/>
      <c r="G62" s="5"/>
      <c r="H62" s="5"/>
      <c r="I62" s="5"/>
      <c r="J62" s="5"/>
      <c r="K62" s="5"/>
    </row>
    <row r="63" spans="1:11" x14ac:dyDescent="0.25">
      <c r="A63" s="9"/>
      <c r="B63" s="9"/>
      <c r="C63" s="5"/>
      <c r="D63" s="5"/>
      <c r="E63" s="5"/>
      <c r="F63" s="5"/>
      <c r="G63" s="5"/>
      <c r="H63" s="5"/>
      <c r="I63" s="5"/>
      <c r="J63" s="5"/>
      <c r="K63" s="5"/>
    </row>
    <row r="64" spans="1:11" x14ac:dyDescent="0.25">
      <c r="A64" s="9"/>
      <c r="B64" s="9"/>
      <c r="C64" s="5"/>
      <c r="D64" s="5"/>
      <c r="E64" s="5"/>
      <c r="F64" s="5"/>
      <c r="G64" s="5"/>
      <c r="H64" s="5"/>
      <c r="I64" s="5"/>
      <c r="J64" s="5"/>
      <c r="K64" s="5"/>
    </row>
    <row r="65" spans="1:11" x14ac:dyDescent="0.25">
      <c r="A65" s="9"/>
      <c r="B65" s="9"/>
      <c r="C65" s="5"/>
      <c r="D65" s="5"/>
      <c r="E65" s="5"/>
      <c r="F65" s="5"/>
      <c r="G65" s="5"/>
      <c r="H65" s="5"/>
      <c r="I65" s="5"/>
      <c r="J65" s="5"/>
      <c r="K65" s="5"/>
    </row>
    <row r="66" spans="1:11" x14ac:dyDescent="0.25">
      <c r="A66" s="9"/>
      <c r="B66" s="9"/>
      <c r="C66" s="5"/>
      <c r="D66" s="5"/>
      <c r="E66" s="5"/>
      <c r="F66" s="5"/>
      <c r="G66" s="5"/>
      <c r="H66" s="5"/>
      <c r="I66" s="5"/>
      <c r="J66" s="5"/>
      <c r="K66" s="5"/>
    </row>
    <row r="67" spans="1:11" x14ac:dyDescent="0.25">
      <c r="A67" s="9"/>
      <c r="B67" s="9"/>
      <c r="C67" s="5"/>
      <c r="D67" s="5"/>
      <c r="E67" s="5"/>
      <c r="F67" s="5"/>
      <c r="G67" s="5"/>
      <c r="H67" s="5"/>
      <c r="I67" s="5"/>
      <c r="J67" s="5"/>
      <c r="K67" s="5"/>
    </row>
    <row r="68" spans="1:11" x14ac:dyDescent="0.25">
      <c r="A68" s="9"/>
      <c r="B68" s="9"/>
      <c r="C68" s="5"/>
      <c r="D68" s="5"/>
      <c r="E68" s="5"/>
      <c r="F68" s="5"/>
      <c r="G68" s="5"/>
      <c r="H68" s="5"/>
      <c r="I68" s="5"/>
      <c r="J68" s="5"/>
      <c r="K68" s="5"/>
    </row>
    <row r="69" spans="1:11" x14ac:dyDescent="0.25">
      <c r="A69" s="9"/>
      <c r="B69" s="9"/>
      <c r="C69" s="5"/>
      <c r="D69" s="5"/>
      <c r="E69" s="5"/>
      <c r="F69" s="5"/>
      <c r="G69" s="5"/>
      <c r="H69" s="5"/>
      <c r="I69" s="5"/>
      <c r="J69" s="5"/>
      <c r="K69" s="5"/>
    </row>
    <row r="70" spans="1:11" x14ac:dyDescent="0.25">
      <c r="A70" s="9"/>
      <c r="B70" s="9"/>
      <c r="C70" s="5"/>
      <c r="D70" s="5"/>
      <c r="E70" s="5"/>
      <c r="F70" s="5"/>
      <c r="G70" s="5"/>
      <c r="H70" s="5"/>
      <c r="I70" s="5"/>
      <c r="J70" s="5"/>
      <c r="K70" s="5"/>
    </row>
    <row r="71" spans="1:11" x14ac:dyDescent="0.25">
      <c r="A71" s="9"/>
      <c r="B71" s="9"/>
      <c r="C71" s="5"/>
      <c r="D71" s="5"/>
      <c r="E71" s="5"/>
      <c r="F71" s="5"/>
      <c r="G71" s="5"/>
      <c r="H71" s="5"/>
      <c r="I71" s="5"/>
      <c r="J71" s="5"/>
      <c r="K71" s="5"/>
    </row>
    <row r="72" spans="1:11" x14ac:dyDescent="0.25">
      <c r="A72" s="9"/>
      <c r="B72" s="9"/>
      <c r="C72" s="5"/>
      <c r="D72" s="5"/>
      <c r="E72" s="5"/>
      <c r="F72" s="5"/>
      <c r="G72" s="5"/>
      <c r="H72" s="5"/>
      <c r="I72" s="5"/>
      <c r="J72" s="5"/>
      <c r="K72" s="5"/>
    </row>
    <row r="73" spans="1:11" x14ac:dyDescent="0.25">
      <c r="A73" s="9"/>
      <c r="B73" s="9"/>
      <c r="C73" s="5"/>
      <c r="D73" s="5"/>
      <c r="E73" s="5"/>
      <c r="F73" s="5"/>
      <c r="G73" s="5"/>
      <c r="H73" s="5"/>
      <c r="I73" s="5"/>
      <c r="J73" s="5"/>
      <c r="K73" s="5"/>
    </row>
    <row r="74" spans="1:11" x14ac:dyDescent="0.25">
      <c r="A74" s="9"/>
      <c r="B74" s="9"/>
      <c r="C74" s="5"/>
      <c r="D74" s="5"/>
      <c r="E74" s="5"/>
      <c r="F74" s="5"/>
      <c r="G74" s="5"/>
      <c r="H74" s="5"/>
      <c r="I74" s="5"/>
      <c r="J74" s="5"/>
      <c r="K74" s="5"/>
    </row>
    <row r="75" spans="1:11" x14ac:dyDescent="0.25">
      <c r="A75" s="9"/>
      <c r="B75" s="9"/>
      <c r="C75" s="5"/>
      <c r="D75" s="5"/>
      <c r="E75" s="5"/>
      <c r="F75" s="5"/>
      <c r="G75" s="5"/>
      <c r="H75" s="5"/>
      <c r="I75" s="5"/>
      <c r="J75" s="5"/>
      <c r="K75" s="5"/>
    </row>
    <row r="76" spans="1:11" x14ac:dyDescent="0.25">
      <c r="A76" s="9"/>
      <c r="B76" s="9"/>
      <c r="C76" s="5"/>
      <c r="D76" s="5"/>
      <c r="E76" s="5"/>
      <c r="F76" s="5"/>
      <c r="G76" s="5"/>
      <c r="H76" s="5"/>
      <c r="I76" s="5"/>
      <c r="J76" s="5"/>
      <c r="K76" s="5"/>
    </row>
    <row r="77" spans="1:11" x14ac:dyDescent="0.25">
      <c r="A77" s="9"/>
      <c r="B77" s="9"/>
      <c r="C77" s="5"/>
      <c r="D77" s="5"/>
      <c r="E77" s="5"/>
      <c r="F77" s="5"/>
      <c r="G77" s="5"/>
      <c r="H77" s="5"/>
      <c r="I77" s="5"/>
      <c r="J77" s="5"/>
      <c r="K77" s="5"/>
    </row>
    <row r="78" spans="1:11" x14ac:dyDescent="0.25">
      <c r="A78" s="9"/>
      <c r="B78" s="9"/>
      <c r="C78" s="5"/>
      <c r="D78" s="5"/>
      <c r="E78" s="5"/>
      <c r="F78" s="5"/>
      <c r="G78" s="5"/>
      <c r="H78" s="5"/>
      <c r="I78" s="5"/>
      <c r="J78" s="5"/>
      <c r="K78" s="5"/>
    </row>
    <row r="79" spans="1:11" x14ac:dyDescent="0.25">
      <c r="A79" s="9"/>
      <c r="B79" s="9"/>
      <c r="C79" s="5"/>
      <c r="D79" s="5"/>
      <c r="E79" s="5"/>
      <c r="F79" s="5"/>
      <c r="G79" s="5"/>
      <c r="H79" s="5"/>
      <c r="I79" s="5"/>
      <c r="J79" s="5"/>
      <c r="K79" s="5"/>
    </row>
    <row r="80" spans="1:11" x14ac:dyDescent="0.25">
      <c r="A80" s="9"/>
      <c r="B80" s="9"/>
      <c r="C80" s="5"/>
      <c r="D80" s="5"/>
      <c r="E80" s="5"/>
      <c r="F80" s="5"/>
      <c r="G80" s="5"/>
      <c r="H80" s="5"/>
      <c r="I80" s="5"/>
      <c r="J80" s="5"/>
      <c r="K80" s="5"/>
    </row>
    <row r="81" spans="1:11" x14ac:dyDescent="0.25">
      <c r="A81" s="9"/>
      <c r="B81" s="9"/>
      <c r="C81" s="5"/>
      <c r="D81" s="5"/>
      <c r="E81" s="5"/>
      <c r="F81" s="5"/>
      <c r="G81" s="5"/>
      <c r="H81" s="5"/>
      <c r="I81" s="5"/>
      <c r="J81" s="5"/>
      <c r="K81" s="5"/>
    </row>
    <row r="82" spans="1:11" x14ac:dyDescent="0.25">
      <c r="A82" s="9"/>
      <c r="B82" s="9"/>
      <c r="C82" s="5"/>
      <c r="D82" s="5"/>
      <c r="E82" s="5"/>
      <c r="F82" s="5"/>
      <c r="G82" s="5"/>
      <c r="H82" s="5"/>
      <c r="I82" s="5"/>
      <c r="J82" s="5"/>
      <c r="K82" s="5"/>
    </row>
    <row r="83" spans="1:11" x14ac:dyDescent="0.25">
      <c r="A83" s="9"/>
      <c r="B83" s="9"/>
      <c r="C83" s="5"/>
      <c r="D83" s="5"/>
      <c r="E83" s="5"/>
      <c r="F83" s="5"/>
      <c r="G83" s="5"/>
      <c r="H83" s="5"/>
      <c r="I83" s="5"/>
      <c r="J83" s="5"/>
      <c r="K83" s="5"/>
    </row>
    <row r="84" spans="1:11" x14ac:dyDescent="0.25">
      <c r="A84" s="9"/>
      <c r="B84" s="9"/>
      <c r="C84" s="5"/>
      <c r="D84" s="5"/>
      <c r="E84" s="5"/>
      <c r="F84" s="5"/>
      <c r="G84" s="5"/>
      <c r="H84" s="5"/>
      <c r="I84" s="5"/>
      <c r="J84" s="5"/>
      <c r="K84" s="5"/>
    </row>
    <row r="85" spans="1:11" x14ac:dyDescent="0.25">
      <c r="A85" s="9"/>
      <c r="B85" s="9"/>
      <c r="C85" s="5"/>
      <c r="D85" s="5"/>
      <c r="E85" s="5"/>
      <c r="F85" s="5"/>
      <c r="G85" s="5"/>
      <c r="H85" s="5"/>
      <c r="I85" s="5"/>
      <c r="J85" s="5"/>
      <c r="K85" s="5"/>
    </row>
    <row r="86" spans="1:11" x14ac:dyDescent="0.25">
      <c r="A86" s="9"/>
      <c r="B86" s="9"/>
      <c r="C86" s="5"/>
      <c r="D86" s="5"/>
      <c r="E86" s="5"/>
      <c r="F86" s="5"/>
      <c r="G86" s="5"/>
      <c r="H86" s="5"/>
      <c r="I86" s="5"/>
      <c r="J86" s="5"/>
      <c r="K86" s="5"/>
    </row>
    <row r="87" spans="1:11" x14ac:dyDescent="0.25">
      <c r="A87" s="9"/>
      <c r="B87" s="9"/>
      <c r="C87" s="5"/>
      <c r="D87" s="5"/>
      <c r="E87" s="5"/>
      <c r="F87" s="5"/>
      <c r="G87" s="5"/>
      <c r="H87" s="5"/>
      <c r="I87" s="5"/>
      <c r="J87" s="5"/>
      <c r="K87" s="5"/>
    </row>
    <row r="88" spans="1:11" x14ac:dyDescent="0.25">
      <c r="A88" s="9"/>
      <c r="B88" s="9"/>
      <c r="C88" s="5"/>
      <c r="D88" s="5"/>
      <c r="E88" s="5"/>
      <c r="F88" s="5"/>
      <c r="G88" s="5"/>
      <c r="H88" s="5"/>
      <c r="I88" s="5"/>
      <c r="J88" s="5"/>
      <c r="K88" s="5"/>
    </row>
    <row r="89" spans="1:11" x14ac:dyDescent="0.25">
      <c r="A89" s="9"/>
      <c r="B89" s="9"/>
      <c r="C89" s="5"/>
      <c r="D89" s="5"/>
      <c r="E89" s="5"/>
      <c r="F89" s="5"/>
      <c r="G89" s="5"/>
      <c r="H89" s="5"/>
      <c r="I89" s="5"/>
      <c r="J89" s="5"/>
      <c r="K89" s="5"/>
    </row>
    <row r="90" spans="1:11" x14ac:dyDescent="0.25">
      <c r="A90" s="9"/>
      <c r="B90" s="9"/>
      <c r="C90" s="5"/>
      <c r="D90" s="5"/>
      <c r="E90" s="5"/>
      <c r="F90" s="5"/>
      <c r="G90" s="5"/>
      <c r="H90" s="5"/>
      <c r="I90" s="5"/>
      <c r="J90" s="5"/>
      <c r="K90" s="5"/>
    </row>
    <row r="91" spans="1:11" x14ac:dyDescent="0.25">
      <c r="A91" s="9"/>
      <c r="B91" s="9"/>
      <c r="C91" s="5"/>
      <c r="D91" s="5"/>
      <c r="E91" s="5"/>
      <c r="F91" s="5"/>
      <c r="G91" s="5"/>
      <c r="H91" s="5"/>
      <c r="I91" s="5"/>
      <c r="J91" s="5"/>
      <c r="K91" s="5"/>
    </row>
    <row r="92" spans="1:11" x14ac:dyDescent="0.25">
      <c r="A92" s="9"/>
      <c r="B92" s="9"/>
      <c r="C92" s="5"/>
      <c r="D92" s="5"/>
      <c r="E92" s="5"/>
      <c r="F92" s="5"/>
      <c r="G92" s="5"/>
      <c r="H92" s="5"/>
      <c r="I92" s="5"/>
      <c r="J92" s="5"/>
      <c r="K92" s="5"/>
    </row>
    <row r="93" spans="1:11" x14ac:dyDescent="0.25">
      <c r="A93" s="9"/>
      <c r="B93" s="9"/>
      <c r="C93" s="5"/>
      <c r="D93" s="5"/>
      <c r="E93" s="5"/>
      <c r="F93" s="5"/>
      <c r="G93" s="5"/>
      <c r="H93" s="5"/>
      <c r="I93" s="5"/>
      <c r="J93" s="5"/>
      <c r="K93" s="5"/>
    </row>
    <row r="94" spans="1:11" x14ac:dyDescent="0.25">
      <c r="A94" s="9"/>
      <c r="B94" s="9"/>
      <c r="C94" s="5"/>
      <c r="D94" s="5"/>
      <c r="E94" s="5"/>
      <c r="F94" s="5"/>
      <c r="G94" s="5"/>
      <c r="H94" s="5"/>
      <c r="I94" s="5"/>
      <c r="J94" s="5"/>
      <c r="K94" s="5"/>
    </row>
    <row r="95" spans="1:11" x14ac:dyDescent="0.25">
      <c r="A95" s="9"/>
      <c r="B95" s="9"/>
      <c r="C95" s="5"/>
      <c r="D95" s="5"/>
      <c r="E95" s="5"/>
      <c r="F95" s="5"/>
      <c r="G95" s="5"/>
      <c r="H95" s="5"/>
      <c r="I95" s="5"/>
      <c r="J95" s="5"/>
      <c r="K95" s="5"/>
    </row>
    <row r="96" spans="1:11" x14ac:dyDescent="0.25">
      <c r="A96" s="9"/>
      <c r="B96" s="9"/>
      <c r="C96" s="5"/>
      <c r="D96" s="5"/>
      <c r="E96" s="5"/>
      <c r="F96" s="5"/>
      <c r="G96" s="5"/>
      <c r="H96" s="5"/>
      <c r="I96" s="5"/>
      <c r="J96" s="5"/>
      <c r="K96" s="5"/>
    </row>
    <row r="97" spans="1:11" x14ac:dyDescent="0.25">
      <c r="A97" s="9"/>
      <c r="B97" s="9"/>
      <c r="C97" s="5"/>
      <c r="D97" s="5"/>
      <c r="E97" s="5"/>
      <c r="F97" s="5"/>
      <c r="G97" s="5"/>
      <c r="H97" s="5"/>
      <c r="I97" s="5"/>
      <c r="J97" s="5"/>
      <c r="K97" s="5"/>
    </row>
    <row r="98" spans="1:11" x14ac:dyDescent="0.25">
      <c r="A98" s="9"/>
      <c r="B98" s="9"/>
      <c r="C98" s="5"/>
      <c r="D98" s="5"/>
      <c r="E98" s="5"/>
      <c r="F98" s="5"/>
      <c r="G98" s="5"/>
      <c r="H98" s="5"/>
      <c r="I98" s="5"/>
      <c r="J98" s="5"/>
      <c r="K98" s="5"/>
    </row>
    <row r="99" spans="1:11" x14ac:dyDescent="0.25">
      <c r="A99" s="9"/>
      <c r="B99" s="9"/>
      <c r="C99" s="5"/>
      <c r="D99" s="5"/>
      <c r="E99" s="5"/>
      <c r="F99" s="5"/>
      <c r="G99" s="5"/>
      <c r="H99" s="5"/>
      <c r="I99" s="5"/>
      <c r="J99" s="5"/>
      <c r="K99" s="5"/>
    </row>
    <row r="100" spans="1:11" x14ac:dyDescent="0.25">
      <c r="A100" s="9"/>
      <c r="B100" s="9"/>
      <c r="C100" s="5"/>
      <c r="D100" s="5"/>
      <c r="E100" s="5"/>
      <c r="F100" s="5"/>
      <c r="G100" s="5"/>
      <c r="H100" s="5"/>
      <c r="I100" s="5"/>
      <c r="J100" s="5"/>
      <c r="K100" s="5"/>
    </row>
  </sheetData>
  <sheetProtection algorithmName="SHA-512" hashValue="4yQWTz4PhaxoQYN6cfFGSFacdBuaSxMq+v12oWv3IU5B9NhWYSLaFmkR9BvBbjG6RNNQ9S5pwdvSR3z7p1O/7g==" saltValue="Dx91Xig+BKRaG8YOy1PZAA==" spinCount="100000" sheet="1" objects="1" scenarios="1"/>
  <mergeCells count="1">
    <mergeCell ref="A1:C1"/>
  </mergeCells>
  <pageMargins left="0.7" right="0.7" top="0.75" bottom="0.75" header="0.3" footer="0.3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>
    <tabColor rgb="FFC2E76B"/>
  </sheetPr>
  <dimension ref="A1:AZ100"/>
  <sheetViews>
    <sheetView topLeftCell="A6" zoomScaleNormal="100" zoomScaleSheetLayoutView="90" workbookViewId="0">
      <selection activeCell="E28" sqref="E28"/>
    </sheetView>
  </sheetViews>
  <sheetFormatPr defaultRowHeight="15" x14ac:dyDescent="0.25"/>
  <cols>
    <col min="1" max="1" width="4.28515625" style="1" customWidth="1"/>
    <col min="2" max="2" width="32.7109375" style="1" bestFit="1" customWidth="1"/>
    <col min="3" max="3" width="146.7109375" customWidth="1"/>
    <col min="4" max="4" width="71.85546875" customWidth="1"/>
    <col min="11" max="52" width="9.140625" style="5"/>
  </cols>
  <sheetData>
    <row r="1" spans="1:10" ht="26.25" x14ac:dyDescent="0.4">
      <c r="A1" s="99" t="s">
        <v>49</v>
      </c>
      <c r="B1" s="100"/>
      <c r="C1" s="101"/>
      <c r="D1" s="5"/>
      <c r="E1" s="5"/>
      <c r="F1" s="5"/>
      <c r="G1" s="5"/>
      <c r="H1" s="5"/>
      <c r="I1" s="5"/>
      <c r="J1" s="5"/>
    </row>
    <row r="2" spans="1:10" x14ac:dyDescent="0.25">
      <c r="A2" s="70"/>
      <c r="B2" s="71"/>
      <c r="C2" s="46"/>
      <c r="D2" s="5"/>
      <c r="E2" s="5"/>
      <c r="F2" s="5"/>
      <c r="G2" s="5"/>
      <c r="H2" s="5"/>
      <c r="I2" s="5"/>
      <c r="J2" s="5"/>
    </row>
    <row r="3" spans="1:10" x14ac:dyDescent="0.25">
      <c r="A3" s="55"/>
      <c r="B3" s="56" t="s">
        <v>77</v>
      </c>
      <c r="C3" s="58" t="s">
        <v>0</v>
      </c>
      <c r="D3" s="5"/>
      <c r="E3" s="5"/>
      <c r="F3" s="5"/>
      <c r="G3" s="5"/>
      <c r="H3" s="5"/>
      <c r="I3" s="5"/>
      <c r="J3" s="5"/>
    </row>
    <row r="4" spans="1:10" x14ac:dyDescent="0.25">
      <c r="A4" s="59">
        <v>1</v>
      </c>
      <c r="B4" s="23" t="s">
        <v>33</v>
      </c>
      <c r="C4" s="3" t="s">
        <v>63</v>
      </c>
      <c r="D4" s="5"/>
      <c r="E4" s="5"/>
      <c r="F4" s="5"/>
      <c r="G4" s="5"/>
      <c r="H4" s="5"/>
      <c r="I4" s="5"/>
      <c r="J4" s="5"/>
    </row>
    <row r="5" spans="1:10" x14ac:dyDescent="0.25">
      <c r="A5" s="59">
        <v>2</v>
      </c>
      <c r="B5" s="23" t="s">
        <v>22</v>
      </c>
      <c r="C5" s="3" t="s">
        <v>59</v>
      </c>
      <c r="D5" s="5"/>
      <c r="E5" s="5"/>
      <c r="F5" s="5"/>
      <c r="G5" s="5"/>
      <c r="H5" s="5"/>
      <c r="I5" s="5"/>
      <c r="J5" s="5"/>
    </row>
    <row r="6" spans="1:10" x14ac:dyDescent="0.25">
      <c r="A6" s="59">
        <v>3</v>
      </c>
      <c r="B6" s="23" t="s">
        <v>43</v>
      </c>
      <c r="C6" s="3" t="s">
        <v>60</v>
      </c>
      <c r="D6" s="5"/>
      <c r="E6" s="5"/>
      <c r="F6" s="5"/>
      <c r="G6" s="5"/>
      <c r="H6" s="5"/>
      <c r="I6" s="5"/>
      <c r="J6" s="5"/>
    </row>
    <row r="7" spans="1:10" x14ac:dyDescent="0.25">
      <c r="A7" s="59">
        <v>4</v>
      </c>
      <c r="B7" s="23" t="s">
        <v>61</v>
      </c>
      <c r="C7" s="3" t="s">
        <v>104</v>
      </c>
      <c r="D7" s="5"/>
      <c r="E7" s="5"/>
      <c r="F7" s="5"/>
      <c r="G7" s="5"/>
      <c r="H7" s="5"/>
      <c r="I7" s="5"/>
      <c r="J7" s="5"/>
    </row>
    <row r="8" spans="1:10" x14ac:dyDescent="0.25">
      <c r="A8" s="59">
        <v>5</v>
      </c>
      <c r="B8" s="23" t="s">
        <v>133</v>
      </c>
      <c r="C8" s="3" t="s">
        <v>134</v>
      </c>
      <c r="D8" s="5"/>
      <c r="E8" s="5"/>
      <c r="F8" s="5"/>
      <c r="G8" s="5"/>
      <c r="H8" s="5"/>
      <c r="I8" s="5"/>
      <c r="J8" s="5"/>
    </row>
    <row r="9" spans="1:10" x14ac:dyDescent="0.25">
      <c r="A9" s="59">
        <v>6</v>
      </c>
      <c r="B9" s="23" t="s">
        <v>116</v>
      </c>
      <c r="C9" s="3" t="s">
        <v>117</v>
      </c>
      <c r="D9" s="5"/>
      <c r="E9" s="5"/>
      <c r="F9" s="5"/>
      <c r="G9" s="5"/>
      <c r="H9" s="5"/>
      <c r="I9" s="5"/>
      <c r="J9" s="5"/>
    </row>
    <row r="10" spans="1:10" x14ac:dyDescent="0.25">
      <c r="A10" s="59">
        <v>7</v>
      </c>
      <c r="B10" s="23" t="s">
        <v>82</v>
      </c>
      <c r="C10" s="3" t="s">
        <v>81</v>
      </c>
      <c r="D10" s="5"/>
      <c r="E10" s="5"/>
      <c r="F10" s="5"/>
      <c r="G10" s="5"/>
      <c r="H10" s="5"/>
      <c r="I10" s="5"/>
      <c r="J10" s="5"/>
    </row>
    <row r="11" spans="1:10" x14ac:dyDescent="0.25">
      <c r="A11" s="59">
        <v>8</v>
      </c>
      <c r="B11" s="23" t="s">
        <v>67</v>
      </c>
      <c r="C11" s="3" t="s">
        <v>111</v>
      </c>
      <c r="D11" s="5"/>
      <c r="E11" s="5"/>
      <c r="F11" s="5"/>
      <c r="G11" s="5"/>
      <c r="H11" s="5"/>
      <c r="I11" s="5"/>
      <c r="J11" s="5"/>
    </row>
    <row r="12" spans="1:10" x14ac:dyDescent="0.25">
      <c r="A12" s="59">
        <v>9</v>
      </c>
      <c r="B12" s="23" t="s">
        <v>23</v>
      </c>
      <c r="C12" s="20" t="s">
        <v>130</v>
      </c>
      <c r="D12" s="5"/>
      <c r="E12" s="5"/>
      <c r="F12" s="5"/>
      <c r="G12" s="5"/>
      <c r="H12" s="5"/>
      <c r="I12" s="5"/>
      <c r="J12" s="5"/>
    </row>
    <row r="13" spans="1:10" x14ac:dyDescent="0.25">
      <c r="A13" s="59">
        <v>10</v>
      </c>
      <c r="B13" s="23" t="s">
        <v>39</v>
      </c>
      <c r="C13" s="3" t="s">
        <v>105</v>
      </c>
      <c r="D13" s="5"/>
      <c r="E13" s="5"/>
      <c r="F13" s="5"/>
      <c r="G13" s="5"/>
      <c r="H13" s="5"/>
      <c r="I13" s="5"/>
      <c r="J13" s="5"/>
    </row>
    <row r="14" spans="1:10" x14ac:dyDescent="0.25">
      <c r="A14" s="59">
        <v>11</v>
      </c>
      <c r="B14" s="23" t="s">
        <v>68</v>
      </c>
      <c r="C14" s="3" t="s">
        <v>83</v>
      </c>
      <c r="D14" s="5"/>
      <c r="E14" s="5"/>
      <c r="F14" s="5"/>
      <c r="G14" s="5"/>
      <c r="H14" s="5"/>
      <c r="I14" s="5"/>
      <c r="J14" s="5"/>
    </row>
    <row r="15" spans="1:10" x14ac:dyDescent="0.25">
      <c r="A15" s="59">
        <v>12</v>
      </c>
      <c r="B15" s="23" t="s">
        <v>112</v>
      </c>
      <c r="C15" s="3" t="s">
        <v>129</v>
      </c>
      <c r="D15" s="5"/>
      <c r="E15" s="5"/>
      <c r="F15" s="5"/>
      <c r="G15" s="5"/>
      <c r="H15" s="5"/>
      <c r="I15" s="5"/>
      <c r="J15" s="5"/>
    </row>
    <row r="16" spans="1:10" x14ac:dyDescent="0.25">
      <c r="A16" s="59">
        <v>13</v>
      </c>
      <c r="B16" s="23" t="s">
        <v>38</v>
      </c>
      <c r="C16" s="20" t="s">
        <v>127</v>
      </c>
      <c r="D16" s="5"/>
      <c r="E16" s="5"/>
      <c r="F16" s="5"/>
      <c r="G16" s="5"/>
      <c r="H16" s="5"/>
      <c r="I16" s="5"/>
      <c r="J16" s="5"/>
    </row>
    <row r="17" spans="1:10" x14ac:dyDescent="0.25">
      <c r="A17" s="59">
        <v>14</v>
      </c>
      <c r="B17" s="23" t="s">
        <v>25</v>
      </c>
      <c r="C17" s="20" t="s">
        <v>106</v>
      </c>
      <c r="D17" s="5"/>
      <c r="E17" s="5"/>
      <c r="F17" s="5"/>
      <c r="G17" s="5"/>
      <c r="H17" s="5"/>
      <c r="I17" s="5"/>
      <c r="J17" s="5"/>
    </row>
    <row r="18" spans="1:10" x14ac:dyDescent="0.25">
      <c r="A18" s="59">
        <v>15</v>
      </c>
      <c r="B18" s="23" t="s">
        <v>26</v>
      </c>
      <c r="C18" s="3" t="s">
        <v>73</v>
      </c>
      <c r="D18" s="5"/>
      <c r="E18" s="5"/>
      <c r="F18" s="5"/>
      <c r="G18" s="5"/>
      <c r="H18" s="5"/>
      <c r="I18" s="5"/>
      <c r="J18" s="5"/>
    </row>
    <row r="19" spans="1:10" x14ac:dyDescent="0.25">
      <c r="A19" s="59">
        <v>16</v>
      </c>
      <c r="B19" s="23" t="s">
        <v>37</v>
      </c>
      <c r="C19" s="20" t="s">
        <v>74</v>
      </c>
      <c r="D19" s="5"/>
      <c r="E19" s="5"/>
      <c r="F19" s="5"/>
      <c r="G19" s="5"/>
      <c r="H19" s="5"/>
      <c r="I19" s="5"/>
      <c r="J19" s="5"/>
    </row>
    <row r="20" spans="1:10" x14ac:dyDescent="0.25">
      <c r="A20" s="59">
        <v>17</v>
      </c>
      <c r="B20" s="23" t="s">
        <v>27</v>
      </c>
      <c r="C20" s="3" t="s">
        <v>113</v>
      </c>
      <c r="D20" s="5"/>
      <c r="E20" s="5"/>
      <c r="F20" s="5"/>
      <c r="G20" s="5"/>
      <c r="H20" s="5"/>
      <c r="I20" s="5"/>
      <c r="J20" s="5"/>
    </row>
    <row r="21" spans="1:10" x14ac:dyDescent="0.25">
      <c r="A21" s="59">
        <v>18</v>
      </c>
      <c r="B21" s="23" t="s">
        <v>28</v>
      </c>
      <c r="C21" s="3" t="s">
        <v>1</v>
      </c>
      <c r="D21" s="5"/>
      <c r="E21" s="5"/>
      <c r="F21" s="5"/>
      <c r="G21" s="5"/>
      <c r="H21" s="5"/>
      <c r="I21" s="5"/>
      <c r="J21" s="5"/>
    </row>
    <row r="22" spans="1:10" x14ac:dyDescent="0.25">
      <c r="A22" s="59">
        <v>19</v>
      </c>
      <c r="B22" s="23" t="s">
        <v>29</v>
      </c>
      <c r="C22" s="3" t="s">
        <v>107</v>
      </c>
      <c r="D22" s="5"/>
      <c r="E22" s="5"/>
      <c r="F22" s="5"/>
      <c r="G22" s="5"/>
      <c r="H22" s="5"/>
      <c r="I22" s="5"/>
      <c r="J22" s="5"/>
    </row>
    <row r="23" spans="1:10" x14ac:dyDescent="0.25">
      <c r="A23" s="59">
        <v>20</v>
      </c>
      <c r="B23" s="23" t="s">
        <v>36</v>
      </c>
      <c r="C23" s="3" t="s">
        <v>76</v>
      </c>
      <c r="D23" s="5"/>
      <c r="E23" s="5"/>
      <c r="F23" s="5"/>
      <c r="G23" s="5"/>
      <c r="H23" s="5"/>
      <c r="I23" s="5"/>
      <c r="J23" s="5"/>
    </row>
    <row r="24" spans="1:10" x14ac:dyDescent="0.25">
      <c r="A24" s="59">
        <v>21</v>
      </c>
      <c r="B24" s="23" t="s">
        <v>69</v>
      </c>
      <c r="C24" s="3" t="s">
        <v>70</v>
      </c>
      <c r="D24" s="5"/>
      <c r="E24" s="5"/>
      <c r="F24" s="5"/>
      <c r="G24" s="5"/>
      <c r="H24" s="5"/>
      <c r="I24" s="5"/>
      <c r="J24" s="5"/>
    </row>
    <row r="25" spans="1:10" x14ac:dyDescent="0.25">
      <c r="A25" s="59">
        <v>22</v>
      </c>
      <c r="B25" s="23" t="s">
        <v>40</v>
      </c>
      <c r="C25" s="3" t="s">
        <v>84</v>
      </c>
      <c r="D25" s="5"/>
      <c r="E25" s="5"/>
      <c r="F25" s="5"/>
      <c r="G25" s="5"/>
      <c r="H25" s="5"/>
      <c r="I25" s="5"/>
      <c r="J25" s="5"/>
    </row>
    <row r="26" spans="1:10" x14ac:dyDescent="0.25">
      <c r="A26" s="59">
        <v>23</v>
      </c>
      <c r="B26" s="23" t="s">
        <v>71</v>
      </c>
      <c r="C26" s="3" t="s">
        <v>72</v>
      </c>
      <c r="D26" s="5"/>
      <c r="E26" s="5"/>
      <c r="F26" s="5"/>
      <c r="G26" s="5"/>
      <c r="H26" s="5"/>
      <c r="I26" s="5"/>
      <c r="J26" s="5"/>
    </row>
    <row r="27" spans="1:10" ht="30" x14ac:dyDescent="0.25">
      <c r="A27" s="59">
        <v>24</v>
      </c>
      <c r="B27" s="22" t="s">
        <v>62</v>
      </c>
      <c r="C27" s="21" t="s">
        <v>108</v>
      </c>
      <c r="D27" s="5"/>
      <c r="E27" s="5"/>
      <c r="F27" s="5"/>
      <c r="G27" s="5"/>
      <c r="H27" s="5"/>
      <c r="I27" s="5"/>
      <c r="J27" s="5"/>
    </row>
    <row r="28" spans="1:10" ht="30" x14ac:dyDescent="0.25">
      <c r="A28" s="59">
        <v>25</v>
      </c>
      <c r="B28" s="22" t="s">
        <v>80</v>
      </c>
      <c r="C28" s="21" t="s">
        <v>109</v>
      </c>
      <c r="D28" s="5"/>
      <c r="E28" s="5"/>
      <c r="F28" s="5"/>
      <c r="G28" s="5"/>
      <c r="H28" s="5"/>
      <c r="I28" s="5"/>
      <c r="J28" s="5"/>
    </row>
    <row r="29" spans="1:10" ht="30" x14ac:dyDescent="0.25">
      <c r="A29" s="59">
        <v>26</v>
      </c>
      <c r="B29" s="22" t="s">
        <v>114</v>
      </c>
      <c r="C29" s="21" t="s">
        <v>115</v>
      </c>
      <c r="D29" s="5"/>
      <c r="E29" s="5"/>
      <c r="F29" s="5"/>
      <c r="G29" s="5"/>
      <c r="H29" s="5"/>
      <c r="I29" s="5"/>
      <c r="J29" s="5"/>
    </row>
    <row r="30" spans="1:10" x14ac:dyDescent="0.25">
      <c r="A30" s="59">
        <v>27</v>
      </c>
      <c r="B30" s="22" t="s">
        <v>145</v>
      </c>
      <c r="C30" s="21" t="s">
        <v>146</v>
      </c>
      <c r="D30" s="5"/>
      <c r="E30" s="5"/>
      <c r="F30" s="5"/>
      <c r="G30" s="5"/>
      <c r="H30" s="5"/>
      <c r="I30" s="5"/>
      <c r="J30" s="5"/>
    </row>
    <row r="31" spans="1:10" ht="18.75" x14ac:dyDescent="0.3">
      <c r="A31" s="60"/>
      <c r="B31" s="61" t="s">
        <v>48</v>
      </c>
      <c r="C31" s="72"/>
      <c r="D31" s="5"/>
      <c r="E31" s="5"/>
      <c r="F31" s="5"/>
      <c r="G31" s="5"/>
      <c r="H31" s="5"/>
      <c r="I31" s="5"/>
      <c r="J31" s="5"/>
    </row>
    <row r="32" spans="1:10" x14ac:dyDescent="0.25">
      <c r="A32" s="73"/>
      <c r="B32" s="4" t="s">
        <v>45</v>
      </c>
      <c r="C32" s="63"/>
      <c r="D32" s="5"/>
      <c r="E32" s="5"/>
      <c r="F32" s="5"/>
      <c r="G32" s="5"/>
      <c r="H32" s="5"/>
      <c r="I32" s="5"/>
      <c r="J32" s="5"/>
    </row>
    <row r="33" spans="1:10" x14ac:dyDescent="0.25">
      <c r="A33" s="73"/>
      <c r="B33" s="6" t="s">
        <v>2</v>
      </c>
      <c r="C33" s="64"/>
      <c r="D33" s="5"/>
      <c r="E33" s="5"/>
      <c r="F33" s="5"/>
      <c r="G33" s="5"/>
      <c r="H33" s="5"/>
      <c r="I33" s="5"/>
      <c r="J33" s="5"/>
    </row>
    <row r="34" spans="1:10" x14ac:dyDescent="0.25">
      <c r="A34" s="73"/>
      <c r="B34" s="6" t="s">
        <v>46</v>
      </c>
      <c r="C34" s="65"/>
      <c r="D34" s="5"/>
      <c r="E34" s="5"/>
      <c r="F34" s="5"/>
      <c r="G34" s="5"/>
      <c r="H34" s="5"/>
      <c r="I34" s="5"/>
      <c r="J34" s="5"/>
    </row>
    <row r="35" spans="1:10" ht="18.75" x14ac:dyDescent="0.3">
      <c r="A35" s="60"/>
      <c r="B35" s="6" t="s">
        <v>47</v>
      </c>
      <c r="C35" s="54">
        <f>(C33*C34)+C33</f>
        <v>0</v>
      </c>
      <c r="D35" s="5"/>
      <c r="E35" s="5"/>
      <c r="F35" s="5"/>
      <c r="G35" s="5"/>
      <c r="H35" s="5"/>
      <c r="I35" s="5"/>
      <c r="J35" s="5"/>
    </row>
    <row r="36" spans="1:10" x14ac:dyDescent="0.25">
      <c r="A36" s="9"/>
      <c r="B36" s="9"/>
      <c r="C36" s="5"/>
      <c r="D36" s="5"/>
      <c r="E36" s="5"/>
      <c r="F36" s="5"/>
      <c r="G36" s="5"/>
      <c r="H36" s="5"/>
      <c r="I36" s="5"/>
      <c r="J36" s="5"/>
    </row>
    <row r="37" spans="1:10" x14ac:dyDescent="0.25">
      <c r="A37" s="9"/>
      <c r="B37" s="9"/>
      <c r="C37" s="5"/>
      <c r="D37" s="5"/>
      <c r="E37" s="5"/>
      <c r="F37" s="5"/>
      <c r="G37" s="5"/>
      <c r="H37" s="5"/>
      <c r="I37" s="5"/>
      <c r="J37" s="5"/>
    </row>
    <row r="38" spans="1:10" x14ac:dyDescent="0.25">
      <c r="A38" s="9"/>
      <c r="B38" s="9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9"/>
      <c r="B39" s="9"/>
      <c r="C39" s="5"/>
      <c r="D39" s="5"/>
      <c r="E39" s="5"/>
      <c r="F39" s="5"/>
      <c r="G39" s="5"/>
      <c r="H39" s="5"/>
      <c r="I39" s="5"/>
      <c r="J39" s="5"/>
    </row>
    <row r="40" spans="1:10" x14ac:dyDescent="0.25">
      <c r="A40" s="9"/>
      <c r="B40" s="9"/>
      <c r="C40" s="8"/>
      <c r="D40" s="5"/>
      <c r="E40" s="5"/>
      <c r="F40" s="5"/>
      <c r="G40" s="5"/>
      <c r="H40" s="5"/>
      <c r="I40" s="5"/>
      <c r="J40" s="5"/>
    </row>
    <row r="41" spans="1:10" x14ac:dyDescent="0.25">
      <c r="A41" s="9"/>
      <c r="B41" s="9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9"/>
      <c r="B42" s="9"/>
      <c r="C42" s="8"/>
      <c r="D42" s="5"/>
      <c r="E42" s="5"/>
      <c r="F42" s="5"/>
      <c r="G42" s="5"/>
      <c r="H42" s="5"/>
      <c r="I42" s="5"/>
      <c r="J42" s="5"/>
    </row>
    <row r="43" spans="1:10" x14ac:dyDescent="0.25">
      <c r="A43" s="9"/>
      <c r="B43" s="9"/>
      <c r="C43" s="5"/>
      <c r="D43" s="5"/>
      <c r="E43" s="5"/>
      <c r="F43" s="5"/>
      <c r="G43" s="5"/>
      <c r="H43" s="5"/>
      <c r="I43" s="5"/>
      <c r="J43" s="5"/>
    </row>
    <row r="44" spans="1:10" x14ac:dyDescent="0.25">
      <c r="A44" s="9"/>
      <c r="B44" s="9"/>
      <c r="C44" s="5"/>
      <c r="D44" s="5"/>
      <c r="E44" s="5"/>
      <c r="F44" s="5"/>
      <c r="G44" s="5"/>
      <c r="H44" s="5"/>
      <c r="I44" s="5"/>
      <c r="J44" s="5"/>
    </row>
    <row r="45" spans="1:10" x14ac:dyDescent="0.25">
      <c r="A45" s="9"/>
      <c r="B45" s="9"/>
      <c r="C45" s="5"/>
      <c r="D45" s="5"/>
      <c r="E45" s="5"/>
      <c r="F45" s="5"/>
      <c r="G45" s="5"/>
      <c r="H45" s="5"/>
      <c r="I45" s="5"/>
      <c r="J45" s="5"/>
    </row>
    <row r="46" spans="1:10" x14ac:dyDescent="0.25">
      <c r="A46" s="9"/>
      <c r="B46" s="9"/>
      <c r="C46" s="5"/>
      <c r="D46" s="5"/>
      <c r="E46" s="5"/>
      <c r="F46" s="5"/>
      <c r="G46" s="5"/>
      <c r="H46" s="5"/>
      <c r="I46" s="5"/>
      <c r="J46" s="5"/>
    </row>
    <row r="47" spans="1:10" x14ac:dyDescent="0.25">
      <c r="A47" s="9"/>
      <c r="B47" s="9"/>
      <c r="C47" s="24"/>
      <c r="D47" s="5"/>
      <c r="E47" s="5"/>
      <c r="F47" s="5"/>
      <c r="G47" s="5"/>
      <c r="H47" s="5"/>
      <c r="I47" s="5"/>
      <c r="J47" s="5"/>
    </row>
    <row r="48" spans="1:10" x14ac:dyDescent="0.25">
      <c r="A48" s="9"/>
      <c r="B48" s="9"/>
      <c r="C48" s="24"/>
      <c r="D48" s="5"/>
      <c r="E48" s="5"/>
      <c r="F48" s="5"/>
      <c r="G48" s="5"/>
      <c r="H48" s="5"/>
      <c r="I48" s="5"/>
      <c r="J48" s="5"/>
    </row>
    <row r="49" spans="1:10" x14ac:dyDescent="0.25">
      <c r="A49" s="9"/>
      <c r="B49" s="9"/>
      <c r="C49" s="24"/>
      <c r="D49" s="5"/>
      <c r="E49" s="5"/>
      <c r="F49" s="5"/>
      <c r="G49" s="5"/>
      <c r="H49" s="5"/>
      <c r="I49" s="5"/>
      <c r="J49" s="5"/>
    </row>
    <row r="50" spans="1:10" x14ac:dyDescent="0.25">
      <c r="A50" s="9"/>
      <c r="B50" s="9"/>
      <c r="C50" s="24"/>
      <c r="D50" s="5"/>
      <c r="E50" s="5"/>
      <c r="F50" s="5"/>
      <c r="G50" s="5"/>
      <c r="H50" s="5"/>
      <c r="I50" s="5"/>
      <c r="J50" s="5"/>
    </row>
    <row r="51" spans="1:10" x14ac:dyDescent="0.25">
      <c r="A51" s="9"/>
      <c r="B51" s="9"/>
      <c r="C51" s="24"/>
      <c r="D51" s="5"/>
      <c r="E51" s="5"/>
      <c r="F51" s="5"/>
      <c r="G51" s="5"/>
      <c r="H51" s="5"/>
      <c r="I51" s="5"/>
      <c r="J51" s="5"/>
    </row>
    <row r="52" spans="1:10" x14ac:dyDescent="0.25">
      <c r="A52" s="9"/>
      <c r="B52" s="9"/>
      <c r="C52" s="5"/>
      <c r="D52" s="5"/>
      <c r="E52" s="5"/>
      <c r="F52" s="5"/>
      <c r="G52" s="5"/>
      <c r="H52" s="5"/>
      <c r="I52" s="5"/>
      <c r="J52" s="5"/>
    </row>
    <row r="53" spans="1:10" x14ac:dyDescent="0.25">
      <c r="A53" s="9"/>
      <c r="B53" s="9"/>
      <c r="C53" s="5"/>
      <c r="D53" s="5"/>
      <c r="E53" s="5"/>
      <c r="F53" s="5"/>
      <c r="G53" s="5"/>
      <c r="H53" s="5"/>
      <c r="I53" s="5"/>
      <c r="J53" s="5"/>
    </row>
    <row r="54" spans="1:10" x14ac:dyDescent="0.25">
      <c r="A54" s="9"/>
      <c r="B54" s="9"/>
      <c r="C54" s="5"/>
      <c r="D54" s="5"/>
      <c r="E54" s="5"/>
      <c r="F54" s="5"/>
      <c r="G54" s="5"/>
      <c r="H54" s="5"/>
      <c r="I54" s="5"/>
      <c r="J54" s="5"/>
    </row>
    <row r="55" spans="1:10" x14ac:dyDescent="0.25">
      <c r="A55" s="9"/>
      <c r="B55" s="9"/>
      <c r="C55" s="5"/>
      <c r="D55" s="5"/>
      <c r="E55" s="5"/>
      <c r="F55" s="5"/>
      <c r="G55" s="5"/>
      <c r="H55" s="5"/>
      <c r="I55" s="5"/>
      <c r="J55" s="5"/>
    </row>
    <row r="56" spans="1:10" x14ac:dyDescent="0.25">
      <c r="A56" s="9"/>
      <c r="B56" s="9"/>
      <c r="C56" s="5"/>
      <c r="D56" s="5"/>
      <c r="E56" s="5"/>
      <c r="F56" s="5"/>
      <c r="G56" s="5"/>
      <c r="H56" s="5"/>
      <c r="I56" s="5"/>
      <c r="J56" s="5"/>
    </row>
    <row r="57" spans="1:10" x14ac:dyDescent="0.25">
      <c r="A57" s="9"/>
      <c r="B57" s="9"/>
      <c r="C57" s="5"/>
      <c r="D57" s="5"/>
      <c r="E57" s="5"/>
      <c r="F57" s="5"/>
      <c r="G57" s="5"/>
      <c r="H57" s="5"/>
      <c r="I57" s="5"/>
      <c r="J57" s="5"/>
    </row>
    <row r="58" spans="1:10" x14ac:dyDescent="0.25">
      <c r="A58" s="9"/>
      <c r="B58" s="9"/>
      <c r="C58" s="5"/>
      <c r="D58" s="5"/>
      <c r="E58" s="5"/>
      <c r="F58" s="5"/>
      <c r="G58" s="5"/>
      <c r="H58" s="5"/>
      <c r="I58" s="5"/>
      <c r="J58" s="5"/>
    </row>
    <row r="59" spans="1:10" x14ac:dyDescent="0.25">
      <c r="A59" s="9"/>
      <c r="B59" s="9"/>
      <c r="C59" s="5"/>
      <c r="D59" s="5"/>
      <c r="E59" s="5"/>
      <c r="F59" s="5"/>
      <c r="G59" s="5"/>
      <c r="H59" s="5"/>
      <c r="I59" s="5"/>
      <c r="J59" s="5"/>
    </row>
    <row r="60" spans="1:10" x14ac:dyDescent="0.25">
      <c r="A60" s="9"/>
      <c r="B60" s="9"/>
      <c r="C60" s="5"/>
      <c r="D60" s="5"/>
      <c r="E60" s="5"/>
      <c r="F60" s="5"/>
      <c r="G60" s="5"/>
      <c r="H60" s="5"/>
      <c r="I60" s="5"/>
      <c r="J60" s="5"/>
    </row>
    <row r="61" spans="1:10" x14ac:dyDescent="0.25">
      <c r="A61" s="9"/>
      <c r="B61" s="9"/>
      <c r="C61" s="5"/>
      <c r="D61" s="5"/>
      <c r="E61" s="5"/>
      <c r="F61" s="5"/>
      <c r="G61" s="5"/>
      <c r="H61" s="5"/>
      <c r="I61" s="5"/>
      <c r="J61" s="5"/>
    </row>
    <row r="62" spans="1:10" x14ac:dyDescent="0.25">
      <c r="A62" s="9"/>
      <c r="B62" s="9"/>
      <c r="C62" s="5"/>
      <c r="D62" s="5"/>
      <c r="E62" s="5"/>
      <c r="F62" s="5"/>
      <c r="G62" s="5"/>
      <c r="H62" s="5"/>
      <c r="I62" s="5"/>
      <c r="J62" s="5"/>
    </row>
    <row r="63" spans="1:10" x14ac:dyDescent="0.25">
      <c r="A63" s="9"/>
      <c r="B63" s="9"/>
      <c r="C63" s="5"/>
      <c r="D63" s="5"/>
      <c r="E63" s="5"/>
      <c r="F63" s="5"/>
      <c r="G63" s="5"/>
      <c r="H63" s="5"/>
      <c r="I63" s="5"/>
      <c r="J63" s="5"/>
    </row>
    <row r="64" spans="1:10" x14ac:dyDescent="0.25">
      <c r="A64" s="9"/>
      <c r="B64" s="9"/>
      <c r="C64" s="5"/>
      <c r="D64" s="5"/>
      <c r="E64" s="5"/>
      <c r="F64" s="5"/>
      <c r="G64" s="5"/>
      <c r="H64" s="5"/>
      <c r="I64" s="5"/>
      <c r="J64" s="5"/>
    </row>
    <row r="65" spans="1:10" x14ac:dyDescent="0.25">
      <c r="A65" s="9"/>
      <c r="B65" s="9"/>
      <c r="C65" s="5"/>
      <c r="D65" s="5"/>
      <c r="E65" s="5"/>
      <c r="F65" s="5"/>
      <c r="G65" s="5"/>
      <c r="H65" s="5"/>
      <c r="I65" s="5"/>
      <c r="J65" s="5"/>
    </row>
    <row r="66" spans="1:10" x14ac:dyDescent="0.25">
      <c r="A66" s="9"/>
      <c r="B66" s="9"/>
      <c r="C66" s="5"/>
      <c r="D66" s="5"/>
      <c r="E66" s="5"/>
      <c r="F66" s="5"/>
      <c r="G66" s="5"/>
      <c r="H66" s="5"/>
      <c r="I66" s="5"/>
      <c r="J66" s="5"/>
    </row>
    <row r="67" spans="1:10" x14ac:dyDescent="0.25">
      <c r="A67" s="9"/>
      <c r="B67" s="9"/>
      <c r="C67" s="5"/>
      <c r="D67" s="5"/>
      <c r="E67" s="5"/>
      <c r="F67" s="5"/>
      <c r="G67" s="5"/>
      <c r="H67" s="5"/>
      <c r="I67" s="5"/>
      <c r="J67" s="5"/>
    </row>
    <row r="68" spans="1:10" x14ac:dyDescent="0.25">
      <c r="A68" s="9"/>
      <c r="B68" s="9"/>
      <c r="C68" s="5"/>
      <c r="D68" s="5"/>
      <c r="E68" s="5"/>
      <c r="F68" s="5"/>
      <c r="G68" s="5"/>
      <c r="H68" s="5"/>
      <c r="I68" s="5"/>
      <c r="J68" s="5"/>
    </row>
    <row r="69" spans="1:10" x14ac:dyDescent="0.25">
      <c r="A69" s="9"/>
      <c r="B69" s="9"/>
      <c r="C69" s="5"/>
      <c r="D69" s="5"/>
      <c r="E69" s="5"/>
      <c r="F69" s="5"/>
      <c r="G69" s="5"/>
      <c r="H69" s="5"/>
      <c r="I69" s="5"/>
      <c r="J69" s="5"/>
    </row>
    <row r="70" spans="1:10" x14ac:dyDescent="0.25">
      <c r="A70" s="9"/>
      <c r="B70" s="9"/>
      <c r="C70" s="5"/>
      <c r="D70" s="5"/>
      <c r="E70" s="5"/>
      <c r="F70" s="5"/>
      <c r="G70" s="5"/>
      <c r="H70" s="5"/>
      <c r="I70" s="5"/>
      <c r="J70" s="5"/>
    </row>
    <row r="71" spans="1:10" x14ac:dyDescent="0.25">
      <c r="A71" s="9"/>
      <c r="B71" s="9"/>
      <c r="C71" s="5"/>
      <c r="D71" s="5"/>
      <c r="E71" s="5"/>
      <c r="F71" s="5"/>
      <c r="G71" s="5"/>
      <c r="H71" s="5"/>
      <c r="I71" s="5"/>
      <c r="J71" s="5"/>
    </row>
    <row r="72" spans="1:10" x14ac:dyDescent="0.25">
      <c r="A72" s="9"/>
      <c r="B72" s="9"/>
      <c r="C72" s="5"/>
      <c r="D72" s="5"/>
      <c r="E72" s="5"/>
      <c r="F72" s="5"/>
      <c r="G72" s="5"/>
      <c r="H72" s="5"/>
      <c r="I72" s="5"/>
      <c r="J72" s="5"/>
    </row>
    <row r="73" spans="1:10" x14ac:dyDescent="0.25">
      <c r="A73" s="9"/>
      <c r="B73" s="9"/>
      <c r="C73" s="5"/>
      <c r="D73" s="5"/>
      <c r="E73" s="5"/>
      <c r="F73" s="5"/>
      <c r="G73" s="5"/>
      <c r="H73" s="5"/>
      <c r="I73" s="5"/>
      <c r="J73" s="5"/>
    </row>
    <row r="74" spans="1:10" x14ac:dyDescent="0.25">
      <c r="A74" s="9"/>
      <c r="B74" s="9"/>
      <c r="C74" s="5"/>
      <c r="D74" s="5"/>
      <c r="E74" s="5"/>
      <c r="F74" s="5"/>
      <c r="G74" s="5"/>
      <c r="H74" s="5"/>
      <c r="I74" s="5"/>
      <c r="J74" s="5"/>
    </row>
    <row r="75" spans="1:10" x14ac:dyDescent="0.25">
      <c r="A75" s="9"/>
      <c r="B75" s="9"/>
      <c r="C75" s="5"/>
      <c r="D75" s="5"/>
      <c r="E75" s="5"/>
      <c r="F75" s="5"/>
      <c r="G75" s="5"/>
      <c r="H75" s="5"/>
      <c r="I75" s="5"/>
      <c r="J75" s="5"/>
    </row>
    <row r="76" spans="1:10" x14ac:dyDescent="0.25">
      <c r="A76" s="9"/>
      <c r="B76" s="9"/>
      <c r="C76" s="5"/>
      <c r="D76" s="5"/>
      <c r="E76" s="5"/>
      <c r="F76" s="5"/>
      <c r="G76" s="5"/>
      <c r="H76" s="5"/>
      <c r="I76" s="5"/>
      <c r="J76" s="5"/>
    </row>
    <row r="77" spans="1:10" x14ac:dyDescent="0.25">
      <c r="A77" s="9"/>
      <c r="B77" s="9"/>
      <c r="C77" s="5"/>
      <c r="D77" s="5"/>
      <c r="E77" s="5"/>
      <c r="F77" s="5"/>
      <c r="G77" s="5"/>
      <c r="H77" s="5"/>
      <c r="I77" s="5"/>
      <c r="J77" s="5"/>
    </row>
    <row r="78" spans="1:10" x14ac:dyDescent="0.25">
      <c r="A78" s="9"/>
      <c r="B78" s="9"/>
      <c r="C78" s="5"/>
      <c r="D78" s="5"/>
      <c r="E78" s="5"/>
      <c r="F78" s="5"/>
      <c r="G78" s="5"/>
      <c r="H78" s="5"/>
      <c r="I78" s="5"/>
      <c r="J78" s="5"/>
    </row>
    <row r="79" spans="1:10" x14ac:dyDescent="0.25">
      <c r="A79" s="9"/>
      <c r="B79" s="9"/>
      <c r="C79" s="5"/>
      <c r="D79" s="5"/>
      <c r="E79" s="5"/>
      <c r="F79" s="5"/>
      <c r="G79" s="5"/>
      <c r="H79" s="5"/>
      <c r="I79" s="5"/>
      <c r="J79" s="5"/>
    </row>
    <row r="80" spans="1:10" x14ac:dyDescent="0.25">
      <c r="A80" s="9"/>
      <c r="B80" s="9"/>
      <c r="C80" s="5"/>
      <c r="D80" s="5"/>
      <c r="E80" s="5"/>
      <c r="F80" s="5"/>
      <c r="G80" s="5"/>
      <c r="H80" s="5"/>
      <c r="I80" s="5"/>
      <c r="J80" s="5"/>
    </row>
    <row r="81" spans="1:10" x14ac:dyDescent="0.25">
      <c r="A81" s="9"/>
      <c r="B81" s="9"/>
      <c r="C81" s="5"/>
      <c r="D81" s="5"/>
      <c r="E81" s="5"/>
      <c r="F81" s="5"/>
      <c r="G81" s="5"/>
      <c r="H81" s="5"/>
      <c r="I81" s="5"/>
      <c r="J81" s="5"/>
    </row>
    <row r="82" spans="1:10" x14ac:dyDescent="0.25">
      <c r="A82" s="9"/>
      <c r="B82" s="9"/>
      <c r="C82" s="5"/>
      <c r="D82" s="5"/>
      <c r="E82" s="5"/>
      <c r="F82" s="5"/>
      <c r="G82" s="5"/>
      <c r="H82" s="5"/>
      <c r="I82" s="5"/>
      <c r="J82" s="5"/>
    </row>
    <row r="83" spans="1:10" x14ac:dyDescent="0.25">
      <c r="A83" s="9"/>
      <c r="B83" s="9"/>
      <c r="C83" s="5"/>
      <c r="D83" s="5"/>
      <c r="E83" s="5"/>
      <c r="F83" s="5"/>
      <c r="G83" s="5"/>
      <c r="H83" s="5"/>
      <c r="I83" s="5"/>
      <c r="J83" s="5"/>
    </row>
    <row r="84" spans="1:10" x14ac:dyDescent="0.25">
      <c r="A84" s="9"/>
      <c r="B84" s="9"/>
      <c r="C84" s="5"/>
      <c r="D84" s="5"/>
      <c r="E84" s="5"/>
      <c r="F84" s="5"/>
      <c r="G84" s="5"/>
      <c r="H84" s="5"/>
      <c r="I84" s="5"/>
      <c r="J84" s="5"/>
    </row>
    <row r="85" spans="1:10" x14ac:dyDescent="0.25">
      <c r="A85" s="9"/>
      <c r="B85" s="9"/>
      <c r="C85" s="5"/>
      <c r="D85" s="5"/>
      <c r="E85" s="5"/>
      <c r="F85" s="5"/>
      <c r="G85" s="5"/>
      <c r="H85" s="5"/>
      <c r="I85" s="5"/>
      <c r="J85" s="5"/>
    </row>
    <row r="86" spans="1:10" x14ac:dyDescent="0.25">
      <c r="A86" s="9"/>
      <c r="B86" s="9"/>
      <c r="C86" s="5"/>
      <c r="D86" s="5"/>
      <c r="E86" s="5"/>
      <c r="F86" s="5"/>
      <c r="G86" s="5"/>
      <c r="H86" s="5"/>
      <c r="I86" s="5"/>
      <c r="J86" s="5"/>
    </row>
    <row r="87" spans="1:10" x14ac:dyDescent="0.25">
      <c r="A87" s="9"/>
      <c r="B87" s="9"/>
      <c r="C87" s="5"/>
      <c r="D87" s="5"/>
      <c r="E87" s="5"/>
      <c r="F87" s="5"/>
      <c r="G87" s="5"/>
      <c r="H87" s="5"/>
      <c r="I87" s="5"/>
      <c r="J87" s="5"/>
    </row>
    <row r="88" spans="1:10" x14ac:dyDescent="0.25">
      <c r="A88" s="9"/>
      <c r="B88" s="9"/>
      <c r="C88" s="5"/>
      <c r="D88" s="5"/>
      <c r="E88" s="5"/>
      <c r="F88" s="5"/>
      <c r="G88" s="5"/>
      <c r="H88" s="5"/>
      <c r="I88" s="5"/>
      <c r="J88" s="5"/>
    </row>
    <row r="89" spans="1:10" x14ac:dyDescent="0.25">
      <c r="A89" s="9"/>
      <c r="B89" s="9"/>
      <c r="C89" s="5"/>
      <c r="D89" s="5"/>
      <c r="E89" s="5"/>
      <c r="F89" s="5"/>
      <c r="G89" s="5"/>
      <c r="H89" s="5"/>
      <c r="I89" s="5"/>
      <c r="J89" s="5"/>
    </row>
    <row r="90" spans="1:10" x14ac:dyDescent="0.25">
      <c r="A90" s="9"/>
      <c r="B90" s="9"/>
      <c r="C90" s="5"/>
      <c r="D90" s="5"/>
      <c r="E90" s="5"/>
      <c r="F90" s="5"/>
      <c r="G90" s="5"/>
      <c r="H90" s="5"/>
      <c r="I90" s="5"/>
      <c r="J90" s="5"/>
    </row>
    <row r="91" spans="1:10" x14ac:dyDescent="0.25">
      <c r="A91" s="9"/>
      <c r="B91" s="9"/>
      <c r="C91" s="5"/>
      <c r="D91" s="5"/>
      <c r="E91" s="5"/>
      <c r="F91" s="5"/>
      <c r="G91" s="5"/>
      <c r="H91" s="5"/>
      <c r="I91" s="5"/>
      <c r="J91" s="5"/>
    </row>
    <row r="92" spans="1:10" x14ac:dyDescent="0.25">
      <c r="A92" s="9"/>
      <c r="B92" s="9"/>
      <c r="C92" s="5"/>
      <c r="D92" s="5"/>
      <c r="E92" s="5"/>
      <c r="F92" s="5"/>
      <c r="G92" s="5"/>
      <c r="H92" s="5"/>
      <c r="I92" s="5"/>
      <c r="J92" s="5"/>
    </row>
    <row r="93" spans="1:10" x14ac:dyDescent="0.25">
      <c r="A93" s="9"/>
      <c r="B93" s="9"/>
      <c r="C93" s="5"/>
      <c r="D93" s="5"/>
      <c r="E93" s="5"/>
      <c r="F93" s="5"/>
      <c r="G93" s="5"/>
      <c r="H93" s="5"/>
      <c r="I93" s="5"/>
      <c r="J93" s="5"/>
    </row>
    <row r="94" spans="1:10" x14ac:dyDescent="0.25">
      <c r="A94" s="9"/>
      <c r="B94" s="9"/>
      <c r="C94" s="5"/>
      <c r="D94" s="5"/>
      <c r="E94" s="5"/>
      <c r="F94" s="5"/>
      <c r="G94" s="5"/>
      <c r="H94" s="5"/>
      <c r="I94" s="5"/>
      <c r="J94" s="5"/>
    </row>
    <row r="95" spans="1:10" x14ac:dyDescent="0.25">
      <c r="A95" s="9"/>
      <c r="B95" s="9"/>
      <c r="C95" s="5"/>
      <c r="D95" s="5"/>
      <c r="E95" s="5"/>
      <c r="F95" s="5"/>
      <c r="G95" s="5"/>
      <c r="H95" s="5"/>
      <c r="I95" s="5"/>
      <c r="J95" s="5"/>
    </row>
    <row r="96" spans="1:10" x14ac:dyDescent="0.25">
      <c r="A96" s="9"/>
      <c r="B96" s="9"/>
      <c r="C96" s="5"/>
      <c r="D96" s="5"/>
      <c r="E96" s="5"/>
      <c r="F96" s="5"/>
      <c r="G96" s="5"/>
      <c r="H96" s="5"/>
      <c r="I96" s="5"/>
      <c r="J96" s="5"/>
    </row>
    <row r="97" spans="1:10" x14ac:dyDescent="0.25">
      <c r="A97" s="9"/>
      <c r="B97" s="9"/>
      <c r="C97" s="5"/>
      <c r="D97" s="5"/>
      <c r="E97" s="5"/>
      <c r="F97" s="5"/>
      <c r="G97" s="5"/>
      <c r="H97" s="5"/>
      <c r="I97" s="5"/>
      <c r="J97" s="5"/>
    </row>
    <row r="98" spans="1:10" x14ac:dyDescent="0.25">
      <c r="A98" s="9"/>
      <c r="B98" s="9"/>
      <c r="C98" s="5"/>
      <c r="D98" s="5"/>
      <c r="E98" s="5"/>
      <c r="F98" s="5"/>
      <c r="G98" s="5"/>
      <c r="H98" s="5"/>
      <c r="I98" s="5"/>
      <c r="J98" s="5"/>
    </row>
    <row r="99" spans="1:10" x14ac:dyDescent="0.25">
      <c r="A99" s="9"/>
      <c r="B99" s="9"/>
      <c r="C99" s="5"/>
      <c r="D99" s="5"/>
      <c r="E99" s="5"/>
      <c r="F99" s="5"/>
      <c r="G99" s="5"/>
      <c r="H99" s="5"/>
      <c r="I99" s="5"/>
      <c r="J99" s="5"/>
    </row>
    <row r="100" spans="1:10" x14ac:dyDescent="0.25">
      <c r="A100" s="9"/>
      <c r="B100" s="9"/>
      <c r="C100" s="5"/>
      <c r="D100" s="5"/>
      <c r="E100" s="5"/>
      <c r="F100" s="5"/>
      <c r="G100" s="5"/>
      <c r="H100" s="5"/>
      <c r="I100" s="5"/>
      <c r="J100" s="5"/>
    </row>
  </sheetData>
  <sheetProtection algorithmName="SHA-512" hashValue="CkhrVGeH2y4KEQGCzctHmGTk5vttNwdHG2xtFcJ3RssuJk6Z4fpLJOIvFkkv5vEpFOBTIsDAl9ex6f7mq8WZzg==" saltValue="qGHRyuYoxmDws5YC+SLa7g==" spinCount="100000" sheet="1" objects="1" scenarios="1"/>
  <mergeCells count="1">
    <mergeCell ref="A1:C1"/>
  </mergeCells>
  <pageMargins left="0.7" right="0.7" top="0.75" bottom="0.75" header="0.3" footer="0.3"/>
  <pageSetup paperSize="9" scale="5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tabColor rgb="FFC2E76B"/>
  </sheetPr>
  <dimension ref="A1:K100"/>
  <sheetViews>
    <sheetView topLeftCell="A9" zoomScaleNormal="100" zoomScaleSheetLayoutView="90" workbookViewId="0">
      <selection activeCell="C34" sqref="C34"/>
    </sheetView>
  </sheetViews>
  <sheetFormatPr defaultRowHeight="15" x14ac:dyDescent="0.25"/>
  <cols>
    <col min="1" max="1" width="4.28515625" style="1" customWidth="1"/>
    <col min="2" max="2" width="32.7109375" style="1" bestFit="1" customWidth="1"/>
    <col min="3" max="3" width="137.85546875" bestFit="1" customWidth="1"/>
    <col min="5" max="5" width="71.85546875" customWidth="1"/>
  </cols>
  <sheetData>
    <row r="1" spans="1:11" ht="26.25" x14ac:dyDescent="0.4">
      <c r="A1" s="99" t="s">
        <v>42</v>
      </c>
      <c r="B1" s="100"/>
      <c r="C1" s="101"/>
      <c r="D1" s="10"/>
      <c r="E1" s="5"/>
      <c r="F1" s="5"/>
      <c r="G1" s="5"/>
      <c r="H1" s="5"/>
      <c r="I1" s="5"/>
      <c r="J1" s="5"/>
      <c r="K1" s="5"/>
    </row>
    <row r="2" spans="1:11" x14ac:dyDescent="0.25">
      <c r="A2" s="70"/>
      <c r="B2" s="71"/>
      <c r="C2" s="46"/>
      <c r="D2" s="5"/>
      <c r="E2" s="5"/>
      <c r="F2" s="5"/>
      <c r="G2" s="5"/>
      <c r="H2" s="5"/>
      <c r="I2" s="5"/>
      <c r="J2" s="5"/>
      <c r="K2" s="5"/>
    </row>
    <row r="3" spans="1:11" x14ac:dyDescent="0.25">
      <c r="A3" s="55"/>
      <c r="B3" s="56" t="s">
        <v>75</v>
      </c>
      <c r="C3" s="58" t="s">
        <v>0</v>
      </c>
      <c r="D3" s="5"/>
      <c r="E3" s="5"/>
      <c r="F3" s="5"/>
      <c r="G3" s="5"/>
      <c r="H3" s="5"/>
      <c r="I3" s="5"/>
      <c r="J3" s="5"/>
      <c r="K3" s="5"/>
    </row>
    <row r="4" spans="1:11" x14ac:dyDescent="0.25">
      <c r="A4" s="59">
        <v>1</v>
      </c>
      <c r="B4" s="23" t="s">
        <v>33</v>
      </c>
      <c r="C4" s="3" t="s">
        <v>58</v>
      </c>
      <c r="D4" s="5"/>
      <c r="E4" s="5"/>
      <c r="F4" s="5"/>
      <c r="G4" s="5"/>
      <c r="H4" s="5"/>
      <c r="I4" s="5"/>
      <c r="J4" s="5"/>
      <c r="K4" s="5"/>
    </row>
    <row r="5" spans="1:11" x14ac:dyDescent="0.25">
      <c r="A5" s="59">
        <v>2</v>
      </c>
      <c r="B5" s="23" t="s">
        <v>22</v>
      </c>
      <c r="C5" s="3" t="s">
        <v>59</v>
      </c>
      <c r="D5" s="5"/>
      <c r="E5" s="5"/>
      <c r="F5" s="5"/>
      <c r="G5" s="5"/>
      <c r="H5" s="5"/>
      <c r="I5" s="5"/>
      <c r="J5" s="5"/>
      <c r="K5" s="5"/>
    </row>
    <row r="6" spans="1:11" x14ac:dyDescent="0.25">
      <c r="A6" s="59">
        <v>3</v>
      </c>
      <c r="B6" s="23" t="s">
        <v>43</v>
      </c>
      <c r="C6" s="3" t="s">
        <v>60</v>
      </c>
      <c r="D6" s="5"/>
      <c r="E6" s="5"/>
      <c r="F6" s="5"/>
      <c r="G6" s="5"/>
      <c r="H6" s="5"/>
      <c r="I6" s="5"/>
      <c r="J6" s="5"/>
      <c r="K6" s="5"/>
    </row>
    <row r="7" spans="1:11" x14ac:dyDescent="0.25">
      <c r="A7" s="59">
        <v>4</v>
      </c>
      <c r="B7" s="23" t="s">
        <v>61</v>
      </c>
      <c r="C7" s="3" t="s">
        <v>104</v>
      </c>
      <c r="D7" s="5"/>
      <c r="E7" s="5"/>
      <c r="F7" s="5"/>
      <c r="G7" s="5"/>
      <c r="H7" s="5"/>
      <c r="I7" s="5"/>
      <c r="J7" s="5"/>
      <c r="K7" s="5"/>
    </row>
    <row r="8" spans="1:11" x14ac:dyDescent="0.25">
      <c r="A8" s="59">
        <v>5</v>
      </c>
      <c r="B8" s="23" t="s">
        <v>133</v>
      </c>
      <c r="C8" s="3" t="s">
        <v>134</v>
      </c>
      <c r="D8" s="5"/>
      <c r="E8" s="5"/>
      <c r="F8" s="5"/>
      <c r="G8" s="5"/>
      <c r="H8" s="5"/>
      <c r="I8" s="5"/>
      <c r="J8" s="5"/>
      <c r="K8" s="5"/>
    </row>
    <row r="9" spans="1:11" x14ac:dyDescent="0.25">
      <c r="A9" s="59">
        <v>6</v>
      </c>
      <c r="B9" s="23" t="s">
        <v>116</v>
      </c>
      <c r="C9" s="3" t="s">
        <v>117</v>
      </c>
      <c r="D9" s="5"/>
      <c r="E9" s="5"/>
      <c r="F9" s="5"/>
      <c r="G9" s="5"/>
      <c r="H9" s="5"/>
      <c r="I9" s="5"/>
      <c r="J9" s="5"/>
      <c r="K9" s="5"/>
    </row>
    <row r="10" spans="1:11" x14ac:dyDescent="0.25">
      <c r="A10" s="59">
        <v>7</v>
      </c>
      <c r="B10" s="23" t="s">
        <v>82</v>
      </c>
      <c r="C10" s="3" t="s">
        <v>81</v>
      </c>
      <c r="D10" s="5"/>
      <c r="E10" s="5"/>
      <c r="F10" s="5"/>
      <c r="G10" s="5"/>
      <c r="H10" s="5"/>
      <c r="I10" s="5"/>
      <c r="J10" s="5"/>
      <c r="K10" s="5"/>
    </row>
    <row r="11" spans="1:11" x14ac:dyDescent="0.25">
      <c r="A11" s="59">
        <v>8</v>
      </c>
      <c r="B11" s="23" t="s">
        <v>67</v>
      </c>
      <c r="C11" s="3" t="s">
        <v>111</v>
      </c>
      <c r="D11" s="5"/>
      <c r="E11" s="5"/>
      <c r="F11" s="5"/>
      <c r="G11" s="5"/>
      <c r="H11" s="5"/>
      <c r="I11" s="5"/>
      <c r="J11" s="5"/>
      <c r="K11" s="5"/>
    </row>
    <row r="12" spans="1:11" x14ac:dyDescent="0.25">
      <c r="A12" s="59">
        <v>9</v>
      </c>
      <c r="B12" s="23" t="s">
        <v>23</v>
      </c>
      <c r="C12" s="20" t="s">
        <v>130</v>
      </c>
      <c r="D12" s="5"/>
      <c r="E12" s="5"/>
      <c r="F12" s="5"/>
      <c r="G12" s="5"/>
      <c r="H12" s="5"/>
      <c r="I12" s="5"/>
      <c r="J12" s="5"/>
      <c r="K12" s="5"/>
    </row>
    <row r="13" spans="1:11" x14ac:dyDescent="0.25">
      <c r="A13" s="59">
        <v>10</v>
      </c>
      <c r="B13" s="23" t="s">
        <v>39</v>
      </c>
      <c r="C13" s="3" t="s">
        <v>105</v>
      </c>
      <c r="D13" s="5"/>
      <c r="E13" s="5"/>
      <c r="F13" s="5"/>
      <c r="G13" s="5"/>
      <c r="H13" s="5"/>
      <c r="I13" s="5"/>
      <c r="J13" s="5"/>
      <c r="K13" s="5"/>
    </row>
    <row r="14" spans="1:11" x14ac:dyDescent="0.25">
      <c r="A14" s="59">
        <v>11</v>
      </c>
      <c r="B14" s="23" t="s">
        <v>68</v>
      </c>
      <c r="C14" s="3" t="s">
        <v>83</v>
      </c>
      <c r="D14" s="5"/>
      <c r="E14" s="5"/>
      <c r="F14" s="5"/>
      <c r="G14" s="5"/>
      <c r="H14" s="5"/>
      <c r="I14" s="5"/>
      <c r="J14" s="5"/>
      <c r="K14" s="5"/>
    </row>
    <row r="15" spans="1:11" x14ac:dyDescent="0.25">
      <c r="A15" s="59">
        <v>12</v>
      </c>
      <c r="B15" s="23" t="s">
        <v>112</v>
      </c>
      <c r="C15" s="3" t="s">
        <v>129</v>
      </c>
      <c r="D15" s="5"/>
      <c r="E15" s="5"/>
      <c r="F15" s="5"/>
      <c r="G15" s="5"/>
      <c r="H15" s="5"/>
      <c r="I15" s="5"/>
      <c r="J15" s="5"/>
      <c r="K15" s="5"/>
    </row>
    <row r="16" spans="1:11" x14ac:dyDescent="0.25">
      <c r="A16" s="59">
        <v>13</v>
      </c>
      <c r="B16" s="23" t="s">
        <v>38</v>
      </c>
      <c r="C16" s="20" t="s">
        <v>127</v>
      </c>
      <c r="D16" s="5"/>
      <c r="E16" s="5"/>
      <c r="F16" s="5"/>
      <c r="G16" s="5"/>
      <c r="H16" s="5"/>
      <c r="I16" s="5"/>
      <c r="J16" s="5"/>
      <c r="K16" s="5"/>
    </row>
    <row r="17" spans="1:11" x14ac:dyDescent="0.25">
      <c r="A17" s="59">
        <v>14</v>
      </c>
      <c r="B17" s="23" t="s">
        <v>25</v>
      </c>
      <c r="C17" s="20" t="s">
        <v>106</v>
      </c>
      <c r="D17" s="5"/>
      <c r="E17" s="5"/>
      <c r="F17" s="5"/>
      <c r="G17" s="5"/>
      <c r="H17" s="5"/>
      <c r="I17" s="5"/>
      <c r="J17" s="5"/>
      <c r="K17" s="5"/>
    </row>
    <row r="18" spans="1:11" x14ac:dyDescent="0.25">
      <c r="A18" s="59">
        <v>15</v>
      </c>
      <c r="B18" s="23" t="s">
        <v>26</v>
      </c>
      <c r="C18" s="3" t="s">
        <v>73</v>
      </c>
      <c r="D18" s="5"/>
      <c r="E18" s="5"/>
      <c r="F18" s="5"/>
      <c r="G18" s="5"/>
      <c r="H18" s="5"/>
      <c r="I18" s="5"/>
      <c r="J18" s="5"/>
      <c r="K18" s="5"/>
    </row>
    <row r="19" spans="1:11" x14ac:dyDescent="0.25">
      <c r="A19" s="59">
        <v>16</v>
      </c>
      <c r="B19" s="23" t="s">
        <v>37</v>
      </c>
      <c r="C19" s="20" t="s">
        <v>74</v>
      </c>
      <c r="D19" s="5"/>
      <c r="E19" s="5"/>
      <c r="F19" s="5"/>
      <c r="G19" s="5"/>
      <c r="H19" s="5"/>
      <c r="I19" s="5"/>
      <c r="J19" s="5"/>
      <c r="K19" s="5"/>
    </row>
    <row r="20" spans="1:11" x14ac:dyDescent="0.25">
      <c r="A20" s="59">
        <v>17</v>
      </c>
      <c r="B20" s="23" t="s">
        <v>27</v>
      </c>
      <c r="C20" s="3" t="s">
        <v>113</v>
      </c>
      <c r="D20" s="5"/>
      <c r="E20" s="5"/>
      <c r="F20" s="5"/>
      <c r="G20" s="5"/>
      <c r="H20" s="5"/>
      <c r="I20" s="5"/>
      <c r="J20" s="5"/>
      <c r="K20" s="5"/>
    </row>
    <row r="21" spans="1:11" x14ac:dyDescent="0.25">
      <c r="A21" s="59">
        <v>18</v>
      </c>
      <c r="B21" s="23" t="s">
        <v>28</v>
      </c>
      <c r="C21" s="3" t="s">
        <v>1</v>
      </c>
      <c r="D21" s="5"/>
      <c r="E21" s="5"/>
      <c r="F21" s="5"/>
      <c r="G21" s="5"/>
      <c r="H21" s="5"/>
      <c r="I21" s="5"/>
      <c r="J21" s="5"/>
      <c r="K21" s="5"/>
    </row>
    <row r="22" spans="1:11" x14ac:dyDescent="0.25">
      <c r="A22" s="59">
        <v>19</v>
      </c>
      <c r="B22" s="23" t="s">
        <v>29</v>
      </c>
      <c r="C22" s="3" t="s">
        <v>107</v>
      </c>
      <c r="D22" s="5"/>
      <c r="E22" s="5"/>
      <c r="F22" s="5"/>
      <c r="G22" s="5"/>
      <c r="H22" s="5"/>
      <c r="I22" s="5"/>
      <c r="J22" s="5"/>
      <c r="K22" s="5"/>
    </row>
    <row r="23" spans="1:11" x14ac:dyDescent="0.25">
      <c r="A23" s="59">
        <v>20</v>
      </c>
      <c r="B23" s="23" t="s">
        <v>36</v>
      </c>
      <c r="C23" s="3" t="s">
        <v>76</v>
      </c>
      <c r="D23" s="5"/>
      <c r="E23" s="5"/>
      <c r="F23" s="5"/>
      <c r="G23" s="5"/>
      <c r="H23" s="5"/>
      <c r="I23" s="5"/>
      <c r="J23" s="5"/>
      <c r="K23" s="5"/>
    </row>
    <row r="24" spans="1:11" x14ac:dyDescent="0.25">
      <c r="A24" s="59">
        <v>21</v>
      </c>
      <c r="B24" s="23" t="s">
        <v>69</v>
      </c>
      <c r="C24" s="3" t="s">
        <v>70</v>
      </c>
      <c r="D24" s="5"/>
      <c r="E24" s="5"/>
      <c r="F24" s="5"/>
      <c r="G24" s="5"/>
      <c r="H24" s="5"/>
      <c r="I24" s="5"/>
      <c r="J24" s="5"/>
      <c r="K24" s="5"/>
    </row>
    <row r="25" spans="1:11" x14ac:dyDescent="0.25">
      <c r="A25" s="59">
        <v>22</v>
      </c>
      <c r="B25" s="23" t="s">
        <v>40</v>
      </c>
      <c r="C25" s="3" t="s">
        <v>84</v>
      </c>
      <c r="D25" s="5"/>
      <c r="E25" s="5"/>
      <c r="F25" s="5"/>
      <c r="G25" s="5"/>
      <c r="H25" s="5"/>
      <c r="I25" s="5"/>
      <c r="J25" s="5"/>
      <c r="K25" s="5"/>
    </row>
    <row r="26" spans="1:11" x14ac:dyDescent="0.25">
      <c r="A26" s="59">
        <v>23</v>
      </c>
      <c r="B26" s="23" t="s">
        <v>71</v>
      </c>
      <c r="C26" s="3" t="s">
        <v>72</v>
      </c>
      <c r="D26" s="5"/>
      <c r="E26" s="5"/>
      <c r="F26" s="5"/>
      <c r="G26" s="5"/>
      <c r="H26" s="5"/>
      <c r="I26" s="5"/>
      <c r="J26" s="5"/>
      <c r="K26" s="5"/>
    </row>
    <row r="27" spans="1:11" ht="30" x14ac:dyDescent="0.25">
      <c r="A27" s="59">
        <v>24</v>
      </c>
      <c r="B27" s="22" t="s">
        <v>62</v>
      </c>
      <c r="C27" s="21" t="s">
        <v>108</v>
      </c>
      <c r="D27" s="5"/>
      <c r="E27" s="5"/>
      <c r="F27" s="5"/>
      <c r="G27" s="5"/>
      <c r="H27" s="5"/>
      <c r="I27" s="5"/>
      <c r="J27" s="5"/>
      <c r="K27" s="5"/>
    </row>
    <row r="28" spans="1:11" ht="30" x14ac:dyDescent="0.25">
      <c r="A28" s="59">
        <v>25</v>
      </c>
      <c r="B28" s="22" t="s">
        <v>80</v>
      </c>
      <c r="C28" s="21" t="s">
        <v>109</v>
      </c>
      <c r="D28" s="5"/>
      <c r="E28" s="5"/>
      <c r="F28" s="5"/>
      <c r="G28" s="5"/>
      <c r="H28" s="5"/>
      <c r="I28" s="5"/>
      <c r="J28" s="5"/>
      <c r="K28" s="5"/>
    </row>
    <row r="29" spans="1:11" ht="40.15" customHeight="1" x14ac:dyDescent="0.25">
      <c r="A29" s="59">
        <v>26</v>
      </c>
      <c r="B29" s="22" t="s">
        <v>114</v>
      </c>
      <c r="C29" s="21" t="s">
        <v>115</v>
      </c>
      <c r="D29" s="5"/>
      <c r="E29" s="5"/>
      <c r="F29" s="5"/>
      <c r="G29" s="5"/>
      <c r="H29" s="5"/>
      <c r="I29" s="5"/>
      <c r="J29" s="5"/>
      <c r="K29" s="5"/>
    </row>
    <row r="30" spans="1:11" x14ac:dyDescent="0.25">
      <c r="A30" s="59">
        <v>27</v>
      </c>
      <c r="B30" s="22" t="s">
        <v>145</v>
      </c>
      <c r="C30" s="21" t="s">
        <v>146</v>
      </c>
      <c r="D30" s="5"/>
      <c r="E30" s="5"/>
      <c r="F30" s="5"/>
      <c r="G30" s="5"/>
      <c r="H30" s="5"/>
      <c r="I30" s="5"/>
      <c r="J30" s="5"/>
      <c r="K30" s="5"/>
    </row>
    <row r="31" spans="1:11" ht="18.75" x14ac:dyDescent="0.3">
      <c r="A31" s="60"/>
      <c r="B31" s="61" t="s">
        <v>48</v>
      </c>
      <c r="C31" s="72"/>
      <c r="D31" s="11"/>
      <c r="E31" s="5"/>
      <c r="F31" s="5"/>
      <c r="G31" s="5"/>
      <c r="H31" s="5"/>
      <c r="I31" s="5"/>
      <c r="J31" s="5"/>
      <c r="K31" s="5"/>
    </row>
    <row r="32" spans="1:11" x14ac:dyDescent="0.25">
      <c r="A32" s="73"/>
      <c r="B32" s="4" t="s">
        <v>45</v>
      </c>
      <c r="C32" s="63"/>
      <c r="D32" s="5"/>
      <c r="E32" s="5"/>
      <c r="F32" s="5"/>
      <c r="G32" s="5"/>
      <c r="H32" s="5"/>
      <c r="I32" s="5"/>
      <c r="J32" s="5"/>
      <c r="K32" s="5"/>
    </row>
    <row r="33" spans="1:11" x14ac:dyDescent="0.25">
      <c r="A33" s="73"/>
      <c r="B33" s="6" t="s">
        <v>2</v>
      </c>
      <c r="C33" s="64"/>
      <c r="D33" s="5"/>
      <c r="E33" s="5"/>
      <c r="F33" s="5"/>
      <c r="G33" s="5"/>
      <c r="H33" s="5"/>
      <c r="I33" s="5"/>
      <c r="J33" s="5"/>
      <c r="K33" s="5"/>
    </row>
    <row r="34" spans="1:11" x14ac:dyDescent="0.25">
      <c r="A34" s="73"/>
      <c r="B34" s="6" t="s">
        <v>46</v>
      </c>
      <c r="C34" s="65"/>
      <c r="D34" s="7"/>
      <c r="E34" s="5"/>
      <c r="F34" s="5"/>
      <c r="G34" s="5"/>
      <c r="H34" s="5"/>
      <c r="I34" s="5"/>
      <c r="J34" s="5"/>
      <c r="K34" s="5"/>
    </row>
    <row r="35" spans="1:11" ht="18.75" x14ac:dyDescent="0.3">
      <c r="A35" s="60"/>
      <c r="B35" s="6" t="s">
        <v>47</v>
      </c>
      <c r="C35" s="54">
        <f>(C33*C34)+C33</f>
        <v>0</v>
      </c>
      <c r="D35" s="5"/>
      <c r="E35" s="5"/>
      <c r="F35" s="5"/>
      <c r="G35" s="5"/>
      <c r="H35" s="5"/>
      <c r="I35" s="5"/>
      <c r="J35" s="5"/>
      <c r="K35" s="5"/>
    </row>
    <row r="36" spans="1:11" x14ac:dyDescent="0.25">
      <c r="A36" s="9"/>
      <c r="B36" s="9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25">
      <c r="A37" s="9"/>
      <c r="B37" s="9"/>
      <c r="C37" s="5"/>
      <c r="D37" s="5"/>
      <c r="E37" s="5"/>
      <c r="F37" s="5"/>
      <c r="G37" s="5"/>
      <c r="H37" s="5"/>
      <c r="I37" s="5"/>
      <c r="J37" s="5"/>
      <c r="K37" s="5"/>
    </row>
    <row r="38" spans="1:11" x14ac:dyDescent="0.25">
      <c r="A38" s="9"/>
      <c r="B38" s="9"/>
      <c r="C38" s="5"/>
      <c r="D38" s="5"/>
      <c r="E38" s="5"/>
      <c r="F38" s="5"/>
      <c r="G38" s="5"/>
      <c r="H38" s="5"/>
      <c r="I38" s="5"/>
      <c r="J38" s="5"/>
      <c r="K38" s="5"/>
    </row>
    <row r="39" spans="1:11" x14ac:dyDescent="0.25">
      <c r="A39" s="9"/>
      <c r="B39" s="9"/>
      <c r="C39" s="5"/>
      <c r="D39" s="5"/>
      <c r="E39" s="5"/>
      <c r="F39" s="5"/>
      <c r="G39" s="5"/>
      <c r="H39" s="5"/>
      <c r="I39" s="5"/>
      <c r="J39" s="5"/>
      <c r="K39" s="5"/>
    </row>
    <row r="40" spans="1:11" x14ac:dyDescent="0.25">
      <c r="A40" s="9"/>
      <c r="B40" s="9"/>
      <c r="C40" s="8"/>
      <c r="D40" s="5"/>
      <c r="E40" s="5"/>
      <c r="F40" s="5"/>
      <c r="G40" s="5"/>
      <c r="H40" s="5"/>
      <c r="I40" s="5"/>
      <c r="J40" s="5"/>
      <c r="K40" s="5"/>
    </row>
    <row r="41" spans="1:11" x14ac:dyDescent="0.25">
      <c r="A41" s="9"/>
      <c r="B41" s="9"/>
      <c r="C41" s="5"/>
      <c r="D41" s="5"/>
      <c r="E41" s="5"/>
      <c r="F41" s="5"/>
      <c r="G41" s="5"/>
      <c r="H41" s="5"/>
      <c r="I41" s="5"/>
      <c r="J41" s="5"/>
      <c r="K41" s="5"/>
    </row>
    <row r="42" spans="1:11" x14ac:dyDescent="0.25">
      <c r="A42" s="9"/>
      <c r="B42" s="9"/>
      <c r="C42" s="8"/>
      <c r="D42" s="5"/>
      <c r="E42" s="5"/>
      <c r="F42" s="5"/>
      <c r="G42" s="5"/>
      <c r="H42" s="5"/>
      <c r="I42" s="5"/>
      <c r="J42" s="5"/>
      <c r="K42" s="5"/>
    </row>
    <row r="43" spans="1:11" x14ac:dyDescent="0.25">
      <c r="A43" s="9"/>
      <c r="B43" s="9"/>
      <c r="C43" s="5"/>
      <c r="D43" s="5"/>
      <c r="E43" s="5"/>
      <c r="F43" s="5"/>
      <c r="G43" s="5"/>
      <c r="H43" s="5"/>
      <c r="I43" s="5"/>
      <c r="J43" s="5"/>
      <c r="K43" s="5"/>
    </row>
    <row r="44" spans="1:11" x14ac:dyDescent="0.25">
      <c r="A44" s="9"/>
      <c r="B44" s="9"/>
      <c r="C44" s="5"/>
      <c r="D44" s="5"/>
      <c r="E44" s="5"/>
      <c r="F44" s="5"/>
      <c r="G44" s="5"/>
      <c r="H44" s="5"/>
      <c r="I44" s="5"/>
      <c r="J44" s="5"/>
      <c r="K44" s="5"/>
    </row>
    <row r="45" spans="1:11" x14ac:dyDescent="0.25">
      <c r="A45" s="9"/>
      <c r="B45" s="9"/>
      <c r="C45" s="5"/>
      <c r="D45" s="5"/>
      <c r="E45" s="5"/>
      <c r="F45" s="5"/>
      <c r="G45" s="5"/>
      <c r="H45" s="5"/>
      <c r="I45" s="5"/>
      <c r="J45" s="5"/>
      <c r="K45" s="5"/>
    </row>
    <row r="46" spans="1:11" x14ac:dyDescent="0.25">
      <c r="A46" s="9"/>
      <c r="B46" s="9"/>
      <c r="C46" s="5"/>
      <c r="D46" s="5"/>
      <c r="E46" s="5"/>
      <c r="F46" s="5"/>
      <c r="G46" s="5"/>
      <c r="H46" s="5"/>
      <c r="I46" s="5"/>
      <c r="J46" s="5"/>
      <c r="K46" s="5"/>
    </row>
    <row r="47" spans="1:11" x14ac:dyDescent="0.25">
      <c r="A47" s="9"/>
      <c r="B47" s="9"/>
      <c r="C47" s="24"/>
      <c r="D47" s="5"/>
      <c r="E47" s="5"/>
      <c r="F47" s="5"/>
      <c r="G47" s="5"/>
      <c r="H47" s="5"/>
      <c r="I47" s="5"/>
      <c r="J47" s="5"/>
      <c r="K47" s="5"/>
    </row>
    <row r="48" spans="1:11" x14ac:dyDescent="0.25">
      <c r="A48" s="9"/>
      <c r="B48" s="9"/>
      <c r="C48" s="24"/>
      <c r="D48" s="5"/>
      <c r="E48" s="5"/>
      <c r="F48" s="5"/>
      <c r="G48" s="5"/>
      <c r="H48" s="5"/>
      <c r="I48" s="5"/>
      <c r="J48" s="5"/>
      <c r="K48" s="5"/>
    </row>
    <row r="49" spans="1:11" x14ac:dyDescent="0.25">
      <c r="A49" s="9"/>
      <c r="B49" s="9"/>
      <c r="C49" s="24"/>
      <c r="D49" s="5"/>
      <c r="E49" s="5"/>
      <c r="F49" s="5"/>
      <c r="G49" s="5"/>
      <c r="H49" s="5"/>
      <c r="I49" s="5"/>
      <c r="J49" s="5"/>
      <c r="K49" s="5"/>
    </row>
    <row r="50" spans="1:11" x14ac:dyDescent="0.25">
      <c r="A50" s="9"/>
      <c r="B50" s="9"/>
      <c r="C50" s="24"/>
      <c r="D50" s="5"/>
      <c r="E50" s="5"/>
      <c r="F50" s="5"/>
      <c r="G50" s="5"/>
      <c r="H50" s="5"/>
      <c r="I50" s="5"/>
      <c r="J50" s="5"/>
      <c r="K50" s="5"/>
    </row>
    <row r="51" spans="1:11" x14ac:dyDescent="0.25">
      <c r="A51" s="9"/>
      <c r="B51" s="9"/>
      <c r="C51" s="24"/>
      <c r="D51" s="5"/>
      <c r="E51" s="5"/>
      <c r="F51" s="5"/>
      <c r="G51" s="5"/>
      <c r="H51" s="5"/>
      <c r="I51" s="5"/>
      <c r="J51" s="5"/>
      <c r="K51" s="5"/>
    </row>
    <row r="52" spans="1:11" x14ac:dyDescent="0.25">
      <c r="A52" s="9"/>
      <c r="B52" s="9"/>
      <c r="C52" s="5"/>
      <c r="D52" s="5"/>
      <c r="E52" s="5"/>
      <c r="F52" s="5"/>
      <c r="G52" s="5"/>
      <c r="H52" s="5"/>
      <c r="I52" s="5"/>
      <c r="J52" s="5"/>
      <c r="K52" s="5"/>
    </row>
    <row r="53" spans="1:11" x14ac:dyDescent="0.25">
      <c r="A53" s="9"/>
      <c r="B53" s="9"/>
      <c r="C53" s="5"/>
      <c r="D53" s="5"/>
      <c r="E53" s="5"/>
      <c r="F53" s="5"/>
      <c r="G53" s="5"/>
      <c r="H53" s="5"/>
      <c r="I53" s="5"/>
      <c r="J53" s="5"/>
      <c r="K53" s="5"/>
    </row>
    <row r="54" spans="1:11" x14ac:dyDescent="0.25">
      <c r="A54" s="9"/>
      <c r="B54" s="9"/>
      <c r="C54" s="5"/>
      <c r="D54" s="5"/>
      <c r="E54" s="5"/>
      <c r="F54" s="5"/>
      <c r="G54" s="5"/>
      <c r="H54" s="5"/>
      <c r="I54" s="5"/>
      <c r="J54" s="5"/>
      <c r="K54" s="5"/>
    </row>
    <row r="55" spans="1:11" x14ac:dyDescent="0.25">
      <c r="A55" s="9"/>
      <c r="B55" s="9"/>
      <c r="C55" s="5"/>
      <c r="D55" s="5"/>
      <c r="E55" s="5"/>
      <c r="F55" s="5"/>
      <c r="G55" s="5"/>
      <c r="H55" s="5"/>
      <c r="I55" s="5"/>
      <c r="J55" s="5"/>
      <c r="K55" s="5"/>
    </row>
    <row r="56" spans="1:11" x14ac:dyDescent="0.25">
      <c r="A56" s="9"/>
      <c r="B56" s="9"/>
      <c r="C56" s="5"/>
      <c r="D56" s="5"/>
      <c r="E56" s="5"/>
      <c r="F56" s="5"/>
      <c r="G56" s="5"/>
      <c r="H56" s="5"/>
      <c r="I56" s="5"/>
      <c r="J56" s="5"/>
      <c r="K56" s="5"/>
    </row>
    <row r="57" spans="1:11" x14ac:dyDescent="0.25">
      <c r="A57" s="9"/>
      <c r="B57" s="9"/>
      <c r="C57" s="5"/>
      <c r="D57" s="5"/>
      <c r="E57" s="5"/>
      <c r="F57" s="5"/>
      <c r="G57" s="5"/>
      <c r="H57" s="5"/>
      <c r="I57" s="5"/>
      <c r="J57" s="5"/>
      <c r="K57" s="5"/>
    </row>
    <row r="58" spans="1:11" x14ac:dyDescent="0.25">
      <c r="A58" s="9"/>
      <c r="B58" s="9"/>
      <c r="C58" s="5"/>
      <c r="D58" s="5"/>
      <c r="E58" s="5"/>
      <c r="F58" s="5"/>
      <c r="G58" s="5"/>
      <c r="H58" s="5"/>
      <c r="I58" s="5"/>
      <c r="J58" s="5"/>
      <c r="K58" s="5"/>
    </row>
    <row r="59" spans="1:11" x14ac:dyDescent="0.25">
      <c r="A59" s="9"/>
      <c r="B59" s="9"/>
      <c r="C59" s="5"/>
      <c r="D59" s="5"/>
      <c r="E59" s="5"/>
      <c r="F59" s="5"/>
      <c r="G59" s="5"/>
      <c r="H59" s="5"/>
      <c r="I59" s="5"/>
      <c r="J59" s="5"/>
      <c r="K59" s="5"/>
    </row>
    <row r="60" spans="1:11" x14ac:dyDescent="0.25">
      <c r="A60" s="9"/>
      <c r="B60" s="9"/>
      <c r="C60" s="5"/>
      <c r="D60" s="5"/>
      <c r="E60" s="5"/>
      <c r="F60" s="5"/>
      <c r="G60" s="5"/>
      <c r="H60" s="5"/>
      <c r="I60" s="5"/>
      <c r="J60" s="5"/>
      <c r="K60" s="5"/>
    </row>
    <row r="61" spans="1:11" x14ac:dyDescent="0.25">
      <c r="A61" s="9"/>
      <c r="B61" s="9"/>
      <c r="C61" s="5"/>
      <c r="D61" s="5"/>
      <c r="E61" s="5"/>
      <c r="F61" s="5"/>
      <c r="G61" s="5"/>
      <c r="H61" s="5"/>
      <c r="I61" s="5"/>
      <c r="J61" s="5"/>
      <c r="K61" s="5"/>
    </row>
    <row r="62" spans="1:11" x14ac:dyDescent="0.25">
      <c r="A62" s="9"/>
      <c r="B62" s="9"/>
      <c r="C62" s="5"/>
      <c r="D62" s="5"/>
      <c r="E62" s="5"/>
      <c r="F62" s="5"/>
      <c r="G62" s="5"/>
      <c r="H62" s="5"/>
      <c r="I62" s="5"/>
      <c r="J62" s="5"/>
      <c r="K62" s="5"/>
    </row>
    <row r="63" spans="1:11" x14ac:dyDescent="0.25">
      <c r="A63" s="9"/>
      <c r="B63" s="9"/>
      <c r="C63" s="5"/>
      <c r="D63" s="5"/>
      <c r="E63" s="5"/>
      <c r="F63" s="5"/>
      <c r="G63" s="5"/>
      <c r="H63" s="5"/>
      <c r="I63" s="5"/>
      <c r="J63" s="5"/>
      <c r="K63" s="5"/>
    </row>
    <row r="64" spans="1:11" x14ac:dyDescent="0.25">
      <c r="A64" s="9"/>
      <c r="B64" s="9"/>
      <c r="C64" s="5"/>
      <c r="D64" s="5"/>
      <c r="E64" s="5"/>
      <c r="F64" s="5"/>
      <c r="G64" s="5"/>
      <c r="H64" s="5"/>
      <c r="I64" s="5"/>
      <c r="J64" s="5"/>
      <c r="K64" s="5"/>
    </row>
    <row r="65" spans="1:11" x14ac:dyDescent="0.25">
      <c r="A65" s="9"/>
      <c r="B65" s="9"/>
      <c r="C65" s="5"/>
      <c r="D65" s="5"/>
      <c r="E65" s="5"/>
      <c r="F65" s="5"/>
      <c r="G65" s="5"/>
      <c r="H65" s="5"/>
      <c r="I65" s="5"/>
      <c r="J65" s="5"/>
      <c r="K65" s="5"/>
    </row>
    <row r="66" spans="1:11" x14ac:dyDescent="0.25">
      <c r="A66" s="9"/>
      <c r="B66" s="9"/>
      <c r="C66" s="5"/>
      <c r="D66" s="5"/>
      <c r="E66" s="5"/>
      <c r="F66" s="5"/>
      <c r="G66" s="5"/>
      <c r="H66" s="5"/>
      <c r="I66" s="5"/>
      <c r="J66" s="5"/>
      <c r="K66" s="5"/>
    </row>
    <row r="67" spans="1:11" x14ac:dyDescent="0.25">
      <c r="A67" s="9"/>
      <c r="B67" s="9"/>
      <c r="C67" s="5"/>
      <c r="D67" s="5"/>
      <c r="E67" s="5"/>
      <c r="F67" s="5"/>
      <c r="G67" s="5"/>
      <c r="H67" s="5"/>
      <c r="I67" s="5"/>
      <c r="J67" s="5"/>
      <c r="K67" s="5"/>
    </row>
    <row r="68" spans="1:11" x14ac:dyDescent="0.25">
      <c r="A68" s="9"/>
      <c r="B68" s="9"/>
      <c r="C68" s="5"/>
      <c r="D68" s="5"/>
      <c r="E68" s="5"/>
      <c r="F68" s="5"/>
      <c r="G68" s="5"/>
      <c r="H68" s="5"/>
      <c r="I68" s="5"/>
      <c r="J68" s="5"/>
      <c r="K68" s="5"/>
    </row>
    <row r="69" spans="1:11" x14ac:dyDescent="0.25">
      <c r="A69" s="9"/>
      <c r="B69" s="9"/>
      <c r="C69" s="5"/>
      <c r="D69" s="5"/>
      <c r="E69" s="5"/>
      <c r="F69" s="5"/>
      <c r="G69" s="5"/>
      <c r="H69" s="5"/>
      <c r="I69" s="5"/>
      <c r="J69" s="5"/>
      <c r="K69" s="5"/>
    </row>
    <row r="70" spans="1:11" x14ac:dyDescent="0.25">
      <c r="A70" s="9"/>
      <c r="B70" s="9"/>
      <c r="C70" s="5"/>
      <c r="D70" s="5"/>
      <c r="E70" s="5"/>
      <c r="F70" s="5"/>
      <c r="G70" s="5"/>
      <c r="H70" s="5"/>
      <c r="I70" s="5"/>
      <c r="J70" s="5"/>
      <c r="K70" s="5"/>
    </row>
    <row r="71" spans="1:11" x14ac:dyDescent="0.25">
      <c r="A71" s="9"/>
      <c r="B71" s="9"/>
      <c r="C71" s="5"/>
      <c r="D71" s="5"/>
      <c r="E71" s="5"/>
      <c r="F71" s="5"/>
      <c r="G71" s="5"/>
      <c r="H71" s="5"/>
      <c r="I71" s="5"/>
      <c r="J71" s="5"/>
      <c r="K71" s="5"/>
    </row>
    <row r="72" spans="1:11" x14ac:dyDescent="0.25">
      <c r="A72" s="9"/>
      <c r="B72" s="9"/>
      <c r="C72" s="5"/>
      <c r="D72" s="5"/>
      <c r="E72" s="5"/>
      <c r="F72" s="5"/>
      <c r="G72" s="5"/>
      <c r="H72" s="5"/>
      <c r="I72" s="5"/>
      <c r="J72" s="5"/>
      <c r="K72" s="5"/>
    </row>
    <row r="73" spans="1:11" x14ac:dyDescent="0.25">
      <c r="A73" s="9"/>
      <c r="B73" s="9"/>
      <c r="C73" s="5"/>
      <c r="D73" s="5"/>
      <c r="E73" s="5"/>
      <c r="F73" s="5"/>
      <c r="G73" s="5"/>
      <c r="H73" s="5"/>
      <c r="I73" s="5"/>
      <c r="J73" s="5"/>
      <c r="K73" s="5"/>
    </row>
    <row r="74" spans="1:11" x14ac:dyDescent="0.25">
      <c r="A74" s="9"/>
      <c r="B74" s="9"/>
      <c r="C74" s="5"/>
      <c r="D74" s="5"/>
      <c r="E74" s="5"/>
      <c r="F74" s="5"/>
      <c r="G74" s="5"/>
      <c r="H74" s="5"/>
      <c r="I74" s="5"/>
      <c r="J74" s="5"/>
      <c r="K74" s="5"/>
    </row>
    <row r="75" spans="1:11" x14ac:dyDescent="0.25">
      <c r="A75" s="9"/>
      <c r="B75" s="9"/>
      <c r="C75" s="5"/>
      <c r="D75" s="5"/>
      <c r="E75" s="5"/>
      <c r="F75" s="5"/>
      <c r="G75" s="5"/>
      <c r="H75" s="5"/>
      <c r="I75" s="5"/>
      <c r="J75" s="5"/>
      <c r="K75" s="5"/>
    </row>
    <row r="76" spans="1:11" x14ac:dyDescent="0.25">
      <c r="A76" s="9"/>
      <c r="B76" s="9"/>
      <c r="C76" s="5"/>
      <c r="D76" s="5"/>
      <c r="E76" s="5"/>
      <c r="F76" s="5"/>
      <c r="G76" s="5"/>
      <c r="H76" s="5"/>
      <c r="I76" s="5"/>
      <c r="J76" s="5"/>
      <c r="K76" s="5"/>
    </row>
    <row r="77" spans="1:11" x14ac:dyDescent="0.25">
      <c r="A77" s="9"/>
      <c r="B77" s="9"/>
      <c r="C77" s="5"/>
      <c r="D77" s="5"/>
      <c r="E77" s="5"/>
      <c r="F77" s="5"/>
      <c r="G77" s="5"/>
      <c r="H77" s="5"/>
      <c r="I77" s="5"/>
      <c r="J77" s="5"/>
      <c r="K77" s="5"/>
    </row>
    <row r="78" spans="1:11" x14ac:dyDescent="0.25">
      <c r="A78" s="9"/>
      <c r="B78" s="9"/>
      <c r="C78" s="5"/>
      <c r="D78" s="5"/>
      <c r="E78" s="5"/>
      <c r="F78" s="5"/>
      <c r="G78" s="5"/>
      <c r="H78" s="5"/>
      <c r="I78" s="5"/>
      <c r="J78" s="5"/>
      <c r="K78" s="5"/>
    </row>
    <row r="79" spans="1:11" x14ac:dyDescent="0.25">
      <c r="A79" s="9"/>
      <c r="B79" s="9"/>
      <c r="C79" s="5"/>
      <c r="D79" s="5"/>
      <c r="E79" s="5"/>
      <c r="F79" s="5"/>
      <c r="G79" s="5"/>
      <c r="H79" s="5"/>
      <c r="I79" s="5"/>
      <c r="J79" s="5"/>
      <c r="K79" s="5"/>
    </row>
    <row r="80" spans="1:11" x14ac:dyDescent="0.25">
      <c r="A80" s="9"/>
      <c r="B80" s="9"/>
      <c r="C80" s="5"/>
      <c r="D80" s="5"/>
      <c r="E80" s="5"/>
      <c r="F80" s="5"/>
      <c r="G80" s="5"/>
      <c r="H80" s="5"/>
      <c r="I80" s="5"/>
      <c r="J80" s="5"/>
      <c r="K80" s="5"/>
    </row>
    <row r="81" spans="1:11" x14ac:dyDescent="0.25">
      <c r="A81" s="9"/>
      <c r="B81" s="9"/>
      <c r="C81" s="5"/>
      <c r="D81" s="5"/>
      <c r="E81" s="5"/>
      <c r="F81" s="5"/>
      <c r="G81" s="5"/>
      <c r="H81" s="5"/>
      <c r="I81" s="5"/>
      <c r="J81" s="5"/>
      <c r="K81" s="5"/>
    </row>
    <row r="82" spans="1:11" x14ac:dyDescent="0.25">
      <c r="A82" s="9"/>
      <c r="B82" s="9"/>
      <c r="C82" s="5"/>
      <c r="D82" s="5"/>
      <c r="E82" s="5"/>
      <c r="F82" s="5"/>
      <c r="G82" s="5"/>
      <c r="H82" s="5"/>
      <c r="I82" s="5"/>
      <c r="J82" s="5"/>
      <c r="K82" s="5"/>
    </row>
    <row r="83" spans="1:11" x14ac:dyDescent="0.25">
      <c r="A83" s="9"/>
      <c r="B83" s="9"/>
      <c r="C83" s="5"/>
      <c r="D83" s="5"/>
      <c r="E83" s="5"/>
      <c r="F83" s="5"/>
      <c r="G83" s="5"/>
      <c r="H83" s="5"/>
      <c r="I83" s="5"/>
      <c r="J83" s="5"/>
      <c r="K83" s="5"/>
    </row>
    <row r="84" spans="1:11" x14ac:dyDescent="0.25">
      <c r="A84" s="9"/>
      <c r="B84" s="9"/>
      <c r="C84" s="5"/>
      <c r="D84" s="5"/>
      <c r="E84" s="5"/>
      <c r="F84" s="5"/>
      <c r="G84" s="5"/>
      <c r="H84" s="5"/>
      <c r="I84" s="5"/>
      <c r="J84" s="5"/>
      <c r="K84" s="5"/>
    </row>
    <row r="85" spans="1:11" x14ac:dyDescent="0.25">
      <c r="A85" s="9"/>
      <c r="B85" s="9"/>
      <c r="C85" s="5"/>
      <c r="D85" s="5"/>
      <c r="E85" s="5"/>
      <c r="F85" s="5"/>
      <c r="G85" s="5"/>
      <c r="H85" s="5"/>
      <c r="I85" s="5"/>
      <c r="J85" s="5"/>
      <c r="K85" s="5"/>
    </row>
    <row r="86" spans="1:11" x14ac:dyDescent="0.25">
      <c r="A86" s="9"/>
      <c r="B86" s="9"/>
      <c r="C86" s="5"/>
      <c r="D86" s="5"/>
      <c r="E86" s="5"/>
      <c r="F86" s="5"/>
      <c r="G86" s="5"/>
      <c r="H86" s="5"/>
      <c r="I86" s="5"/>
      <c r="J86" s="5"/>
      <c r="K86" s="5"/>
    </row>
    <row r="87" spans="1:11" x14ac:dyDescent="0.25">
      <c r="A87" s="9"/>
      <c r="B87" s="9"/>
      <c r="C87" s="5"/>
      <c r="D87" s="5"/>
      <c r="E87" s="5"/>
      <c r="F87" s="5"/>
      <c r="G87" s="5"/>
      <c r="H87" s="5"/>
      <c r="I87" s="5"/>
      <c r="J87" s="5"/>
      <c r="K87" s="5"/>
    </row>
    <row r="88" spans="1:11" x14ac:dyDescent="0.25">
      <c r="A88" s="9"/>
      <c r="B88" s="9"/>
      <c r="C88" s="5"/>
      <c r="D88" s="5"/>
      <c r="E88" s="5"/>
      <c r="F88" s="5"/>
      <c r="G88" s="5"/>
      <c r="H88" s="5"/>
      <c r="I88" s="5"/>
      <c r="J88" s="5"/>
      <c r="K88" s="5"/>
    </row>
    <row r="89" spans="1:11" x14ac:dyDescent="0.25">
      <c r="A89" s="9"/>
      <c r="B89" s="9"/>
      <c r="C89" s="5"/>
      <c r="D89" s="5"/>
      <c r="E89" s="5"/>
      <c r="F89" s="5"/>
      <c r="G89" s="5"/>
      <c r="H89" s="5"/>
      <c r="I89" s="5"/>
      <c r="J89" s="5"/>
      <c r="K89" s="5"/>
    </row>
    <row r="90" spans="1:11" x14ac:dyDescent="0.25">
      <c r="A90" s="9"/>
      <c r="B90" s="9"/>
      <c r="C90" s="5"/>
      <c r="D90" s="5"/>
      <c r="E90" s="5"/>
      <c r="F90" s="5"/>
      <c r="G90" s="5"/>
      <c r="H90" s="5"/>
      <c r="I90" s="5"/>
      <c r="J90" s="5"/>
      <c r="K90" s="5"/>
    </row>
    <row r="91" spans="1:11" x14ac:dyDescent="0.25">
      <c r="A91" s="9"/>
      <c r="B91" s="9"/>
      <c r="C91" s="5"/>
      <c r="D91" s="5"/>
      <c r="E91" s="5"/>
      <c r="F91" s="5"/>
      <c r="G91" s="5"/>
      <c r="H91" s="5"/>
      <c r="I91" s="5"/>
      <c r="J91" s="5"/>
      <c r="K91" s="5"/>
    </row>
    <row r="92" spans="1:11" x14ac:dyDescent="0.25">
      <c r="A92" s="9"/>
      <c r="B92" s="9"/>
      <c r="C92" s="5"/>
      <c r="D92" s="5"/>
      <c r="E92" s="5"/>
      <c r="F92" s="5"/>
      <c r="G92" s="5"/>
      <c r="H92" s="5"/>
      <c r="I92" s="5"/>
      <c r="J92" s="5"/>
      <c r="K92" s="5"/>
    </row>
    <row r="93" spans="1:11" x14ac:dyDescent="0.25">
      <c r="A93" s="9"/>
      <c r="B93" s="9"/>
      <c r="C93" s="5"/>
      <c r="D93" s="5"/>
      <c r="E93" s="5"/>
      <c r="F93" s="5"/>
      <c r="G93" s="5"/>
      <c r="H93" s="5"/>
      <c r="I93" s="5"/>
      <c r="J93" s="5"/>
      <c r="K93" s="5"/>
    </row>
    <row r="94" spans="1:11" x14ac:dyDescent="0.25">
      <c r="A94" s="9"/>
      <c r="B94" s="9"/>
      <c r="C94" s="5"/>
      <c r="D94" s="5"/>
      <c r="E94" s="5"/>
      <c r="F94" s="5"/>
      <c r="G94" s="5"/>
      <c r="H94" s="5"/>
      <c r="I94" s="5"/>
      <c r="J94" s="5"/>
      <c r="K94" s="5"/>
    </row>
    <row r="95" spans="1:11" x14ac:dyDescent="0.25">
      <c r="A95" s="9"/>
      <c r="B95" s="9"/>
      <c r="C95" s="5"/>
      <c r="D95" s="5"/>
      <c r="E95" s="5"/>
      <c r="F95" s="5"/>
      <c r="G95" s="5"/>
      <c r="H95" s="5"/>
      <c r="I95" s="5"/>
      <c r="J95" s="5"/>
      <c r="K95" s="5"/>
    </row>
    <row r="96" spans="1:11" x14ac:dyDescent="0.25">
      <c r="A96" s="9"/>
      <c r="B96" s="9"/>
      <c r="C96" s="5"/>
      <c r="D96" s="5"/>
      <c r="E96" s="5"/>
      <c r="F96" s="5"/>
      <c r="G96" s="5"/>
      <c r="H96" s="5"/>
      <c r="I96" s="5"/>
      <c r="J96" s="5"/>
      <c r="K96" s="5"/>
    </row>
    <row r="97" spans="1:11" x14ac:dyDescent="0.25">
      <c r="A97" s="9"/>
      <c r="B97" s="9"/>
      <c r="C97" s="5"/>
      <c r="D97" s="5"/>
      <c r="E97" s="5"/>
      <c r="F97" s="5"/>
      <c r="G97" s="5"/>
      <c r="H97" s="5"/>
      <c r="I97" s="5"/>
      <c r="J97" s="5"/>
      <c r="K97" s="5"/>
    </row>
    <row r="98" spans="1:11" x14ac:dyDescent="0.25">
      <c r="A98" s="9"/>
      <c r="B98" s="9"/>
      <c r="C98" s="5"/>
      <c r="D98" s="5"/>
      <c r="E98" s="5"/>
      <c r="F98" s="5"/>
      <c r="G98" s="5"/>
      <c r="H98" s="5"/>
      <c r="I98" s="5"/>
      <c r="J98" s="5"/>
      <c r="K98" s="5"/>
    </row>
    <row r="99" spans="1:11" x14ac:dyDescent="0.25">
      <c r="A99" s="9"/>
      <c r="B99" s="9"/>
      <c r="C99" s="5"/>
      <c r="D99" s="5"/>
      <c r="E99" s="5"/>
      <c r="F99" s="5"/>
      <c r="G99" s="5"/>
      <c r="H99" s="5"/>
      <c r="I99" s="5"/>
      <c r="J99" s="5"/>
      <c r="K99" s="5"/>
    </row>
    <row r="100" spans="1:11" x14ac:dyDescent="0.25">
      <c r="A100" s="9"/>
      <c r="B100" s="9"/>
      <c r="C100" s="5"/>
      <c r="D100" s="5"/>
      <c r="E100" s="5"/>
      <c r="F100" s="5"/>
      <c r="G100" s="5"/>
      <c r="H100" s="5"/>
      <c r="I100" s="5"/>
      <c r="J100" s="5"/>
      <c r="K100" s="5"/>
    </row>
  </sheetData>
  <sheetProtection algorithmName="SHA-512" hashValue="HaK0frUKc5nZyhZUI+3tbG3XaiqOZNM1pfBylTI0J6ysiPty28b5K3XXkuT4sO1TX0RKY/RZAZ3KxcR/Wi9WHw==" saltValue="7CFV2lG6rw/9KjRStW/p3A==" spinCount="100000" sheet="1" objects="1" scenarios="1"/>
  <mergeCells count="1">
    <mergeCell ref="A1:C1"/>
  </mergeCells>
  <pageMargins left="0.7" right="0.7" top="0.75" bottom="0.75" header="0.3" footer="0.3"/>
  <pageSetup paperSize="9"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67911-D2FE-4604-A9DC-7F23C8C42CFB}">
  <sheetPr codeName="Blad5">
    <tabColor rgb="FFC2E76B"/>
  </sheetPr>
  <dimension ref="A1:AR100"/>
  <sheetViews>
    <sheetView topLeftCell="A9" zoomScaleNormal="100" zoomScaleSheetLayoutView="90" workbookViewId="0">
      <selection activeCell="D34" sqref="D34"/>
    </sheetView>
  </sheetViews>
  <sheetFormatPr defaultRowHeight="15" x14ac:dyDescent="0.25"/>
  <cols>
    <col min="1" max="1" width="4.28515625" style="1" customWidth="1"/>
    <col min="2" max="2" width="32.7109375" style="1" bestFit="1" customWidth="1"/>
    <col min="3" max="3" width="147.28515625" customWidth="1"/>
    <col min="4" max="4" width="71.85546875" customWidth="1"/>
    <col min="10" max="44" width="9.140625" style="5"/>
  </cols>
  <sheetData>
    <row r="1" spans="1:9" ht="26.25" x14ac:dyDescent="0.4">
      <c r="A1" s="99" t="s">
        <v>103</v>
      </c>
      <c r="B1" s="100"/>
      <c r="C1" s="100"/>
      <c r="D1" s="5"/>
      <c r="E1" s="5"/>
      <c r="F1" s="5"/>
      <c r="G1" s="5"/>
      <c r="H1" s="5"/>
      <c r="I1" s="5"/>
    </row>
    <row r="2" spans="1:9" x14ac:dyDescent="0.25">
      <c r="A2" s="70"/>
      <c r="B2" s="71"/>
      <c r="C2" s="45"/>
      <c r="D2" s="5"/>
      <c r="E2" s="5"/>
      <c r="F2" s="5"/>
      <c r="G2" s="5"/>
      <c r="H2" s="5"/>
      <c r="I2" s="5"/>
    </row>
    <row r="3" spans="1:9" x14ac:dyDescent="0.25">
      <c r="A3" s="55"/>
      <c r="B3" s="56" t="s">
        <v>77</v>
      </c>
      <c r="C3" s="57" t="s">
        <v>0</v>
      </c>
      <c r="D3" s="5"/>
      <c r="E3" s="5"/>
      <c r="F3" s="5"/>
      <c r="G3" s="5"/>
      <c r="H3" s="5"/>
      <c r="I3" s="5"/>
    </row>
    <row r="4" spans="1:9" x14ac:dyDescent="0.25">
      <c r="A4" s="59">
        <v>1</v>
      </c>
      <c r="B4" s="23" t="s">
        <v>33</v>
      </c>
      <c r="C4" s="20" t="s">
        <v>102</v>
      </c>
      <c r="D4" s="5"/>
      <c r="E4" s="5"/>
      <c r="F4" s="5"/>
      <c r="G4" s="5"/>
      <c r="H4" s="5"/>
      <c r="I4" s="5"/>
    </row>
    <row r="5" spans="1:9" x14ac:dyDescent="0.25">
      <c r="A5" s="59">
        <v>2</v>
      </c>
      <c r="B5" s="23" t="s">
        <v>22</v>
      </c>
      <c r="C5" s="3" t="s">
        <v>59</v>
      </c>
      <c r="D5" s="5"/>
      <c r="E5" s="5"/>
      <c r="F5" s="5"/>
      <c r="G5" s="5"/>
      <c r="H5" s="5"/>
      <c r="I5" s="5"/>
    </row>
    <row r="6" spans="1:9" x14ac:dyDescent="0.25">
      <c r="A6" s="59">
        <v>3</v>
      </c>
      <c r="B6" s="23" t="s">
        <v>43</v>
      </c>
      <c r="C6" s="3" t="s">
        <v>60</v>
      </c>
      <c r="D6" s="5"/>
      <c r="E6" s="5"/>
      <c r="F6" s="5"/>
      <c r="G6" s="5"/>
      <c r="H6" s="5"/>
      <c r="I6" s="5"/>
    </row>
    <row r="7" spans="1:9" x14ac:dyDescent="0.25">
      <c r="A7" s="59">
        <v>4</v>
      </c>
      <c r="B7" s="23" t="s">
        <v>61</v>
      </c>
      <c r="C7" s="3" t="s">
        <v>104</v>
      </c>
      <c r="D7" s="5"/>
      <c r="E7" s="5"/>
      <c r="F7" s="5"/>
      <c r="G7" s="5"/>
      <c r="H7" s="5"/>
      <c r="I7" s="5"/>
    </row>
    <row r="8" spans="1:9" x14ac:dyDescent="0.25">
      <c r="A8" s="59">
        <v>5</v>
      </c>
      <c r="B8" s="23" t="s">
        <v>133</v>
      </c>
      <c r="C8" s="3" t="s">
        <v>134</v>
      </c>
      <c r="D8" s="5"/>
      <c r="E8" s="5"/>
      <c r="F8" s="5"/>
      <c r="G8" s="5"/>
      <c r="H8" s="5"/>
      <c r="I8" s="5"/>
    </row>
    <row r="9" spans="1:9" x14ac:dyDescent="0.25">
      <c r="A9" s="59">
        <v>6</v>
      </c>
      <c r="B9" s="23" t="s">
        <v>116</v>
      </c>
      <c r="C9" s="3" t="s">
        <v>117</v>
      </c>
      <c r="D9" s="5"/>
      <c r="E9" s="5"/>
      <c r="F9" s="5"/>
      <c r="G9" s="5"/>
      <c r="H9" s="5"/>
      <c r="I9" s="5"/>
    </row>
    <row r="10" spans="1:9" x14ac:dyDescent="0.25">
      <c r="A10" s="59">
        <v>7</v>
      </c>
      <c r="B10" s="23" t="s">
        <v>82</v>
      </c>
      <c r="C10" s="3" t="s">
        <v>81</v>
      </c>
      <c r="D10" s="5"/>
      <c r="E10" s="5"/>
      <c r="F10" s="5"/>
      <c r="G10" s="5"/>
      <c r="H10" s="5"/>
      <c r="I10" s="5"/>
    </row>
    <row r="11" spans="1:9" x14ac:dyDescent="0.25">
      <c r="A11" s="59">
        <v>8</v>
      </c>
      <c r="B11" s="23" t="s">
        <v>67</v>
      </c>
      <c r="C11" s="3" t="s">
        <v>111</v>
      </c>
      <c r="D11" s="5"/>
      <c r="E11" s="5"/>
      <c r="F11" s="5"/>
      <c r="G11" s="5"/>
      <c r="H11" s="5"/>
      <c r="I11" s="5"/>
    </row>
    <row r="12" spans="1:9" x14ac:dyDescent="0.25">
      <c r="A12" s="59">
        <v>9</v>
      </c>
      <c r="B12" s="23" t="s">
        <v>23</v>
      </c>
      <c r="C12" s="20" t="s">
        <v>130</v>
      </c>
      <c r="D12" s="5"/>
      <c r="E12" s="5"/>
      <c r="F12" s="5"/>
      <c r="G12" s="5"/>
      <c r="H12" s="5"/>
      <c r="I12" s="5"/>
    </row>
    <row r="13" spans="1:9" x14ac:dyDescent="0.25">
      <c r="A13" s="59">
        <v>10</v>
      </c>
      <c r="B13" s="23" t="s">
        <v>39</v>
      </c>
      <c r="C13" s="3" t="s">
        <v>105</v>
      </c>
      <c r="D13" s="5"/>
      <c r="E13" s="5"/>
      <c r="F13" s="5"/>
      <c r="G13" s="5"/>
      <c r="H13" s="5"/>
      <c r="I13" s="5"/>
    </row>
    <row r="14" spans="1:9" x14ac:dyDescent="0.25">
      <c r="A14" s="59">
        <v>11</v>
      </c>
      <c r="B14" s="23" t="s">
        <v>68</v>
      </c>
      <c r="C14" s="3" t="s">
        <v>83</v>
      </c>
      <c r="D14" s="5"/>
      <c r="E14" s="5"/>
      <c r="F14" s="5"/>
      <c r="G14" s="5"/>
      <c r="H14" s="5"/>
      <c r="I14" s="5"/>
    </row>
    <row r="15" spans="1:9" x14ac:dyDescent="0.25">
      <c r="A15" s="59">
        <v>12</v>
      </c>
      <c r="B15" s="23" t="s">
        <v>112</v>
      </c>
      <c r="C15" s="3" t="s">
        <v>129</v>
      </c>
      <c r="D15" s="5"/>
      <c r="E15" s="5"/>
      <c r="F15" s="5"/>
      <c r="G15" s="5"/>
      <c r="H15" s="5"/>
      <c r="I15" s="5"/>
    </row>
    <row r="16" spans="1:9" x14ac:dyDescent="0.25">
      <c r="A16" s="59">
        <v>13</v>
      </c>
      <c r="B16" s="23" t="s">
        <v>38</v>
      </c>
      <c r="C16" s="20" t="s">
        <v>127</v>
      </c>
      <c r="D16" s="5"/>
      <c r="E16" s="5"/>
      <c r="F16" s="5"/>
      <c r="G16" s="5"/>
      <c r="H16" s="5"/>
      <c r="I16" s="5"/>
    </row>
    <row r="17" spans="1:9" x14ac:dyDescent="0.25">
      <c r="A17" s="59">
        <v>14</v>
      </c>
      <c r="B17" s="23" t="s">
        <v>25</v>
      </c>
      <c r="C17" s="20" t="s">
        <v>106</v>
      </c>
      <c r="D17" s="5"/>
      <c r="E17" s="5"/>
      <c r="F17" s="5"/>
      <c r="G17" s="5"/>
      <c r="H17" s="5"/>
      <c r="I17" s="5"/>
    </row>
    <row r="18" spans="1:9" x14ac:dyDescent="0.25">
      <c r="A18" s="59">
        <v>15</v>
      </c>
      <c r="B18" s="23" t="s">
        <v>26</v>
      </c>
      <c r="C18" s="3" t="s">
        <v>73</v>
      </c>
      <c r="D18" s="5"/>
      <c r="E18" s="5"/>
      <c r="F18" s="5"/>
      <c r="G18" s="5"/>
      <c r="H18" s="5"/>
      <c r="I18" s="5"/>
    </row>
    <row r="19" spans="1:9" x14ac:dyDescent="0.25">
      <c r="A19" s="59">
        <v>16</v>
      </c>
      <c r="B19" s="23" t="s">
        <v>37</v>
      </c>
      <c r="C19" s="20" t="s">
        <v>74</v>
      </c>
      <c r="D19" s="5"/>
      <c r="E19" s="5"/>
      <c r="F19" s="5"/>
      <c r="G19" s="5"/>
      <c r="H19" s="5"/>
      <c r="I19" s="5"/>
    </row>
    <row r="20" spans="1:9" x14ac:dyDescent="0.25">
      <c r="A20" s="59">
        <v>17</v>
      </c>
      <c r="B20" s="23" t="s">
        <v>27</v>
      </c>
      <c r="C20" s="3" t="s">
        <v>113</v>
      </c>
      <c r="D20" s="5"/>
      <c r="E20" s="5"/>
      <c r="F20" s="5"/>
      <c r="G20" s="5"/>
      <c r="H20" s="5"/>
      <c r="I20" s="5"/>
    </row>
    <row r="21" spans="1:9" x14ac:dyDescent="0.25">
      <c r="A21" s="59">
        <v>18</v>
      </c>
      <c r="B21" s="23" t="s">
        <v>28</v>
      </c>
      <c r="C21" s="3" t="s">
        <v>1</v>
      </c>
      <c r="D21" s="5"/>
      <c r="E21" s="5"/>
      <c r="F21" s="5"/>
      <c r="G21" s="5"/>
      <c r="H21" s="5"/>
      <c r="I21" s="5"/>
    </row>
    <row r="22" spans="1:9" x14ac:dyDescent="0.25">
      <c r="A22" s="59">
        <v>19</v>
      </c>
      <c r="B22" s="23" t="s">
        <v>29</v>
      </c>
      <c r="C22" s="3" t="s">
        <v>107</v>
      </c>
      <c r="D22" s="5"/>
      <c r="E22" s="5"/>
      <c r="F22" s="5"/>
      <c r="G22" s="5"/>
      <c r="H22" s="5"/>
      <c r="I22" s="5"/>
    </row>
    <row r="23" spans="1:9" x14ac:dyDescent="0.25">
      <c r="A23" s="59">
        <v>20</v>
      </c>
      <c r="B23" s="23" t="s">
        <v>36</v>
      </c>
      <c r="C23" s="3" t="s">
        <v>76</v>
      </c>
      <c r="D23" s="5"/>
      <c r="E23" s="5"/>
      <c r="F23" s="5"/>
      <c r="G23" s="5"/>
      <c r="H23" s="5"/>
      <c r="I23" s="5"/>
    </row>
    <row r="24" spans="1:9" x14ac:dyDescent="0.25">
      <c r="A24" s="59">
        <v>21</v>
      </c>
      <c r="B24" s="23" t="s">
        <v>69</v>
      </c>
      <c r="C24" s="3" t="s">
        <v>70</v>
      </c>
      <c r="D24" s="5"/>
      <c r="E24" s="5"/>
      <c r="F24" s="5"/>
      <c r="G24" s="5"/>
      <c r="H24" s="5"/>
      <c r="I24" s="5"/>
    </row>
    <row r="25" spans="1:9" x14ac:dyDescent="0.25">
      <c r="A25" s="59">
        <v>22</v>
      </c>
      <c r="B25" s="23" t="s">
        <v>40</v>
      </c>
      <c r="C25" s="3" t="s">
        <v>84</v>
      </c>
      <c r="D25" s="5"/>
      <c r="E25" s="5"/>
      <c r="F25" s="5"/>
      <c r="G25" s="5"/>
      <c r="H25" s="5"/>
      <c r="I25" s="5"/>
    </row>
    <row r="26" spans="1:9" x14ac:dyDescent="0.25">
      <c r="A26" s="59">
        <v>23</v>
      </c>
      <c r="B26" s="23" t="s">
        <v>71</v>
      </c>
      <c r="C26" s="3" t="s">
        <v>72</v>
      </c>
      <c r="D26" s="5"/>
      <c r="E26" s="5"/>
      <c r="F26" s="5"/>
      <c r="G26" s="5"/>
      <c r="H26" s="5"/>
      <c r="I26" s="5"/>
    </row>
    <row r="27" spans="1:9" ht="30" x14ac:dyDescent="0.25">
      <c r="A27" s="59"/>
      <c r="B27" s="22" t="s">
        <v>62</v>
      </c>
      <c r="C27" s="21" t="s">
        <v>108</v>
      </c>
      <c r="D27" s="5"/>
      <c r="E27" s="5"/>
      <c r="F27" s="5"/>
      <c r="G27" s="5"/>
      <c r="H27" s="5"/>
      <c r="I27" s="5"/>
    </row>
    <row r="28" spans="1:9" ht="30" x14ac:dyDescent="0.25">
      <c r="A28" s="59"/>
      <c r="B28" s="22" t="s">
        <v>80</v>
      </c>
      <c r="C28" s="21" t="s">
        <v>109</v>
      </c>
      <c r="D28" s="5"/>
      <c r="E28" s="5"/>
      <c r="F28" s="5"/>
      <c r="G28" s="5"/>
      <c r="H28" s="5"/>
      <c r="I28" s="5"/>
    </row>
    <row r="29" spans="1:9" ht="30" x14ac:dyDescent="0.25">
      <c r="A29" s="59"/>
      <c r="B29" s="22" t="s">
        <v>114</v>
      </c>
      <c r="C29" s="21" t="s">
        <v>115</v>
      </c>
      <c r="D29" s="5"/>
      <c r="E29" s="5"/>
      <c r="F29" s="5"/>
      <c r="G29" s="5"/>
      <c r="H29" s="5"/>
      <c r="I29" s="5"/>
    </row>
    <row r="30" spans="1:9" x14ac:dyDescent="0.25">
      <c r="A30" s="59">
        <v>27</v>
      </c>
      <c r="B30" s="22" t="s">
        <v>145</v>
      </c>
      <c r="C30" s="21" t="s">
        <v>146</v>
      </c>
      <c r="D30" s="5"/>
      <c r="E30" s="5"/>
      <c r="F30" s="5"/>
      <c r="G30" s="5"/>
      <c r="H30" s="5"/>
      <c r="I30" s="5"/>
    </row>
    <row r="31" spans="1:9" ht="18.75" x14ac:dyDescent="0.3">
      <c r="A31" s="60"/>
      <c r="B31" s="61" t="s">
        <v>48</v>
      </c>
      <c r="C31" s="62"/>
      <c r="D31" s="5"/>
      <c r="E31" s="5"/>
      <c r="F31" s="5"/>
      <c r="G31" s="5"/>
      <c r="H31" s="5"/>
      <c r="I31" s="5"/>
    </row>
    <row r="32" spans="1:9" x14ac:dyDescent="0.25">
      <c r="A32" s="45"/>
      <c r="B32" s="4" t="s">
        <v>45</v>
      </c>
      <c r="C32" s="63"/>
      <c r="D32" s="5"/>
      <c r="E32" s="5"/>
      <c r="F32" s="5"/>
      <c r="G32" s="5"/>
      <c r="H32" s="5"/>
      <c r="I32" s="5"/>
    </row>
    <row r="33" spans="1:9" x14ac:dyDescent="0.25">
      <c r="A33" s="45"/>
      <c r="B33" s="6" t="s">
        <v>2</v>
      </c>
      <c r="C33" s="64"/>
      <c r="D33" s="5"/>
      <c r="E33" s="5"/>
      <c r="F33" s="5"/>
      <c r="G33" s="5"/>
      <c r="H33" s="5"/>
      <c r="I33" s="5"/>
    </row>
    <row r="34" spans="1:9" x14ac:dyDescent="0.25">
      <c r="A34" s="45"/>
      <c r="B34" s="6" t="s">
        <v>46</v>
      </c>
      <c r="C34" s="65"/>
      <c r="D34" s="5"/>
      <c r="E34" s="5"/>
      <c r="F34" s="5"/>
      <c r="G34" s="5"/>
      <c r="H34" s="5"/>
      <c r="I34" s="5"/>
    </row>
    <row r="35" spans="1:9" ht="18.75" x14ac:dyDescent="0.3">
      <c r="A35" s="45"/>
      <c r="B35" s="6" t="s">
        <v>47</v>
      </c>
      <c r="C35" s="54">
        <f>(C33*C34)+C33</f>
        <v>0</v>
      </c>
      <c r="D35" s="5"/>
      <c r="E35" s="5"/>
      <c r="F35" s="5"/>
      <c r="G35" s="5"/>
      <c r="H35" s="5"/>
      <c r="I35" s="5"/>
    </row>
    <row r="36" spans="1:9" x14ac:dyDescent="0.25">
      <c r="A36" s="9"/>
      <c r="B36" s="9"/>
      <c r="C36" s="5"/>
      <c r="D36" s="5"/>
      <c r="E36" s="5"/>
      <c r="F36" s="5"/>
      <c r="G36" s="5"/>
      <c r="H36" s="5"/>
      <c r="I36" s="5"/>
    </row>
    <row r="37" spans="1:9" x14ac:dyDescent="0.25">
      <c r="A37" s="9"/>
      <c r="B37" s="9"/>
      <c r="C37" s="5"/>
      <c r="D37" s="5"/>
      <c r="E37" s="5"/>
      <c r="F37" s="5"/>
      <c r="G37" s="5"/>
      <c r="H37" s="5"/>
      <c r="I37" s="5"/>
    </row>
    <row r="38" spans="1:9" x14ac:dyDescent="0.25">
      <c r="A38" s="9"/>
      <c r="B38" s="9"/>
      <c r="C38" s="5"/>
      <c r="D38" s="5"/>
      <c r="E38" s="5"/>
      <c r="F38" s="5"/>
      <c r="G38" s="5"/>
      <c r="H38" s="5"/>
      <c r="I38" s="5"/>
    </row>
    <row r="39" spans="1:9" x14ac:dyDescent="0.25">
      <c r="A39" s="9"/>
      <c r="B39" s="9"/>
      <c r="C39" s="5"/>
      <c r="D39" s="5"/>
      <c r="E39" s="5"/>
      <c r="F39" s="5"/>
      <c r="G39" s="5"/>
      <c r="H39" s="5"/>
      <c r="I39" s="5"/>
    </row>
    <row r="40" spans="1:9" x14ac:dyDescent="0.25">
      <c r="A40" s="9"/>
      <c r="B40" s="9"/>
      <c r="C40" s="8"/>
      <c r="D40" s="5"/>
      <c r="E40" s="5"/>
      <c r="F40" s="5"/>
      <c r="G40" s="5"/>
      <c r="H40" s="5"/>
      <c r="I40" s="5"/>
    </row>
    <row r="41" spans="1:9" x14ac:dyDescent="0.25">
      <c r="A41" s="9"/>
      <c r="B41" s="9"/>
      <c r="C41" s="5"/>
      <c r="D41" s="5"/>
      <c r="E41" s="5"/>
      <c r="F41" s="5"/>
      <c r="G41" s="5"/>
      <c r="H41" s="5"/>
      <c r="I41" s="5"/>
    </row>
    <row r="42" spans="1:9" x14ac:dyDescent="0.25">
      <c r="A42" s="9"/>
      <c r="B42" s="9"/>
      <c r="C42" s="8"/>
      <c r="D42" s="5"/>
      <c r="E42" s="5"/>
      <c r="F42" s="5"/>
      <c r="G42" s="5"/>
      <c r="H42" s="5"/>
      <c r="I42" s="5"/>
    </row>
    <row r="43" spans="1:9" x14ac:dyDescent="0.25">
      <c r="A43" s="9"/>
      <c r="B43" s="9"/>
      <c r="C43" s="5"/>
      <c r="D43" s="5"/>
      <c r="E43" s="5"/>
      <c r="F43" s="5"/>
      <c r="G43" s="5"/>
      <c r="H43" s="5"/>
      <c r="I43" s="5"/>
    </row>
    <row r="44" spans="1:9" x14ac:dyDescent="0.25">
      <c r="A44" s="9"/>
      <c r="B44" s="9"/>
      <c r="C44" s="5"/>
      <c r="D44" s="5"/>
      <c r="E44" s="5"/>
      <c r="F44" s="5"/>
      <c r="G44" s="5"/>
      <c r="H44" s="5"/>
      <c r="I44" s="5"/>
    </row>
    <row r="45" spans="1:9" x14ac:dyDescent="0.25">
      <c r="A45" s="9"/>
      <c r="B45" s="9"/>
      <c r="C45" s="5"/>
      <c r="D45" s="5"/>
      <c r="E45" s="5"/>
      <c r="F45" s="5"/>
      <c r="G45" s="5"/>
      <c r="H45" s="5"/>
      <c r="I45" s="5"/>
    </row>
    <row r="46" spans="1:9" x14ac:dyDescent="0.25">
      <c r="A46" s="9"/>
      <c r="B46" s="9"/>
      <c r="C46" s="5"/>
      <c r="D46" s="5"/>
      <c r="E46" s="5"/>
      <c r="F46" s="5"/>
      <c r="G46" s="5"/>
      <c r="H46" s="5"/>
      <c r="I46" s="5"/>
    </row>
    <row r="47" spans="1:9" x14ac:dyDescent="0.25">
      <c r="A47" s="9"/>
      <c r="B47" s="9"/>
      <c r="C47" s="24"/>
      <c r="D47" s="5"/>
      <c r="E47" s="5"/>
      <c r="F47" s="5"/>
      <c r="G47" s="5"/>
      <c r="H47" s="5"/>
      <c r="I47" s="5"/>
    </row>
    <row r="48" spans="1:9" x14ac:dyDescent="0.25">
      <c r="A48" s="9"/>
      <c r="B48" s="9"/>
      <c r="C48" s="24"/>
      <c r="D48" s="5"/>
      <c r="E48" s="5"/>
      <c r="F48" s="5"/>
      <c r="G48" s="5"/>
      <c r="H48" s="5"/>
      <c r="I48" s="5"/>
    </row>
    <row r="49" spans="1:9" x14ac:dyDescent="0.25">
      <c r="A49" s="9"/>
      <c r="B49" s="9"/>
      <c r="C49" s="24"/>
      <c r="D49" s="5"/>
      <c r="E49" s="5"/>
      <c r="F49" s="5"/>
      <c r="G49" s="5"/>
      <c r="H49" s="5"/>
      <c r="I49" s="5"/>
    </row>
    <row r="50" spans="1:9" x14ac:dyDescent="0.25">
      <c r="A50" s="9"/>
      <c r="B50" s="9"/>
      <c r="C50" s="24"/>
      <c r="D50" s="5"/>
      <c r="E50" s="5"/>
      <c r="F50" s="5"/>
      <c r="G50" s="5"/>
      <c r="H50" s="5"/>
      <c r="I50" s="5"/>
    </row>
    <row r="51" spans="1:9" x14ac:dyDescent="0.25">
      <c r="A51" s="9"/>
      <c r="B51" s="9"/>
      <c r="C51" s="24"/>
      <c r="D51" s="5"/>
      <c r="E51" s="5"/>
      <c r="F51" s="5"/>
      <c r="G51" s="5"/>
      <c r="H51" s="5"/>
      <c r="I51" s="5"/>
    </row>
    <row r="52" spans="1:9" x14ac:dyDescent="0.25">
      <c r="A52" s="9"/>
      <c r="B52" s="9"/>
      <c r="C52" s="5"/>
      <c r="D52" s="5"/>
      <c r="E52" s="5"/>
      <c r="F52" s="5"/>
      <c r="G52" s="5"/>
      <c r="H52" s="5"/>
      <c r="I52" s="5"/>
    </row>
    <row r="53" spans="1:9" x14ac:dyDescent="0.25">
      <c r="A53" s="9"/>
      <c r="B53" s="9"/>
      <c r="C53" s="5"/>
      <c r="D53" s="5"/>
      <c r="E53" s="5"/>
      <c r="F53" s="5"/>
      <c r="G53" s="5"/>
      <c r="H53" s="5"/>
      <c r="I53" s="5"/>
    </row>
    <row r="54" spans="1:9" x14ac:dyDescent="0.25">
      <c r="A54" s="9"/>
      <c r="B54" s="9"/>
      <c r="C54" s="5"/>
      <c r="D54" s="5"/>
      <c r="E54" s="5"/>
      <c r="F54" s="5"/>
      <c r="G54" s="5"/>
      <c r="H54" s="5"/>
      <c r="I54" s="5"/>
    </row>
    <row r="55" spans="1:9" x14ac:dyDescent="0.25">
      <c r="A55" s="9"/>
      <c r="B55" s="9"/>
      <c r="C55" s="5"/>
      <c r="D55" s="5"/>
      <c r="E55" s="5"/>
      <c r="F55" s="5"/>
      <c r="G55" s="5"/>
      <c r="H55" s="5"/>
      <c r="I55" s="5"/>
    </row>
    <row r="56" spans="1:9" x14ac:dyDescent="0.25">
      <c r="A56" s="9"/>
      <c r="B56" s="9"/>
      <c r="C56" s="5"/>
      <c r="D56" s="5"/>
      <c r="E56" s="5"/>
      <c r="F56" s="5"/>
      <c r="G56" s="5"/>
      <c r="H56" s="5"/>
      <c r="I56" s="5"/>
    </row>
    <row r="57" spans="1:9" x14ac:dyDescent="0.25">
      <c r="A57" s="9"/>
      <c r="B57" s="9"/>
      <c r="C57" s="5"/>
      <c r="D57" s="5"/>
      <c r="E57" s="5"/>
      <c r="F57" s="5"/>
      <c r="G57" s="5"/>
      <c r="H57" s="5"/>
      <c r="I57" s="5"/>
    </row>
    <row r="58" spans="1:9" x14ac:dyDescent="0.25">
      <c r="A58" s="9"/>
      <c r="B58" s="9"/>
      <c r="C58" s="5"/>
      <c r="D58" s="5"/>
      <c r="E58" s="5"/>
      <c r="F58" s="5"/>
      <c r="G58" s="5"/>
      <c r="H58" s="5"/>
      <c r="I58" s="5"/>
    </row>
    <row r="59" spans="1:9" x14ac:dyDescent="0.25">
      <c r="A59" s="9"/>
      <c r="B59" s="9"/>
      <c r="C59" s="5"/>
      <c r="D59" s="5"/>
      <c r="E59" s="5"/>
      <c r="F59" s="5"/>
      <c r="G59" s="5"/>
      <c r="H59" s="5"/>
      <c r="I59" s="5"/>
    </row>
    <row r="60" spans="1:9" x14ac:dyDescent="0.25">
      <c r="A60" s="9"/>
      <c r="B60" s="9"/>
      <c r="C60" s="5"/>
      <c r="D60" s="5"/>
      <c r="E60" s="5"/>
      <c r="F60" s="5"/>
      <c r="G60" s="5"/>
      <c r="H60" s="5"/>
      <c r="I60" s="5"/>
    </row>
    <row r="61" spans="1:9" x14ac:dyDescent="0.25">
      <c r="A61" s="9"/>
      <c r="B61" s="9"/>
      <c r="C61" s="5"/>
      <c r="D61" s="5"/>
      <c r="E61" s="5"/>
      <c r="F61" s="5"/>
      <c r="G61" s="5"/>
      <c r="H61" s="5"/>
      <c r="I61" s="5"/>
    </row>
    <row r="62" spans="1:9" x14ac:dyDescent="0.25">
      <c r="A62" s="9"/>
      <c r="B62" s="9"/>
      <c r="C62" s="5"/>
      <c r="D62" s="5"/>
      <c r="E62" s="5"/>
      <c r="F62" s="5"/>
      <c r="G62" s="5"/>
      <c r="H62" s="5"/>
      <c r="I62" s="5"/>
    </row>
    <row r="63" spans="1:9" x14ac:dyDescent="0.25">
      <c r="A63" s="9"/>
      <c r="B63" s="9"/>
      <c r="C63" s="5"/>
      <c r="D63" s="5"/>
      <c r="E63" s="5"/>
      <c r="F63" s="5"/>
      <c r="G63" s="5"/>
      <c r="H63" s="5"/>
      <c r="I63" s="5"/>
    </row>
    <row r="64" spans="1:9" x14ac:dyDescent="0.25">
      <c r="A64" s="9"/>
      <c r="B64" s="9"/>
      <c r="C64" s="5"/>
      <c r="D64" s="5"/>
      <c r="E64" s="5"/>
      <c r="F64" s="5"/>
      <c r="G64" s="5"/>
      <c r="H64" s="5"/>
      <c r="I64" s="5"/>
    </row>
    <row r="65" spans="1:9" x14ac:dyDescent="0.25">
      <c r="A65" s="9"/>
      <c r="B65" s="9"/>
      <c r="C65" s="5"/>
      <c r="D65" s="5"/>
      <c r="E65" s="5"/>
      <c r="F65" s="5"/>
      <c r="G65" s="5"/>
      <c r="H65" s="5"/>
      <c r="I65" s="5"/>
    </row>
    <row r="66" spans="1:9" x14ac:dyDescent="0.25">
      <c r="A66" s="9"/>
      <c r="B66" s="9"/>
      <c r="C66" s="5"/>
      <c r="D66" s="5"/>
      <c r="E66" s="5"/>
      <c r="F66" s="5"/>
      <c r="G66" s="5"/>
      <c r="H66" s="5"/>
      <c r="I66" s="5"/>
    </row>
    <row r="67" spans="1:9" x14ac:dyDescent="0.25">
      <c r="A67" s="9"/>
      <c r="B67" s="9"/>
      <c r="C67" s="5"/>
      <c r="D67" s="5"/>
      <c r="E67" s="5"/>
      <c r="F67" s="5"/>
      <c r="G67" s="5"/>
      <c r="H67" s="5"/>
      <c r="I67" s="5"/>
    </row>
    <row r="68" spans="1:9" x14ac:dyDescent="0.25">
      <c r="A68" s="9"/>
      <c r="B68" s="9"/>
      <c r="C68" s="5"/>
      <c r="D68" s="5"/>
      <c r="E68" s="5"/>
      <c r="F68" s="5"/>
      <c r="G68" s="5"/>
      <c r="H68" s="5"/>
      <c r="I68" s="5"/>
    </row>
    <row r="69" spans="1:9" x14ac:dyDescent="0.25">
      <c r="A69" s="9"/>
      <c r="B69" s="9"/>
      <c r="C69" s="5"/>
      <c r="D69" s="5"/>
      <c r="E69" s="5"/>
      <c r="F69" s="5"/>
      <c r="G69" s="5"/>
      <c r="H69" s="5"/>
      <c r="I69" s="5"/>
    </row>
    <row r="70" spans="1:9" x14ac:dyDescent="0.25">
      <c r="A70" s="9"/>
      <c r="B70" s="9"/>
      <c r="C70" s="5"/>
      <c r="D70" s="5"/>
      <c r="E70" s="5"/>
      <c r="F70" s="5"/>
      <c r="G70" s="5"/>
      <c r="H70" s="5"/>
      <c r="I70" s="5"/>
    </row>
    <row r="71" spans="1:9" x14ac:dyDescent="0.25">
      <c r="A71" s="9"/>
      <c r="B71" s="9"/>
      <c r="C71" s="5"/>
      <c r="D71" s="5"/>
      <c r="E71" s="5"/>
      <c r="F71" s="5"/>
      <c r="G71" s="5"/>
      <c r="H71" s="5"/>
      <c r="I71" s="5"/>
    </row>
    <row r="72" spans="1:9" x14ac:dyDescent="0.25">
      <c r="A72" s="9"/>
      <c r="B72" s="9"/>
      <c r="C72" s="5"/>
      <c r="D72" s="5"/>
      <c r="E72" s="5"/>
      <c r="F72" s="5"/>
      <c r="G72" s="5"/>
      <c r="H72" s="5"/>
      <c r="I72" s="5"/>
    </row>
    <row r="73" spans="1:9" x14ac:dyDescent="0.25">
      <c r="A73" s="9"/>
      <c r="B73" s="9"/>
      <c r="C73" s="5"/>
      <c r="D73" s="5"/>
      <c r="E73" s="5"/>
      <c r="F73" s="5"/>
      <c r="G73" s="5"/>
      <c r="H73" s="5"/>
      <c r="I73" s="5"/>
    </row>
    <row r="74" spans="1:9" x14ac:dyDescent="0.25">
      <c r="A74" s="9"/>
      <c r="B74" s="9"/>
      <c r="C74" s="5"/>
      <c r="D74" s="5"/>
      <c r="E74" s="5"/>
      <c r="F74" s="5"/>
      <c r="G74" s="5"/>
      <c r="H74" s="5"/>
      <c r="I74" s="5"/>
    </row>
    <row r="75" spans="1:9" x14ac:dyDescent="0.25">
      <c r="A75" s="9"/>
      <c r="B75" s="9"/>
      <c r="C75" s="5"/>
      <c r="D75" s="5"/>
      <c r="E75" s="5"/>
      <c r="F75" s="5"/>
      <c r="G75" s="5"/>
      <c r="H75" s="5"/>
      <c r="I75" s="5"/>
    </row>
    <row r="76" spans="1:9" x14ac:dyDescent="0.25">
      <c r="A76" s="9"/>
      <c r="B76" s="9"/>
      <c r="C76" s="5"/>
      <c r="D76" s="5"/>
      <c r="E76" s="5"/>
      <c r="F76" s="5"/>
      <c r="G76" s="5"/>
      <c r="H76" s="5"/>
      <c r="I76" s="5"/>
    </row>
    <row r="77" spans="1:9" x14ac:dyDescent="0.25">
      <c r="A77" s="9"/>
      <c r="B77" s="9"/>
      <c r="C77" s="5"/>
      <c r="D77" s="5"/>
      <c r="E77" s="5"/>
      <c r="F77" s="5"/>
      <c r="G77" s="5"/>
      <c r="H77" s="5"/>
      <c r="I77" s="5"/>
    </row>
    <row r="78" spans="1:9" x14ac:dyDescent="0.25">
      <c r="A78" s="9"/>
      <c r="B78" s="9"/>
      <c r="C78" s="5"/>
      <c r="D78" s="5"/>
      <c r="E78" s="5"/>
      <c r="F78" s="5"/>
      <c r="G78" s="5"/>
      <c r="H78" s="5"/>
      <c r="I78" s="5"/>
    </row>
    <row r="79" spans="1:9" x14ac:dyDescent="0.25">
      <c r="A79" s="9"/>
      <c r="B79" s="9"/>
      <c r="C79" s="5"/>
      <c r="D79" s="5"/>
      <c r="E79" s="5"/>
      <c r="F79" s="5"/>
      <c r="G79" s="5"/>
      <c r="H79" s="5"/>
      <c r="I79" s="5"/>
    </row>
    <row r="80" spans="1:9" x14ac:dyDescent="0.25">
      <c r="A80" s="9"/>
      <c r="B80" s="9"/>
      <c r="C80" s="5"/>
      <c r="D80" s="5"/>
      <c r="E80" s="5"/>
      <c r="F80" s="5"/>
      <c r="G80" s="5"/>
      <c r="H80" s="5"/>
      <c r="I80" s="5"/>
    </row>
    <row r="81" spans="1:9" x14ac:dyDescent="0.25">
      <c r="A81" s="9"/>
      <c r="B81" s="9"/>
      <c r="C81" s="5"/>
      <c r="D81" s="5"/>
      <c r="E81" s="5"/>
      <c r="F81" s="5"/>
      <c r="G81" s="5"/>
      <c r="H81" s="5"/>
      <c r="I81" s="5"/>
    </row>
    <row r="82" spans="1:9" x14ac:dyDescent="0.25">
      <c r="A82" s="9"/>
      <c r="B82" s="9"/>
      <c r="C82" s="5"/>
      <c r="D82" s="5"/>
      <c r="E82" s="5"/>
      <c r="F82" s="5"/>
      <c r="G82" s="5"/>
      <c r="H82" s="5"/>
      <c r="I82" s="5"/>
    </row>
    <row r="83" spans="1:9" x14ac:dyDescent="0.25">
      <c r="A83" s="9"/>
      <c r="B83" s="9"/>
      <c r="C83" s="5"/>
      <c r="D83" s="5"/>
      <c r="E83" s="5"/>
      <c r="F83" s="5"/>
      <c r="G83" s="5"/>
      <c r="H83" s="5"/>
      <c r="I83" s="5"/>
    </row>
    <row r="84" spans="1:9" x14ac:dyDescent="0.25">
      <c r="A84" s="9"/>
      <c r="B84" s="9"/>
      <c r="C84" s="5"/>
      <c r="D84" s="5"/>
      <c r="E84" s="5"/>
      <c r="F84" s="5"/>
      <c r="G84" s="5"/>
      <c r="H84" s="5"/>
      <c r="I84" s="5"/>
    </row>
    <row r="85" spans="1:9" x14ac:dyDescent="0.25">
      <c r="A85" s="9"/>
      <c r="B85" s="9"/>
      <c r="C85" s="5"/>
      <c r="D85" s="5"/>
      <c r="E85" s="5"/>
      <c r="F85" s="5"/>
      <c r="G85" s="5"/>
      <c r="H85" s="5"/>
      <c r="I85" s="5"/>
    </row>
    <row r="86" spans="1:9" x14ac:dyDescent="0.25">
      <c r="A86" s="9"/>
      <c r="B86" s="9"/>
      <c r="C86" s="5"/>
      <c r="D86" s="5"/>
      <c r="E86" s="5"/>
      <c r="F86" s="5"/>
      <c r="G86" s="5"/>
      <c r="H86" s="5"/>
      <c r="I86" s="5"/>
    </row>
    <row r="87" spans="1:9" x14ac:dyDescent="0.25">
      <c r="A87" s="9"/>
      <c r="B87" s="9"/>
      <c r="C87" s="5"/>
      <c r="D87" s="5"/>
      <c r="E87" s="5"/>
      <c r="F87" s="5"/>
      <c r="G87" s="5"/>
      <c r="H87" s="5"/>
      <c r="I87" s="5"/>
    </row>
    <row r="88" spans="1:9" x14ac:dyDescent="0.25">
      <c r="A88" s="9"/>
      <c r="B88" s="9"/>
      <c r="C88" s="5"/>
      <c r="D88" s="5"/>
      <c r="E88" s="5"/>
      <c r="F88" s="5"/>
      <c r="G88" s="5"/>
      <c r="H88" s="5"/>
      <c r="I88" s="5"/>
    </row>
    <row r="89" spans="1:9" x14ac:dyDescent="0.25">
      <c r="A89" s="9"/>
      <c r="B89" s="9"/>
      <c r="C89" s="5"/>
      <c r="D89" s="5"/>
      <c r="E89" s="5"/>
      <c r="F89" s="5"/>
      <c r="G89" s="5"/>
      <c r="H89" s="5"/>
      <c r="I89" s="5"/>
    </row>
    <row r="90" spans="1:9" x14ac:dyDescent="0.25">
      <c r="A90" s="9"/>
      <c r="B90" s="9"/>
      <c r="C90" s="5"/>
      <c r="D90" s="5"/>
      <c r="E90" s="5"/>
      <c r="F90" s="5"/>
      <c r="G90" s="5"/>
      <c r="H90" s="5"/>
      <c r="I90" s="5"/>
    </row>
    <row r="91" spans="1:9" x14ac:dyDescent="0.25">
      <c r="A91" s="9"/>
      <c r="B91" s="9"/>
      <c r="C91" s="5"/>
      <c r="D91" s="5"/>
      <c r="E91" s="5"/>
      <c r="F91" s="5"/>
      <c r="G91" s="5"/>
      <c r="H91" s="5"/>
      <c r="I91" s="5"/>
    </row>
    <row r="92" spans="1:9" x14ac:dyDescent="0.25">
      <c r="A92" s="9"/>
      <c r="B92" s="9"/>
      <c r="C92" s="5"/>
      <c r="D92" s="5"/>
      <c r="E92" s="5"/>
      <c r="F92" s="5"/>
      <c r="G92" s="5"/>
      <c r="H92" s="5"/>
      <c r="I92" s="5"/>
    </row>
    <row r="93" spans="1:9" x14ac:dyDescent="0.25">
      <c r="A93" s="9"/>
      <c r="B93" s="9"/>
      <c r="C93" s="5"/>
      <c r="D93" s="5"/>
      <c r="E93" s="5"/>
      <c r="F93" s="5"/>
      <c r="G93" s="5"/>
      <c r="H93" s="5"/>
      <c r="I93" s="5"/>
    </row>
    <row r="94" spans="1:9" x14ac:dyDescent="0.25">
      <c r="A94" s="9"/>
      <c r="B94" s="9"/>
      <c r="C94" s="5"/>
      <c r="D94" s="5"/>
      <c r="E94" s="5"/>
      <c r="F94" s="5"/>
      <c r="G94" s="5"/>
      <c r="H94" s="5"/>
      <c r="I94" s="5"/>
    </row>
    <row r="95" spans="1:9" x14ac:dyDescent="0.25">
      <c r="A95" s="9"/>
      <c r="B95" s="9"/>
      <c r="C95" s="5"/>
      <c r="D95" s="5"/>
      <c r="E95" s="5"/>
      <c r="F95" s="5"/>
      <c r="G95" s="5"/>
      <c r="H95" s="5"/>
      <c r="I95" s="5"/>
    </row>
    <row r="96" spans="1:9" x14ac:dyDescent="0.25">
      <c r="A96" s="9"/>
      <c r="B96" s="9"/>
      <c r="C96" s="5"/>
      <c r="D96" s="5"/>
      <c r="E96" s="5"/>
      <c r="F96" s="5"/>
      <c r="G96" s="5"/>
      <c r="H96" s="5"/>
      <c r="I96" s="5"/>
    </row>
    <row r="97" spans="1:9" x14ac:dyDescent="0.25">
      <c r="A97" s="9"/>
      <c r="B97" s="9"/>
      <c r="C97" s="5"/>
      <c r="D97" s="5"/>
      <c r="E97" s="5"/>
      <c r="F97" s="5"/>
      <c r="G97" s="5"/>
      <c r="H97" s="5"/>
      <c r="I97" s="5"/>
    </row>
    <row r="98" spans="1:9" x14ac:dyDescent="0.25">
      <c r="A98" s="9"/>
      <c r="B98" s="9"/>
      <c r="C98" s="5"/>
      <c r="D98" s="5"/>
      <c r="E98" s="5"/>
      <c r="F98" s="5"/>
      <c r="G98" s="5"/>
      <c r="H98" s="5"/>
      <c r="I98" s="5"/>
    </row>
    <row r="99" spans="1:9" x14ac:dyDescent="0.25">
      <c r="A99" s="9"/>
      <c r="B99" s="9"/>
      <c r="C99" s="5"/>
      <c r="D99" s="5"/>
      <c r="E99" s="5"/>
      <c r="F99" s="5"/>
      <c r="G99" s="5"/>
      <c r="H99" s="5"/>
      <c r="I99" s="5"/>
    </row>
    <row r="100" spans="1:9" x14ac:dyDescent="0.25">
      <c r="A100" s="9"/>
      <c r="B100" s="9"/>
      <c r="C100" s="5"/>
      <c r="D100" s="5"/>
      <c r="E100" s="5"/>
      <c r="F100" s="5"/>
      <c r="G100" s="5"/>
      <c r="H100" s="5"/>
      <c r="I100" s="5"/>
    </row>
  </sheetData>
  <sheetProtection algorithmName="SHA-512" hashValue="0uQI0YL2Jv/PfO+cP+4/4AqVx7Do9mOwt1FepWlVAe5NAV9gIRbyvdok24qk5IQjv1C6e7j52XevXJ/ycGi0DA==" saltValue="zbMzL2VIOaZbvXz+YuevLw==" spinCount="100000" sheet="1" objects="1" scenarios="1"/>
  <mergeCells count="1">
    <mergeCell ref="A1:C1"/>
  </mergeCells>
  <pageMargins left="0.7" right="0.7" top="0.75" bottom="0.75" header="0.3" footer="0.3"/>
  <pageSetup paperSize="9" scale="5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6">
    <tabColor rgb="FFC2E76B"/>
  </sheetPr>
  <dimension ref="A1:U87"/>
  <sheetViews>
    <sheetView zoomScaleNormal="100" zoomScaleSheetLayoutView="100" workbookViewId="0">
      <selection activeCell="C10" sqref="C10"/>
    </sheetView>
  </sheetViews>
  <sheetFormatPr defaultRowHeight="15" x14ac:dyDescent="0.25"/>
  <cols>
    <col min="1" max="1" width="3.85546875" style="2" customWidth="1"/>
    <col min="2" max="2" width="32.7109375" style="2" bestFit="1" customWidth="1"/>
    <col min="3" max="3" width="66.5703125" bestFit="1" customWidth="1"/>
  </cols>
  <sheetData>
    <row r="1" spans="1:21" ht="26.25" x14ac:dyDescent="0.4">
      <c r="A1" s="99" t="s">
        <v>78</v>
      </c>
      <c r="B1" s="100"/>
      <c r="C1" s="101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1" x14ac:dyDescent="0.25">
      <c r="A2" s="74"/>
      <c r="B2" s="77" t="s">
        <v>44</v>
      </c>
      <c r="C2" s="78" t="s">
        <v>0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x14ac:dyDescent="0.25">
      <c r="A3" s="59">
        <v>1</v>
      </c>
      <c r="B3" s="12" t="s">
        <v>31</v>
      </c>
      <c r="C3" s="3" t="s">
        <v>110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x14ac:dyDescent="0.25">
      <c r="A4" s="59">
        <v>2</v>
      </c>
      <c r="B4" s="12" t="s">
        <v>30</v>
      </c>
      <c r="C4" s="3" t="s">
        <v>4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x14ac:dyDescent="0.25">
      <c r="A5" s="59">
        <v>3</v>
      </c>
      <c r="B5" s="12" t="s">
        <v>32</v>
      </c>
      <c r="C5" s="3" t="s">
        <v>35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1" ht="18.75" x14ac:dyDescent="0.3">
      <c r="A6" s="60"/>
      <c r="B6" s="66" t="s">
        <v>48</v>
      </c>
      <c r="C6" s="7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1" x14ac:dyDescent="0.25">
      <c r="A7" s="73"/>
      <c r="B7" s="4" t="s">
        <v>45</v>
      </c>
      <c r="C7" s="76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1" x14ac:dyDescent="0.25">
      <c r="A8" s="73"/>
      <c r="B8" s="6" t="s">
        <v>2</v>
      </c>
      <c r="C8" s="6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1" x14ac:dyDescent="0.25">
      <c r="A9" s="73"/>
      <c r="B9" s="6" t="s">
        <v>46</v>
      </c>
      <c r="C9" s="6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1" x14ac:dyDescent="0.25">
      <c r="A10" s="73"/>
      <c r="B10" s="6" t="s">
        <v>21</v>
      </c>
      <c r="C10" s="64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1" ht="18.75" x14ac:dyDescent="0.3">
      <c r="A11" s="60"/>
      <c r="B11" s="6" t="s">
        <v>47</v>
      </c>
      <c r="C11" s="54">
        <f>(C8*C9)+C8+C10</f>
        <v>0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1" x14ac:dyDescent="0.25">
      <c r="A12" s="13"/>
      <c r="B12" s="13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1" x14ac:dyDescent="0.25">
      <c r="A13" s="13"/>
      <c r="B13" s="13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1" x14ac:dyDescent="0.25">
      <c r="A14" s="25"/>
      <c r="B14" s="2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1" x14ac:dyDescent="0.25">
      <c r="A15" s="13"/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1" x14ac:dyDescent="0.25">
      <c r="A16" s="13"/>
      <c r="B16" s="13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s="13"/>
      <c r="B17" s="1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13"/>
      <c r="B18" s="13"/>
      <c r="C18" s="5"/>
      <c r="D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25">
      <c r="A19" s="13"/>
      <c r="B19" s="13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s="13"/>
      <c r="B20" s="13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13"/>
      <c r="B21" s="13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x14ac:dyDescent="0.25">
      <c r="A22" s="13"/>
      <c r="B22" s="13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25">
      <c r="A23" s="13"/>
      <c r="B23" s="13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x14ac:dyDescent="0.25">
      <c r="A24" s="13"/>
      <c r="B24" s="13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s="13"/>
      <c r="B25" s="13"/>
      <c r="C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25">
      <c r="A26" s="13"/>
      <c r="B26" s="1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25">
      <c r="A27" s="13"/>
      <c r="B27" s="13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x14ac:dyDescent="0.25">
      <c r="A28" s="13"/>
      <c r="B28" s="13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x14ac:dyDescent="0.25">
      <c r="A29" s="13"/>
      <c r="B29" s="13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x14ac:dyDescent="0.25">
      <c r="A30" s="13"/>
      <c r="B30" s="13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x14ac:dyDescent="0.25">
      <c r="A31" s="13"/>
      <c r="B31" s="13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x14ac:dyDescent="0.25">
      <c r="A32" s="13"/>
      <c r="B32" s="13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25">
      <c r="A33" s="13"/>
      <c r="B33" s="13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25">
      <c r="A34" s="13"/>
      <c r="B34" s="13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x14ac:dyDescent="0.25">
      <c r="A35" s="13"/>
      <c r="B35" s="1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x14ac:dyDescent="0.25">
      <c r="A36" s="13"/>
      <c r="B36" s="13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x14ac:dyDescent="0.25">
      <c r="A37" s="13"/>
      <c r="B37" s="1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x14ac:dyDescent="0.25">
      <c r="A38" s="13"/>
      <c r="B38" s="13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x14ac:dyDescent="0.25">
      <c r="A39" s="13"/>
      <c r="B39" s="13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25">
      <c r="A40" s="13"/>
      <c r="B40" s="13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x14ac:dyDescent="0.25">
      <c r="A41" s="13"/>
      <c r="B41" s="13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x14ac:dyDescent="0.25">
      <c r="A42" s="13"/>
      <c r="B42" s="13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x14ac:dyDescent="0.25">
      <c r="A43" s="13"/>
      <c r="B43" s="13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x14ac:dyDescent="0.25">
      <c r="A44" s="13"/>
      <c r="B44" s="1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x14ac:dyDescent="0.25">
      <c r="A45" s="13"/>
      <c r="B45" s="13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25">
      <c r="A46" s="13"/>
      <c r="B46" s="13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x14ac:dyDescent="0.25">
      <c r="A47" s="13"/>
      <c r="B47" s="13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0" x14ac:dyDescent="0.25">
      <c r="A48" s="13"/>
      <c r="B48" s="13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x14ac:dyDescent="0.25">
      <c r="A49" s="13"/>
      <c r="B49" s="13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x14ac:dyDescent="0.25">
      <c r="A50" s="13"/>
      <c r="B50" s="13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1:20" x14ac:dyDescent="0.25">
      <c r="A51" s="13"/>
      <c r="B51" s="13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20" x14ac:dyDescent="0.25">
      <c r="A52" s="13"/>
      <c r="B52" s="13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:20" x14ac:dyDescent="0.25">
      <c r="A53" s="13"/>
      <c r="B53" s="13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20" x14ac:dyDescent="0.25">
      <c r="A54" s="13"/>
      <c r="B54" s="13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:20" x14ac:dyDescent="0.25">
      <c r="A55" s="13"/>
      <c r="B55" s="13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1:20" x14ac:dyDescent="0.25">
      <c r="A56" s="13"/>
      <c r="B56" s="13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1:20" x14ac:dyDescent="0.25">
      <c r="A57" s="13"/>
      <c r="B57" s="13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1:20" x14ac:dyDescent="0.25">
      <c r="A58" s="13"/>
      <c r="B58" s="13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1:20" x14ac:dyDescent="0.25">
      <c r="A59" s="13"/>
      <c r="B59" s="13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1:20" x14ac:dyDescent="0.25">
      <c r="A60" s="13"/>
      <c r="B60" s="13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20" x14ac:dyDescent="0.25">
      <c r="A61" s="13"/>
      <c r="B61" s="13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:20" x14ac:dyDescent="0.25">
      <c r="A62" s="13"/>
      <c r="B62" s="13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1:20" x14ac:dyDescent="0.25">
      <c r="A63" s="13"/>
      <c r="B63" s="13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1:20" x14ac:dyDescent="0.25">
      <c r="A64" s="13"/>
      <c r="B64" s="13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1:20" x14ac:dyDescent="0.25">
      <c r="A65" s="13"/>
      <c r="B65" s="13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1:20" x14ac:dyDescent="0.25">
      <c r="A66" s="13"/>
      <c r="B66" s="13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1:20" x14ac:dyDescent="0.25">
      <c r="A67" s="13"/>
      <c r="B67" s="13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1:20" x14ac:dyDescent="0.25">
      <c r="A68" s="13"/>
      <c r="B68" s="13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1:20" x14ac:dyDescent="0.25">
      <c r="A69" s="13"/>
      <c r="B69" s="13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1:20" x14ac:dyDescent="0.25">
      <c r="A70" s="13"/>
      <c r="B70" s="13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1:20" x14ac:dyDescent="0.25">
      <c r="A71" s="13"/>
      <c r="B71" s="13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1:20" x14ac:dyDescent="0.25">
      <c r="A72" s="13"/>
      <c r="B72" s="13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1:20" x14ac:dyDescent="0.25">
      <c r="A73" s="13"/>
      <c r="B73" s="13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:20" x14ac:dyDescent="0.25">
      <c r="A74" s="13"/>
      <c r="B74" s="13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:20" x14ac:dyDescent="0.25">
      <c r="A75" s="13"/>
      <c r="B75" s="13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1:20" x14ac:dyDescent="0.25">
      <c r="A76" s="13"/>
      <c r="B76" s="13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1:20" x14ac:dyDescent="0.25">
      <c r="A77" s="13"/>
      <c r="B77" s="13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1:20" x14ac:dyDescent="0.25">
      <c r="A78" s="13"/>
      <c r="B78" s="13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:20" x14ac:dyDescent="0.25">
      <c r="A79" s="13"/>
      <c r="B79" s="13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1:20" x14ac:dyDescent="0.25">
      <c r="A80" s="13"/>
      <c r="B80" s="13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1:20" x14ac:dyDescent="0.25">
      <c r="A81" s="13"/>
      <c r="B81" s="13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1:20" x14ac:dyDescent="0.25">
      <c r="A82" s="13"/>
      <c r="B82" s="13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1:20" x14ac:dyDescent="0.25">
      <c r="A83" s="13"/>
      <c r="B83" s="13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1:20" x14ac:dyDescent="0.25">
      <c r="A84" s="13"/>
      <c r="B84" s="13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 x14ac:dyDescent="0.25">
      <c r="A85" s="13"/>
      <c r="B85" s="13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1:20" x14ac:dyDescent="0.25">
      <c r="A86" s="13"/>
      <c r="B86" s="13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1:20" x14ac:dyDescent="0.25"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</sheetData>
  <sheetProtection algorithmName="SHA-512" hashValue="b0/nwWbzwCamDG/RD5hifQcX7iSLda8w8akKMUbZgp4YHLiqToNmPz5roi/z+edULYbUOafAhG5ckkeNKP85Cg==" saltValue="nMAxKqXLgZx/q6zwDLOykA==" spinCount="100000" sheet="1" objects="1" scenarios="1"/>
  <mergeCells count="1">
    <mergeCell ref="A1:C1"/>
  </mergeCells>
  <pageMargins left="0.7" right="0.7" top="0.75" bottom="0.75" header="0.3" footer="0.3"/>
  <pageSetup paperSize="9" scale="49" orientation="landscape" verticalDpi="0" r:id="rId1"/>
  <colBreaks count="2" manualBreakCount="2">
    <brk id="10661" max="15" man="1"/>
    <brk id="10662" max="1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7">
    <tabColor rgb="FFC2E76B"/>
  </sheetPr>
  <dimension ref="A1:U89"/>
  <sheetViews>
    <sheetView zoomScaleNormal="100" zoomScaleSheetLayoutView="100" workbookViewId="0">
      <selection activeCell="C12" sqref="C12"/>
    </sheetView>
  </sheetViews>
  <sheetFormatPr defaultRowHeight="15" x14ac:dyDescent="0.25"/>
  <cols>
    <col min="1" max="1" width="3.85546875" style="2" customWidth="1"/>
    <col min="2" max="2" width="32.7109375" style="2" bestFit="1" customWidth="1"/>
    <col min="3" max="3" width="66.5703125" bestFit="1" customWidth="1"/>
  </cols>
  <sheetData>
    <row r="1" spans="1:21" ht="26.25" x14ac:dyDescent="0.4">
      <c r="A1" s="99" t="s">
        <v>56</v>
      </c>
      <c r="B1" s="100"/>
      <c r="C1" s="101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x14ac:dyDescent="0.25">
      <c r="A2" s="74"/>
      <c r="B2" s="77" t="s">
        <v>44</v>
      </c>
      <c r="C2" s="78" t="s">
        <v>0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x14ac:dyDescent="0.25">
      <c r="A3" s="59">
        <v>1</v>
      </c>
      <c r="B3" s="12" t="s">
        <v>31</v>
      </c>
      <c r="C3" s="3" t="s">
        <v>110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30" x14ac:dyDescent="0.25">
      <c r="A4" s="59">
        <v>2</v>
      </c>
      <c r="B4" s="12" t="s">
        <v>24</v>
      </c>
      <c r="C4" s="20" t="s">
        <v>88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x14ac:dyDescent="0.25">
      <c r="A5" s="59">
        <v>3</v>
      </c>
      <c r="B5" s="12" t="s">
        <v>65</v>
      </c>
      <c r="C5" s="3" t="s">
        <v>64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x14ac:dyDescent="0.25">
      <c r="A6" s="59">
        <v>4</v>
      </c>
      <c r="B6" s="12" t="s">
        <v>30</v>
      </c>
      <c r="C6" s="3" t="s">
        <v>4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x14ac:dyDescent="0.25">
      <c r="A7" s="59">
        <v>5</v>
      </c>
      <c r="B7" s="12" t="s">
        <v>32</v>
      </c>
      <c r="C7" s="3" t="s">
        <v>35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86"/>
      <c r="Q7" s="5"/>
      <c r="R7" s="5"/>
      <c r="S7" s="5"/>
      <c r="T7" s="5"/>
      <c r="U7" s="5"/>
    </row>
    <row r="8" spans="1:21" ht="18.75" x14ac:dyDescent="0.3">
      <c r="A8" s="60"/>
      <c r="B8" s="61" t="s">
        <v>48</v>
      </c>
      <c r="C8" s="72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x14ac:dyDescent="0.25">
      <c r="A9" s="73"/>
      <c r="B9" s="4" t="s">
        <v>45</v>
      </c>
      <c r="C9" s="76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x14ac:dyDescent="0.25">
      <c r="A10" s="73"/>
      <c r="B10" s="6" t="s">
        <v>2</v>
      </c>
      <c r="C10" s="64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x14ac:dyDescent="0.25">
      <c r="A11" s="73"/>
      <c r="B11" s="6" t="s">
        <v>46</v>
      </c>
      <c r="C11" s="6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x14ac:dyDescent="0.25">
      <c r="A12" s="73"/>
      <c r="B12" s="6" t="s">
        <v>21</v>
      </c>
      <c r="C12" s="64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ht="18.75" x14ac:dyDescent="0.3">
      <c r="A13" s="60"/>
      <c r="B13" s="6" t="s">
        <v>47</v>
      </c>
      <c r="C13" s="54">
        <f>(C10*C11)+C10+C12</f>
        <v>0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 x14ac:dyDescent="0.25">
      <c r="A14" s="13"/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 x14ac:dyDescent="0.25">
      <c r="A15" s="13"/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x14ac:dyDescent="0.25">
      <c r="A16" s="25"/>
      <c r="B16" s="2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x14ac:dyDescent="0.25">
      <c r="A17" s="13"/>
      <c r="B17" s="1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x14ac:dyDescent="0.25">
      <c r="A18" s="13"/>
      <c r="B18" s="13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x14ac:dyDescent="0.25">
      <c r="A19" s="13"/>
      <c r="B19" s="13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x14ac:dyDescent="0.25">
      <c r="A20" s="13"/>
      <c r="B20" s="13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x14ac:dyDescent="0.25">
      <c r="A21" s="13"/>
      <c r="B21" s="13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x14ac:dyDescent="0.25">
      <c r="A22" s="13"/>
      <c r="B22" s="13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x14ac:dyDescent="0.25">
      <c r="A23" s="13"/>
      <c r="B23" s="13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x14ac:dyDescent="0.25">
      <c r="A24" s="13"/>
      <c r="B24" s="13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x14ac:dyDescent="0.25">
      <c r="A25" s="13"/>
      <c r="B25" s="13"/>
      <c r="C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x14ac:dyDescent="0.25">
      <c r="A26" s="13"/>
      <c r="B26" s="1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x14ac:dyDescent="0.25">
      <c r="A27" s="13"/>
      <c r="B27" s="13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x14ac:dyDescent="0.25">
      <c r="A28" s="13"/>
      <c r="B28" s="13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x14ac:dyDescent="0.25">
      <c r="A29" s="13"/>
      <c r="B29" s="13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x14ac:dyDescent="0.25">
      <c r="A30" s="13"/>
      <c r="B30" s="13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x14ac:dyDescent="0.25">
      <c r="A31" s="13"/>
      <c r="B31" s="13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x14ac:dyDescent="0.25">
      <c r="A32" s="13"/>
      <c r="B32" s="13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x14ac:dyDescent="0.25">
      <c r="A33" s="13"/>
      <c r="B33" s="13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 x14ac:dyDescent="0.25">
      <c r="A34" s="13"/>
      <c r="B34" s="13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x14ac:dyDescent="0.25">
      <c r="A35" s="13"/>
      <c r="B35" s="1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x14ac:dyDescent="0.25">
      <c r="A36" s="13"/>
      <c r="B36" s="13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 x14ac:dyDescent="0.25">
      <c r="A37" s="13"/>
      <c r="B37" s="1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 x14ac:dyDescent="0.25">
      <c r="A38" s="13"/>
      <c r="B38" s="13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 x14ac:dyDescent="0.25">
      <c r="A39" s="13"/>
      <c r="B39" s="13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 x14ac:dyDescent="0.25">
      <c r="A40" s="13"/>
      <c r="B40" s="13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x14ac:dyDescent="0.25">
      <c r="A41" s="13"/>
      <c r="B41" s="13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x14ac:dyDescent="0.25">
      <c r="A42" s="13"/>
      <c r="B42" s="13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x14ac:dyDescent="0.25">
      <c r="A43" s="13"/>
      <c r="B43" s="13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x14ac:dyDescent="0.25">
      <c r="A44" s="13"/>
      <c r="B44" s="1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x14ac:dyDescent="0.25">
      <c r="A45" s="13"/>
      <c r="B45" s="13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x14ac:dyDescent="0.25">
      <c r="A46" s="13"/>
      <c r="B46" s="13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x14ac:dyDescent="0.25">
      <c r="A47" s="13"/>
      <c r="B47" s="13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x14ac:dyDescent="0.25">
      <c r="A48" s="13"/>
      <c r="B48" s="13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 x14ac:dyDescent="0.25">
      <c r="A49" s="13"/>
      <c r="B49" s="13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 x14ac:dyDescent="0.25">
      <c r="A50" s="13"/>
      <c r="B50" s="13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x14ac:dyDescent="0.25">
      <c r="A51" s="13"/>
      <c r="B51" s="13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x14ac:dyDescent="0.25">
      <c r="A52" s="13"/>
      <c r="B52" s="13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 x14ac:dyDescent="0.25">
      <c r="A53" s="13"/>
      <c r="B53" s="13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x14ac:dyDescent="0.25">
      <c r="A54" s="13"/>
      <c r="B54" s="13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 x14ac:dyDescent="0.25">
      <c r="A55" s="13"/>
      <c r="B55" s="13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x14ac:dyDescent="0.25">
      <c r="A56" s="13"/>
      <c r="B56" s="13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 x14ac:dyDescent="0.25">
      <c r="A57" s="13"/>
      <c r="B57" s="13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 x14ac:dyDescent="0.25">
      <c r="A58" s="13"/>
      <c r="B58" s="13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 x14ac:dyDescent="0.25">
      <c r="A59" s="13"/>
      <c r="B59" s="13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 x14ac:dyDescent="0.25">
      <c r="A60" s="13"/>
      <c r="B60" s="13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 x14ac:dyDescent="0.25">
      <c r="A61" s="13"/>
      <c r="B61" s="13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 x14ac:dyDescent="0.25">
      <c r="A62" s="13"/>
      <c r="B62" s="13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 x14ac:dyDescent="0.25">
      <c r="A63" s="13"/>
      <c r="B63" s="13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 x14ac:dyDescent="0.25">
      <c r="A64" s="13"/>
      <c r="B64" s="13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 x14ac:dyDescent="0.25">
      <c r="A65" s="13"/>
      <c r="B65" s="13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1:21" x14ac:dyDescent="0.25">
      <c r="A66" s="13"/>
      <c r="B66" s="13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1:21" x14ac:dyDescent="0.25">
      <c r="A67" s="13"/>
      <c r="B67" s="13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spans="1:21" x14ac:dyDescent="0.25">
      <c r="A68" s="13"/>
      <c r="B68" s="13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</row>
    <row r="69" spans="1:21" x14ac:dyDescent="0.25">
      <c r="A69" s="13"/>
      <c r="B69" s="13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</row>
    <row r="70" spans="1:21" x14ac:dyDescent="0.25">
      <c r="A70" s="13"/>
      <c r="B70" s="13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</row>
    <row r="71" spans="1:21" x14ac:dyDescent="0.25">
      <c r="A71" s="13"/>
      <c r="B71" s="13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</row>
    <row r="72" spans="1:21" x14ac:dyDescent="0.25">
      <c r="A72" s="13"/>
      <c r="B72" s="13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</row>
    <row r="73" spans="1:21" x14ac:dyDescent="0.25">
      <c r="A73" s="13"/>
      <c r="B73" s="13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</row>
    <row r="74" spans="1:21" x14ac:dyDescent="0.25">
      <c r="A74" s="13"/>
      <c r="B74" s="13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</row>
    <row r="75" spans="1:21" x14ac:dyDescent="0.25">
      <c r="A75" s="13"/>
      <c r="B75" s="13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</row>
    <row r="76" spans="1:21" x14ac:dyDescent="0.25">
      <c r="A76" s="13"/>
      <c r="B76" s="13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</row>
    <row r="77" spans="1:21" x14ac:dyDescent="0.25">
      <c r="A77" s="13"/>
      <c r="B77" s="13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</row>
    <row r="78" spans="1:21" x14ac:dyDescent="0.25">
      <c r="A78" s="13"/>
      <c r="B78" s="13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</row>
    <row r="79" spans="1:21" x14ac:dyDescent="0.25">
      <c r="A79" s="13"/>
      <c r="B79" s="13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</row>
    <row r="80" spans="1:21" x14ac:dyDescent="0.25">
      <c r="A80" s="13"/>
      <c r="B80" s="13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</row>
    <row r="81" spans="1:21" x14ac:dyDescent="0.25">
      <c r="A81" s="13"/>
      <c r="B81" s="13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</row>
    <row r="82" spans="1:21" x14ac:dyDescent="0.25">
      <c r="A82" s="13"/>
      <c r="B82" s="13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</row>
    <row r="83" spans="1:21" x14ac:dyDescent="0.25">
      <c r="A83" s="13"/>
      <c r="B83" s="13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</row>
    <row r="84" spans="1:21" x14ac:dyDescent="0.25">
      <c r="A84" s="13"/>
      <c r="B84" s="13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</row>
    <row r="85" spans="1:21" x14ac:dyDescent="0.25">
      <c r="A85" s="13"/>
      <c r="B85" s="13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</row>
    <row r="86" spans="1:21" x14ac:dyDescent="0.25">
      <c r="A86" s="13"/>
      <c r="B86" s="13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</row>
    <row r="87" spans="1:21" x14ac:dyDescent="0.25">
      <c r="A87" s="13"/>
      <c r="B87" s="13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</row>
    <row r="88" spans="1:21" x14ac:dyDescent="0.25">
      <c r="A88" s="13"/>
      <c r="B88" s="13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</row>
    <row r="89" spans="1:21" x14ac:dyDescent="0.25"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</row>
  </sheetData>
  <sheetProtection algorithmName="SHA-512" hashValue="ZIGb2S+LQYnWmDy2KNiFUh6GOR+Aji9W5hIhA462of3A/MhqR+64DJPcDaSaZn00swi7CRM/B16REExfZo0z5w==" saltValue="/4/Ld668UknxPl36r22Gvg==" spinCount="100000" sheet="1" objects="1" scenarios="1"/>
  <mergeCells count="1">
    <mergeCell ref="A1:C1"/>
  </mergeCells>
  <pageMargins left="0.7" right="0.7" top="0.75" bottom="0.75" header="0.3" footer="0.3"/>
  <pageSetup paperSize="9" scale="49" orientation="landscape" verticalDpi="0" r:id="rId1"/>
  <colBreaks count="2" manualBreakCount="2">
    <brk id="10662" max="15" man="1"/>
    <brk id="10663" max="1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3AA99EDA174D4BBB0937BDC745980D" ma:contentTypeVersion="2" ma:contentTypeDescription="Een nieuw document maken." ma:contentTypeScope="" ma:versionID="ce08f530361a55e69155ac939ebd7c24">
  <xsd:schema xmlns:xsd="http://www.w3.org/2001/XMLSchema" xmlns:xs="http://www.w3.org/2001/XMLSchema" xmlns:p="http://schemas.microsoft.com/office/2006/metadata/properties" xmlns:ns2="dfec79fd-c3e8-4b59-9c52-eb47915f85aa" targetNamespace="http://schemas.microsoft.com/office/2006/metadata/properties" ma:root="true" ma:fieldsID="33f9456ddf24f1ebc1444dbd771ac6ee" ns2:_="">
    <xsd:import namespace="dfec79fd-c3e8-4b59-9c52-eb47915f8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c79fd-c3e8-4b59-9c52-eb47915f85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C2E0E1-45F2-4F0F-9C74-C51828CADB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118602-F259-4459-AEE5-B490384D995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dfec79fd-c3e8-4b59-9c52-eb47915f85a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1252F7F-E0DD-4EA3-ACA7-65678BAA43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c79fd-c3e8-4b59-9c52-eb47915f85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14</vt:i4>
      </vt:variant>
      <vt:variant>
        <vt:lpstr>Benoemde bereiken</vt:lpstr>
      </vt:variant>
      <vt:variant>
        <vt:i4>10</vt:i4>
      </vt:variant>
    </vt:vector>
  </HeadingPairs>
  <TitlesOfParts>
    <vt:vector size="24" baseType="lpstr">
      <vt:lpstr>Basisgegevens </vt:lpstr>
      <vt:lpstr>Totaalblad</vt:lpstr>
      <vt:lpstr>Prijzenblad eerste bestelling</vt:lpstr>
      <vt:lpstr>1. Touchscreen 55inch</vt:lpstr>
      <vt:lpstr>2. Touchscreen 65 inch </vt:lpstr>
      <vt:lpstr>3. Touchscreen 75 inch</vt:lpstr>
      <vt:lpstr>4. Touchscreen 86 inch</vt:lpstr>
      <vt:lpstr>5. Wandmontage</vt:lpstr>
      <vt:lpstr>6. Muurlift</vt:lpstr>
      <vt:lpstr>7. Swing</vt:lpstr>
      <vt:lpstr>8. Verrijdbaar onderstel</vt:lpstr>
      <vt:lpstr>9. uurtarieven</vt:lpstr>
      <vt:lpstr>10. Accessoires</vt:lpstr>
      <vt:lpstr>11. 5 vlaks whiteboard</vt:lpstr>
      <vt:lpstr>'1. Touchscreen 55inch'!Afdrukbereik</vt:lpstr>
      <vt:lpstr>'11. 5 vlaks whiteboard'!Afdrukbereik</vt:lpstr>
      <vt:lpstr>'2. Touchscreen 65 inch '!Afdrukbereik</vt:lpstr>
      <vt:lpstr>'3. Touchscreen 75 inch'!Afdrukbereik</vt:lpstr>
      <vt:lpstr>'4. Touchscreen 86 inch'!Afdrukbereik</vt:lpstr>
      <vt:lpstr>'5. Wandmontage'!Afdrukbereik</vt:lpstr>
      <vt:lpstr>'6. Muurlift'!Afdrukbereik</vt:lpstr>
      <vt:lpstr>'7. Swing'!Afdrukbereik</vt:lpstr>
      <vt:lpstr>'8. Verrijdbaar onderstel'!Afdrukbereik</vt:lpstr>
      <vt:lpstr>Totaalblad!Afdrukbereik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Lieke Buurman</cp:lastModifiedBy>
  <cp:lastPrinted>2017-06-20T14:01:24Z</cp:lastPrinted>
  <dcterms:created xsi:type="dcterms:W3CDTF">2016-06-24T08:43:48Z</dcterms:created>
  <dcterms:modified xsi:type="dcterms:W3CDTF">2024-11-07T13:45:41Z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0x010100FB3AA99EDA174D4BBB0937BDC745980D</vt:lpwstr>
  </property>
</Properties>
</file>