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aevesbv.sharepoint.com/teams/BUNoordNIC/Gedeelde documenten/General/0. PROJECTEN/Veiligheidsregio IJsselland/2024/EA - Pagers-Alarmontvangers/04. Nota van Inlichtingen/"/>
    </mc:Choice>
  </mc:AlternateContent>
  <xr:revisionPtr revIDLastSave="251" documentId="8_{6F89C9C8-7EF6-404A-9D9A-C2C1B43B8E42}" xr6:coauthVersionLast="47" xr6:coauthVersionMax="47" xr10:uidLastSave="{6E87FC6E-E4B3-4D89-BB4C-35CF91809AB3}"/>
  <bookViews>
    <workbookView xWindow="-108" yWindow="-108" windowWidth="23256" windowHeight="12456" xr2:uid="{958819DB-115B-4DCB-8F44-392B7DF204F5}"/>
  </bookViews>
  <sheets>
    <sheet name="Prijzenblad"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22" i="1"/>
  <c r="G25" i="1"/>
  <c r="G26" i="1"/>
  <c r="G27" i="1"/>
  <c r="G28" i="1"/>
  <c r="G29" i="1"/>
  <c r="G30" i="1"/>
  <c r="G31" i="1"/>
  <c r="G17" i="1"/>
  <c r="G18" i="1"/>
  <c r="G33" i="1"/>
  <c r="F38" i="1"/>
</calcChain>
</file>

<file path=xl/sharedStrings.xml><?xml version="1.0" encoding="utf-8"?>
<sst xmlns="http://schemas.openxmlformats.org/spreadsheetml/2006/main" count="55" uniqueCount="50">
  <si>
    <t>Naam Inschrijver</t>
  </si>
  <si>
    <t>Datum van ondertekening</t>
  </si>
  <si>
    <t>Handtekening inschrijver</t>
  </si>
  <si>
    <t>Bijlage 3: Prijzenblad Tweeweg pagers inclusief monitoringssoftware</t>
  </si>
  <si>
    <t>Invulinstructie: alle geel gemarkeerde cellen zijn invulcellen en moeten door Inschrijver ingevuld worden!</t>
  </si>
  <si>
    <t xml:space="preserve">Onderdeel I </t>
  </si>
  <si>
    <t>Initiële kosten:</t>
  </si>
  <si>
    <t>Aantal</t>
  </si>
  <si>
    <t>Kosten per eenheid, excl. btw</t>
  </si>
  <si>
    <t>Eenmalige kosten na volledige acceptatie (acceptatie van de keten)
excl. btw</t>
  </si>
  <si>
    <t>PR-1</t>
  </si>
  <si>
    <t>Implementatiekosten</t>
  </si>
  <si>
    <t>Totaal Prijs onderdeel I (eenmalige kosten) excl. btw:</t>
  </si>
  <si>
    <t>Onderdeel II</t>
  </si>
  <si>
    <t>Vaste kosten:</t>
  </si>
  <si>
    <t>Aantal kazernes (A)</t>
  </si>
  <si>
    <t>Kosten per kazerne per maand, excl. btw (B)</t>
  </si>
  <si>
    <t>Aantal maanden (C)</t>
  </si>
  <si>
    <t>Vaste kosten voor vier (4) jaar, excl. btw (AxBxC)</t>
  </si>
  <si>
    <t>PR-2</t>
  </si>
  <si>
    <t>Maandelijkse kosten voor het gebruik van de geboden ICT-prestaties met betrekking tot alle hardware-abonnementen (zoals pagers en de beschikbaarheidsmonitor op de kazerne, exclusief de abonnementskosten voor de pagers, waarvoor PR-4 geldt).
Maandelijkse kosten voor het gebruik van de geboden ICT-prestaties met betrekking tot back-office en softwareproducten (zoals de app, monitorfunctionaliteit voor de meldkamer, roosterfunctionaliteit voor medewerkers, koppelingen, etc.), in overeenstemming met de eisen in het Programma van Eisen en andere aanbestedingsdocumenten van de opdrachtgever, evenals het aanbod van de inschrijver betreffende de kwalitatieve gunningscriteria, als een maandelijkse lump sum voor de gehele opdrachtgever.</t>
  </si>
  <si>
    <t>Totaal kosten Onderdeel II (vaste kosten gedurende de intiële looptijd van de overeenkomst (4 jaar):</t>
  </si>
  <si>
    <t>Onderdeel III</t>
  </si>
  <si>
    <t>Variabele kosten voor leveringen en diensten:</t>
  </si>
  <si>
    <t>Fictief aantal voor de berekening (A)</t>
  </si>
  <si>
    <t>Kosten per eenheid, per stuk (of per maand bij PR-4)  (excl. btw) (B)</t>
  </si>
  <si>
    <t>Subtotalen (AxBxC), excl. btw</t>
  </si>
  <si>
    <t>PR-3</t>
  </si>
  <si>
    <t>Tweeweg pager inclusief lader, batterij of accu en clip voor aan de kleding</t>
  </si>
  <si>
    <t>n.v.t.</t>
  </si>
  <si>
    <t>PR-4</t>
  </si>
  <si>
    <t>Abonnementskosten per pager, maandelijkse kosten</t>
  </si>
  <si>
    <t>PR-5</t>
  </si>
  <si>
    <t>Losse batterij of accu voor tweeweg pager</t>
  </si>
  <si>
    <t>PR-6</t>
  </si>
  <si>
    <t>PR-7</t>
  </si>
  <si>
    <t>Laadstation tweeweg pager</t>
  </si>
  <si>
    <t>PR-8</t>
  </si>
  <si>
    <t>Beschikbaarheidsscherm (monitorbord) op de kazerne</t>
  </si>
  <si>
    <t>Totaal kosten Onderdeel III (variabele kosten):</t>
  </si>
  <si>
    <t>Inschrijfprijs exclusief btw</t>
  </si>
  <si>
    <t xml:space="preserve">NOG </t>
  </si>
  <si>
    <t>Optionele kosten (wordt niet meegewogen tijdens de beoordeling van de inschrijfprijs)</t>
  </si>
  <si>
    <t>Kosten per eenheid, per uur, excl. btw</t>
  </si>
  <si>
    <t>Gesteld plafondbedrag</t>
  </si>
  <si>
    <t>PR-9</t>
  </si>
  <si>
    <t>Prijs per uur in het geval er een verstoring ontstaat in de ICT-prestatie door mutatie in een ander systeem van VRIJ en/of in het geval van innovaties (enkel na uitdrukkelijke voorafgaande schriftelijke goedkeuring door opdrachtgever)</t>
  </si>
  <si>
    <t>Voldoet aan het plafondbedrag?</t>
  </si>
  <si>
    <r>
      <rPr>
        <strike/>
        <sz val="11"/>
        <color rgb="FFFF0000"/>
        <rFont val="Aptos Narrow"/>
        <family val="2"/>
        <scheme val="minor"/>
      </rPr>
      <t>Losse verbeterde clip of</t>
    </r>
    <r>
      <rPr>
        <sz val="11"/>
        <rFont val="Aptos Narrow"/>
        <family val="2"/>
        <scheme val="minor"/>
      </rPr>
      <t xml:space="preserve"> Lederen holster voor aan de broekriem tweeweg pager</t>
    </r>
  </si>
  <si>
    <t>V2.0NVI 1 dd. 2-7-2024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</si>
</sst>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 [$€-2]\ * #,##0.00_ ;_ [$€-2]\ * \-#,##0.00_ ;_ [$€-2]\ * &quot;-&quot;??_ ;_ @_ "/>
    <numFmt numFmtId="166" formatCode="_(&quot;€&quot;* #,##0_);_(&quot;€&quot;* \(#,##0\);_(&quot;€&quot;* &quot;-&quot;??_);_(@_)"/>
    <numFmt numFmtId="167" formatCode="_ &quot;€&quot;\ * #,##0_ ;_ &quot;€&quot;\ * \-#,##0_ ;_ &quot;€&quot;\ * &quot;-&quot;??_ ;_ @_ "/>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Aptos Narrow"/>
      <family val="2"/>
      <scheme val="minor"/>
    </font>
    <font>
      <sz val="9"/>
      <color rgb="FF000000"/>
      <name val="Aptos Narrow"/>
      <family val="2"/>
      <scheme val="minor"/>
    </font>
    <font>
      <sz val="10"/>
      <name val="Arial"/>
      <family val="2"/>
    </font>
    <font>
      <sz val="9"/>
      <name val="Aptos Narrow"/>
      <family val="2"/>
      <scheme val="minor"/>
    </font>
    <font>
      <b/>
      <sz val="16"/>
      <name val="Aptos Narrow"/>
      <family val="2"/>
      <scheme val="minor"/>
    </font>
    <font>
      <b/>
      <u/>
      <sz val="14"/>
      <name val="Aptos Narrow"/>
      <family val="2"/>
      <scheme val="minor"/>
    </font>
    <font>
      <b/>
      <sz val="12"/>
      <name val="Aptos Narrow"/>
      <family val="2"/>
      <scheme val="minor"/>
    </font>
    <font>
      <b/>
      <sz val="11"/>
      <name val="Aptos Narrow"/>
      <family val="2"/>
      <scheme val="minor"/>
    </font>
    <font>
      <sz val="11"/>
      <color rgb="FF000000"/>
      <name val="Aptos Narrow"/>
      <family val="2"/>
      <scheme val="minor"/>
    </font>
    <font>
      <sz val="11"/>
      <name val="Aptos Narrow"/>
      <family val="2"/>
      <scheme val="minor"/>
    </font>
    <font>
      <sz val="11"/>
      <color indexed="8"/>
      <name val="Aptos Narrow"/>
      <family val="2"/>
      <scheme val="minor"/>
    </font>
    <font>
      <sz val="10"/>
      <color theme="1"/>
      <name val="Aptos Narrow"/>
      <family val="2"/>
      <scheme val="minor"/>
    </font>
    <font>
      <b/>
      <sz val="10"/>
      <color theme="0"/>
      <name val="Aptos Narrow"/>
      <family val="2"/>
      <scheme val="minor"/>
    </font>
    <font>
      <b/>
      <sz val="10"/>
      <color rgb="FF000000"/>
      <name val="Aptos Narrow"/>
      <family val="2"/>
      <scheme val="minor"/>
    </font>
    <font>
      <b/>
      <sz val="14"/>
      <name val="Aptos Narrow"/>
      <family val="2"/>
      <scheme val="minor"/>
    </font>
    <font>
      <b/>
      <sz val="10"/>
      <color rgb="FFFFFFFF"/>
      <name val="Aptos Narrow"/>
      <family val="2"/>
      <scheme val="minor"/>
    </font>
    <font>
      <b/>
      <sz val="14"/>
      <color theme="1"/>
      <name val="Aptos Narrow"/>
      <family val="2"/>
      <scheme val="minor"/>
    </font>
    <font>
      <sz val="14"/>
      <color theme="1"/>
      <name val="Aptos Narrow"/>
      <family val="2"/>
      <scheme val="minor"/>
    </font>
    <font>
      <strike/>
      <sz val="11"/>
      <color rgb="FFFF0000"/>
      <name val="Aptos Narrow"/>
      <family val="2"/>
      <scheme val="minor"/>
    </font>
    <font>
      <sz val="9"/>
      <color rgb="FFFF0000"/>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2"/>
        <bgColor rgb="FF000000"/>
      </patternFill>
    </fill>
    <fill>
      <patternFill patternType="solid">
        <fgColor rgb="FFFFFF00"/>
        <bgColor rgb="FF000000"/>
      </patternFill>
    </fill>
    <fill>
      <patternFill patternType="solid">
        <fgColor theme="0"/>
        <bgColor rgb="FF000000"/>
      </patternFill>
    </fill>
    <fill>
      <patternFill patternType="solid">
        <fgColor rgb="FFFF6600"/>
        <bgColor rgb="FF000000"/>
      </patternFill>
    </fill>
    <fill>
      <patternFill patternType="solid">
        <fgColor theme="4" tint="0.39997558519241921"/>
        <bgColor indexed="64"/>
      </patternFill>
    </fill>
  </fills>
  <borders count="4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auto="1"/>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thin">
        <color auto="1"/>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112">
    <xf numFmtId="0" fontId="0" fillId="0" borderId="0" xfId="0"/>
    <xf numFmtId="165" fontId="11" fillId="6" borderId="21" xfId="1" applyNumberFormat="1" applyFont="1" applyFill="1" applyBorder="1" applyAlignment="1" applyProtection="1">
      <alignment vertical="center"/>
      <protection locked="0"/>
    </xf>
    <xf numFmtId="44" fontId="11" fillId="6" borderId="30" xfId="1" applyFont="1" applyFill="1" applyBorder="1" applyAlignment="1" applyProtection="1">
      <alignment vertical="center"/>
      <protection locked="0"/>
    </xf>
    <xf numFmtId="167" fontId="15" fillId="0" borderId="0" xfId="1" applyNumberFormat="1" applyFont="1" applyFill="1" applyBorder="1" applyAlignment="1" applyProtection="1">
      <alignment horizontal="right" vertical="center"/>
    </xf>
    <xf numFmtId="44" fontId="12" fillId="6" borderId="35" xfId="1" applyFont="1" applyFill="1" applyBorder="1" applyAlignment="1" applyProtection="1">
      <alignment vertical="center"/>
      <protection locked="0"/>
    </xf>
    <xf numFmtId="44" fontId="12" fillId="6" borderId="36" xfId="1" applyFont="1" applyFill="1" applyBorder="1" applyAlignment="1" applyProtection="1">
      <alignment vertical="center"/>
      <protection locked="0"/>
    </xf>
    <xf numFmtId="165" fontId="12" fillId="6" borderId="36" xfId="1" applyNumberFormat="1" applyFont="1" applyFill="1" applyBorder="1" applyAlignment="1" applyProtection="1">
      <alignment vertical="center"/>
      <protection locked="0"/>
    </xf>
    <xf numFmtId="165" fontId="12" fillId="6" borderId="41" xfId="1" applyNumberFormat="1" applyFont="1" applyFill="1" applyBorder="1" applyAlignment="1" applyProtection="1">
      <alignment vertical="center"/>
      <protection locked="0"/>
    </xf>
    <xf numFmtId="165" fontId="12" fillId="6" borderId="44" xfId="1" applyNumberFormat="1" applyFont="1" applyFill="1" applyBorder="1" applyAlignment="1" applyProtection="1">
      <alignment vertical="center"/>
      <protection locked="0"/>
    </xf>
    <xf numFmtId="0" fontId="0" fillId="2" borderId="0" xfId="0" applyFill="1"/>
    <xf numFmtId="0" fontId="3" fillId="2" borderId="0" xfId="0" applyFont="1" applyFill="1"/>
    <xf numFmtId="0" fontId="4" fillId="2" borderId="0" xfId="0" applyFont="1" applyFill="1"/>
    <xf numFmtId="44" fontId="4" fillId="2" borderId="0" xfId="0" applyNumberFormat="1" applyFont="1" applyFill="1"/>
    <xf numFmtId="164" fontId="3" fillId="2" borderId="0" xfId="0" applyNumberFormat="1" applyFont="1" applyFill="1" applyAlignment="1">
      <alignment horizontal="left"/>
    </xf>
    <xf numFmtId="0" fontId="9" fillId="3" borderId="15" xfId="0" applyFont="1" applyFill="1" applyBorder="1" applyAlignment="1">
      <alignment horizontal="center" vertical="center" wrapText="1"/>
    </xf>
    <xf numFmtId="0" fontId="10" fillId="3" borderId="16" xfId="0" applyFont="1" applyFill="1" applyBorder="1" applyAlignment="1">
      <alignment vertical="center" wrapText="1"/>
    </xf>
    <xf numFmtId="0" fontId="10" fillId="3" borderId="16" xfId="0" applyFont="1" applyFill="1" applyBorder="1" applyAlignment="1">
      <alignment horizontal="center" vertical="center" wrapText="1"/>
    </xf>
    <xf numFmtId="165" fontId="10" fillId="5" borderId="16" xfId="1" applyNumberFormat="1" applyFont="1" applyFill="1" applyBorder="1" applyAlignment="1" applyProtection="1">
      <alignment horizontal="center" vertical="center" wrapText="1"/>
    </xf>
    <xf numFmtId="0" fontId="0" fillId="2" borderId="18" xfId="0" applyFill="1" applyBorder="1" applyAlignment="1">
      <alignment horizontal="center" vertical="center"/>
    </xf>
    <xf numFmtId="0" fontId="11" fillId="0" borderId="19" xfId="0" applyFont="1" applyBorder="1" applyAlignment="1">
      <alignment vertical="center" wrapText="1"/>
    </xf>
    <xf numFmtId="0" fontId="12" fillId="0" borderId="20" xfId="0" applyFont="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horizontal="center" vertical="center" wrapText="1"/>
    </xf>
    <xf numFmtId="165" fontId="11" fillId="7" borderId="0" xfId="1" applyNumberFormat="1" applyFont="1" applyFill="1" applyBorder="1" applyAlignment="1" applyProtection="1">
      <alignment vertical="center"/>
    </xf>
    <xf numFmtId="44" fontId="0" fillId="2" borderId="0" xfId="0" applyNumberFormat="1" applyFill="1" applyAlignment="1">
      <alignment horizontal="left" vertical="center" wrapText="1"/>
    </xf>
    <xf numFmtId="164" fontId="0" fillId="2" borderId="0" xfId="0" applyNumberFormat="1" applyFill="1" applyAlignment="1">
      <alignment horizontal="left"/>
    </xf>
    <xf numFmtId="0" fontId="9" fillId="3" borderId="27" xfId="0" applyFont="1" applyFill="1" applyBorder="1" applyAlignment="1">
      <alignment horizontal="center" vertical="center" wrapText="1"/>
    </xf>
    <xf numFmtId="0" fontId="10" fillId="5" borderId="28" xfId="0" applyFont="1" applyFill="1" applyBorder="1" applyAlignment="1">
      <alignment vertical="center" wrapText="1"/>
    </xf>
    <xf numFmtId="0" fontId="10" fillId="5" borderId="28"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2" borderId="29" xfId="0" applyFill="1" applyBorder="1" applyAlignment="1">
      <alignment horizontal="center" vertical="center"/>
    </xf>
    <xf numFmtId="0" fontId="12" fillId="0" borderId="30" xfId="0" applyFont="1" applyBorder="1" applyAlignment="1">
      <alignment horizontal="left" vertical="center" wrapText="1"/>
    </xf>
    <xf numFmtId="0" fontId="12" fillId="0" borderId="30" xfId="0" applyFont="1" applyBorder="1" applyAlignment="1">
      <alignment horizontal="center" vertical="center" wrapText="1"/>
    </xf>
    <xf numFmtId="0" fontId="13" fillId="0" borderId="30" xfId="0" applyFont="1" applyBorder="1" applyAlignment="1">
      <alignment horizontal="center" vertical="center" wrapText="1"/>
    </xf>
    <xf numFmtId="0" fontId="14" fillId="2" borderId="25" xfId="0" applyFont="1" applyFill="1" applyBorder="1"/>
    <xf numFmtId="0" fontId="15" fillId="0" borderId="25" xfId="0" applyFont="1" applyBorder="1" applyAlignment="1">
      <alignment horizontal="right" vertical="center"/>
    </xf>
    <xf numFmtId="164" fontId="14" fillId="2" borderId="0" xfId="0" applyNumberFormat="1" applyFont="1" applyFill="1" applyAlignment="1">
      <alignment horizontal="left"/>
    </xf>
    <xf numFmtId="0" fontId="10" fillId="5" borderId="43" xfId="0" applyFont="1" applyFill="1" applyBorder="1" applyAlignment="1">
      <alignment horizontal="left" vertical="center" wrapText="1"/>
    </xf>
    <xf numFmtId="0" fontId="12" fillId="2" borderId="33" xfId="0" applyFont="1" applyFill="1" applyBorder="1" applyAlignment="1">
      <alignment horizontal="center" vertical="center" wrapText="1"/>
    </xf>
    <xf numFmtId="0" fontId="12" fillId="2" borderId="34" xfId="0" applyFont="1" applyFill="1" applyBorder="1" applyAlignment="1">
      <alignment horizontal="left" vertical="center" wrapText="1"/>
    </xf>
    <xf numFmtId="0" fontId="12" fillId="2" borderId="16" xfId="0" applyFont="1" applyFill="1" applyBorder="1" applyAlignment="1">
      <alignment horizontal="center" vertical="center"/>
    </xf>
    <xf numFmtId="0" fontId="12" fillId="7" borderId="35" xfId="1" applyNumberFormat="1" applyFont="1" applyFill="1" applyBorder="1" applyAlignment="1" applyProtection="1">
      <alignment horizontal="center" vertical="center"/>
    </xf>
    <xf numFmtId="0" fontId="12" fillId="2" borderId="33" xfId="0" applyFont="1" applyFill="1" applyBorder="1" applyAlignment="1">
      <alignment horizontal="center" vertical="center"/>
    </xf>
    <xf numFmtId="0" fontId="12" fillId="0" borderId="38" xfId="0" applyFont="1" applyBorder="1" applyAlignment="1">
      <alignment horizontal="left" vertical="center" wrapText="1"/>
    </xf>
    <xf numFmtId="0" fontId="12" fillId="7" borderId="36" xfId="1" applyNumberFormat="1" applyFont="1" applyFill="1" applyBorder="1" applyAlignment="1" applyProtection="1">
      <alignment horizontal="center" vertical="center"/>
    </xf>
    <xf numFmtId="0" fontId="12" fillId="0" borderId="38" xfId="0" applyFont="1" applyBorder="1" applyAlignment="1">
      <alignment vertical="center" wrapText="1"/>
    </xf>
    <xf numFmtId="0" fontId="12" fillId="2" borderId="29" xfId="0" applyFont="1" applyFill="1" applyBorder="1" applyAlignment="1">
      <alignment horizontal="center" vertical="center"/>
    </xf>
    <xf numFmtId="0" fontId="12" fillId="0" borderId="39" xfId="0" applyFont="1" applyBorder="1" applyAlignment="1">
      <alignment vertical="center" wrapText="1"/>
    </xf>
    <xf numFmtId="0" fontId="12" fillId="0" borderId="40" xfId="0" applyFont="1" applyBorder="1" applyAlignment="1">
      <alignment horizontal="center" vertical="center" wrapText="1"/>
    </xf>
    <xf numFmtId="0" fontId="10" fillId="3" borderId="24" xfId="0" applyFont="1" applyFill="1" applyBorder="1" applyAlignment="1">
      <alignment horizontal="right" vertical="center" wrapText="1"/>
    </xf>
    <xf numFmtId="0" fontId="10" fillId="3" borderId="25" xfId="0" applyFont="1" applyFill="1" applyBorder="1" applyAlignment="1">
      <alignment horizontal="right" vertical="center" wrapText="1"/>
    </xf>
    <xf numFmtId="0" fontId="14" fillId="2" borderId="0" xfId="0" applyFont="1" applyFill="1"/>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7" fillId="8" borderId="25" xfId="0" applyFont="1" applyFill="1" applyBorder="1" applyAlignment="1">
      <alignment horizontal="center" vertical="center"/>
    </xf>
    <xf numFmtId="0" fontId="17" fillId="8" borderId="25" xfId="0" applyFont="1" applyFill="1" applyBorder="1" applyAlignment="1">
      <alignment horizontal="right" vertical="center"/>
    </xf>
    <xf numFmtId="0" fontId="17" fillId="8" borderId="26" xfId="0" applyFont="1" applyFill="1" applyBorder="1" applyAlignment="1">
      <alignment horizontal="right" vertical="center"/>
    </xf>
    <xf numFmtId="0" fontId="18" fillId="2" borderId="0" xfId="0" applyFont="1" applyFill="1" applyAlignment="1">
      <alignment horizontal="right" vertical="center"/>
    </xf>
    <xf numFmtId="0" fontId="10" fillId="3" borderId="42" xfId="0" applyFont="1" applyFill="1" applyBorder="1" applyAlignment="1">
      <alignment horizontal="left" vertical="center"/>
    </xf>
    <xf numFmtId="0" fontId="10" fillId="3" borderId="43" xfId="0" applyFont="1" applyFill="1" applyBorder="1" applyAlignment="1">
      <alignment horizontal="left" vertical="center"/>
    </xf>
    <xf numFmtId="0" fontId="12" fillId="2" borderId="18" xfId="0" applyFont="1" applyFill="1" applyBorder="1" applyAlignment="1">
      <alignment horizontal="center" vertical="center"/>
    </xf>
    <xf numFmtId="0" fontId="0" fillId="2" borderId="44" xfId="0" applyFill="1" applyBorder="1" applyAlignment="1">
      <alignment vertical="center" wrapText="1"/>
    </xf>
    <xf numFmtId="0" fontId="6" fillId="2" borderId="0" xfId="2" applyFont="1" applyFill="1"/>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166" fontId="11" fillId="7" borderId="21" xfId="1" applyNumberFormat="1" applyFont="1" applyFill="1" applyBorder="1" applyAlignment="1" applyProtection="1">
      <alignment horizontal="center" vertical="center"/>
    </xf>
    <xf numFmtId="166" fontId="11" fillId="7" borderId="8" xfId="1" applyNumberFormat="1" applyFont="1" applyFill="1" applyBorder="1" applyAlignment="1" applyProtection="1">
      <alignment horizontal="center" vertical="center"/>
    </xf>
    <xf numFmtId="0" fontId="10" fillId="5" borderId="24" xfId="0" applyFont="1" applyFill="1" applyBorder="1" applyAlignment="1">
      <alignment horizontal="right" vertical="center"/>
    </xf>
    <xf numFmtId="0" fontId="10" fillId="5" borderId="25" xfId="0" applyFont="1" applyFill="1" applyBorder="1" applyAlignment="1">
      <alignment horizontal="right" vertical="center"/>
    </xf>
    <xf numFmtId="0" fontId="10" fillId="5" borderId="26" xfId="0" applyFont="1" applyFill="1" applyBorder="1" applyAlignment="1">
      <alignment horizontal="right" vertical="center"/>
    </xf>
    <xf numFmtId="0" fontId="0" fillId="2" borderId="1" xfId="0" applyFill="1" applyBorder="1" applyAlignment="1">
      <alignment horizontal="left"/>
    </xf>
    <xf numFmtId="0" fontId="0" fillId="2" borderId="5" xfId="0" applyFill="1" applyBorder="1" applyAlignment="1">
      <alignment horizontal="left"/>
    </xf>
    <xf numFmtId="0" fontId="6" fillId="4" borderId="2" xfId="2" applyFont="1" applyFill="1" applyBorder="1" applyAlignment="1" applyProtection="1">
      <alignment horizontal="center"/>
      <protection locked="0"/>
    </xf>
    <xf numFmtId="0" fontId="6" fillId="4" borderId="3" xfId="2" applyFont="1" applyFill="1" applyBorder="1" applyAlignment="1" applyProtection="1">
      <alignment horizontal="center"/>
      <protection locked="0"/>
    </xf>
    <xf numFmtId="0" fontId="6" fillId="4" borderId="4" xfId="2" applyFont="1" applyFill="1" applyBorder="1" applyAlignment="1" applyProtection="1">
      <alignment horizontal="center"/>
      <protection locked="0"/>
    </xf>
    <xf numFmtId="0" fontId="6" fillId="4" borderId="6" xfId="2" applyFont="1" applyFill="1" applyBorder="1" applyAlignment="1" applyProtection="1">
      <alignment horizontal="center"/>
      <protection locked="0"/>
    </xf>
    <xf numFmtId="0" fontId="6" fillId="4" borderId="7" xfId="2" applyFont="1" applyFill="1" applyBorder="1" applyAlignment="1" applyProtection="1">
      <alignment horizontal="center"/>
      <protection locked="0"/>
    </xf>
    <xf numFmtId="0" fontId="6" fillId="4" borderId="8" xfId="2" applyFont="1" applyFill="1" applyBorder="1" applyAlignment="1" applyProtection="1">
      <alignment horizontal="center"/>
      <protection locked="0"/>
    </xf>
    <xf numFmtId="0" fontId="0" fillId="2" borderId="9" xfId="0" applyFill="1" applyBorder="1" applyAlignment="1">
      <alignment horizontal="left"/>
    </xf>
    <xf numFmtId="0" fontId="6" fillId="4" borderId="10" xfId="2" applyFont="1" applyFill="1" applyBorder="1" applyAlignment="1" applyProtection="1">
      <alignment horizontal="center"/>
      <protection locked="0"/>
    </xf>
    <xf numFmtId="0" fontId="6" fillId="4" borderId="0" xfId="2" applyFont="1" applyFill="1" applyAlignment="1" applyProtection="1">
      <alignment horizontal="center"/>
      <protection locked="0"/>
    </xf>
    <xf numFmtId="0" fontId="6" fillId="4" borderId="11" xfId="2" applyFont="1" applyFill="1" applyBorder="1" applyAlignment="1" applyProtection="1">
      <alignment horizontal="center"/>
      <protection locked="0"/>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4" xfId="0" applyFont="1" applyFill="1" applyBorder="1" applyAlignment="1">
      <alignment horizontal="center" vertical="center"/>
    </xf>
    <xf numFmtId="44" fontId="10" fillId="3" borderId="17" xfId="0" applyNumberFormat="1" applyFont="1" applyFill="1" applyBorder="1" applyAlignment="1">
      <alignment horizontal="center" vertical="center" wrapText="1"/>
    </xf>
    <xf numFmtId="44" fontId="10" fillId="3" borderId="11" xfId="0" applyNumberFormat="1" applyFont="1" applyFill="1" applyBorder="1" applyAlignment="1">
      <alignment horizontal="center" vertical="center" wrapText="1"/>
    </xf>
    <xf numFmtId="44" fontId="0" fillId="2" borderId="22" xfId="0" applyNumberFormat="1" applyFill="1" applyBorder="1" applyAlignment="1">
      <alignment horizontal="center" vertical="center" wrapText="1"/>
    </xf>
    <xf numFmtId="44" fontId="0" fillId="2" borderId="23" xfId="0" applyNumberFormat="1" applyFill="1" applyBorder="1" applyAlignment="1">
      <alignment horizontal="center" vertical="center" wrapText="1"/>
    </xf>
    <xf numFmtId="0" fontId="10" fillId="3" borderId="24" xfId="0" applyFont="1" applyFill="1" applyBorder="1" applyAlignment="1">
      <alignment horizontal="right" vertical="center"/>
    </xf>
    <xf numFmtId="0" fontId="10" fillId="3" borderId="25" xfId="0" applyFont="1" applyFill="1" applyBorder="1" applyAlignment="1">
      <alignment horizontal="right" vertical="center"/>
    </xf>
    <xf numFmtId="0" fontId="10" fillId="3" borderId="26" xfId="0" applyFont="1" applyFill="1" applyBorder="1" applyAlignment="1">
      <alignment horizontal="right" vertical="center"/>
    </xf>
    <xf numFmtId="44" fontId="10" fillId="3" borderId="24" xfId="0" applyNumberFormat="1" applyFont="1" applyFill="1" applyBorder="1" applyAlignment="1">
      <alignment horizontal="center" vertical="center" wrapText="1"/>
    </xf>
    <xf numFmtId="44" fontId="10" fillId="3" borderId="26" xfId="0" applyNumberFormat="1" applyFont="1" applyFill="1" applyBorder="1" applyAlignment="1">
      <alignment horizontal="center" vertical="center" wrapText="1"/>
    </xf>
    <xf numFmtId="44" fontId="19" fillId="9" borderId="6" xfId="1" applyFont="1" applyFill="1" applyBorder="1" applyAlignment="1" applyProtection="1">
      <alignment horizontal="center"/>
    </xf>
    <xf numFmtId="44" fontId="19" fillId="9" borderId="8" xfId="1" applyFont="1" applyFill="1" applyBorder="1" applyAlignment="1" applyProtection="1">
      <alignment horizontal="center"/>
    </xf>
    <xf numFmtId="0" fontId="20" fillId="9" borderId="6" xfId="0" applyFont="1" applyFill="1" applyBorder="1" applyAlignment="1">
      <alignment horizontal="center"/>
    </xf>
    <xf numFmtId="0" fontId="20" fillId="9" borderId="8" xfId="0" applyFont="1" applyFill="1" applyBorder="1" applyAlignment="1">
      <alignment horizontal="center"/>
    </xf>
    <xf numFmtId="0" fontId="19" fillId="9" borderId="2" xfId="0" applyFont="1" applyFill="1" applyBorder="1" applyAlignment="1">
      <alignment horizontal="center"/>
    </xf>
    <xf numFmtId="0" fontId="19" fillId="9" borderId="4" xfId="0" applyFont="1" applyFill="1" applyBorder="1" applyAlignment="1">
      <alignment horizontal="center"/>
    </xf>
    <xf numFmtId="44" fontId="12" fillId="2" borderId="36" xfId="0" applyNumberFormat="1" applyFont="1" applyFill="1" applyBorder="1" applyAlignment="1">
      <alignment horizontal="left" vertical="center" wrapText="1"/>
    </xf>
    <xf numFmtId="44" fontId="12" fillId="2" borderId="37" xfId="0" applyNumberFormat="1" applyFont="1" applyFill="1" applyBorder="1" applyAlignment="1">
      <alignment horizontal="left" vertical="center" wrapText="1"/>
    </xf>
    <xf numFmtId="0" fontId="17" fillId="8" borderId="24" xfId="0" applyFont="1" applyFill="1" applyBorder="1" applyAlignment="1">
      <alignment horizontal="center" vertical="center"/>
    </xf>
    <xf numFmtId="0" fontId="17" fillId="8" borderId="25" xfId="0" applyFont="1" applyFill="1" applyBorder="1" applyAlignment="1">
      <alignment horizontal="center" vertical="center"/>
    </xf>
    <xf numFmtId="44" fontId="17" fillId="8" borderId="24" xfId="1" applyFont="1" applyFill="1" applyBorder="1" applyAlignment="1" applyProtection="1">
      <alignment horizontal="center" vertical="center"/>
    </xf>
    <xf numFmtId="44" fontId="17" fillId="8" borderId="26" xfId="1" applyFont="1" applyFill="1" applyBorder="1" applyAlignment="1" applyProtection="1">
      <alignment horizontal="center" vertical="center"/>
    </xf>
    <xf numFmtId="44" fontId="2" fillId="3" borderId="24" xfId="0" applyNumberFormat="1" applyFont="1" applyFill="1" applyBorder="1" applyAlignment="1">
      <alignment horizontal="center" vertical="center" wrapText="1"/>
    </xf>
    <xf numFmtId="44" fontId="2" fillId="3" borderId="26" xfId="0" applyNumberFormat="1" applyFont="1" applyFill="1" applyBorder="1" applyAlignment="1">
      <alignment horizontal="center" vertical="center" wrapText="1"/>
    </xf>
    <xf numFmtId="0" fontId="22" fillId="2" borderId="0" xfId="0" applyFont="1" applyFill="1"/>
  </cellXfs>
  <cellStyles count="3">
    <cellStyle name="Standaard" xfId="0" builtinId="0"/>
    <cellStyle name="Standaard_euphony" xfId="2" xr:uid="{6186C420-9B06-4AF4-9D9E-4A69C821B88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529014</xdr:colOff>
      <xdr:row>1</xdr:row>
      <xdr:rowOff>95890</xdr:rowOff>
    </xdr:from>
    <xdr:to>
      <xdr:col>2</xdr:col>
      <xdr:colOff>6914814</xdr:colOff>
      <xdr:row>9</xdr:row>
      <xdr:rowOff>58158</xdr:rowOff>
    </xdr:to>
    <xdr:pic>
      <xdr:nvPicPr>
        <xdr:cNvPr id="2" name="Afbeelding 1">
          <a:extLst>
            <a:ext uri="{FF2B5EF4-FFF2-40B4-BE49-F238E27FC236}">
              <a16:creationId xmlns:a16="http://schemas.microsoft.com/office/drawing/2014/main" id="{7ACC7662-570D-48DA-8A36-C7B3EC42BA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14" y="284149"/>
          <a:ext cx="8672360" cy="1535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E99E-0931-400D-92F7-E0014241DB91}">
  <sheetPr>
    <pageSetUpPr fitToPage="1"/>
  </sheetPr>
  <dimension ref="A1:S53"/>
  <sheetViews>
    <sheetView tabSelected="1" zoomScale="47" zoomScaleNormal="70" workbookViewId="0">
      <selection activeCell="C12" sqref="C12"/>
    </sheetView>
  </sheetViews>
  <sheetFormatPr defaultRowHeight="14.4" x14ac:dyDescent="0.3"/>
  <cols>
    <col min="1" max="1" width="8.88671875" style="9"/>
    <col min="2" max="2" width="24.33203125" style="10" customWidth="1"/>
    <col min="3" max="3" width="113.88671875" style="10" customWidth="1"/>
    <col min="4" max="4" width="33.109375" style="10" customWidth="1"/>
    <col min="5" max="5" width="41.88671875" style="11" customWidth="1"/>
    <col min="6" max="6" width="33.6640625" style="11" customWidth="1"/>
    <col min="7" max="7" width="15.88671875" style="12" customWidth="1"/>
    <col min="8" max="8" width="19" style="13" customWidth="1"/>
    <col min="9" max="9" width="25.44140625" style="9" bestFit="1" customWidth="1"/>
    <col min="10" max="10" width="35.44140625" style="9" bestFit="1" customWidth="1"/>
    <col min="11" max="19" width="9.109375" style="9"/>
  </cols>
  <sheetData>
    <row r="1" spans="2:8" ht="15" thickBot="1" x14ac:dyDescent="0.35"/>
    <row r="2" spans="2:8" x14ac:dyDescent="0.3">
      <c r="E2" s="70" t="s">
        <v>0</v>
      </c>
      <c r="F2" s="72"/>
      <c r="G2" s="73"/>
      <c r="H2" s="74"/>
    </row>
    <row r="3" spans="2:8" ht="15" thickBot="1" x14ac:dyDescent="0.35">
      <c r="E3" s="71"/>
      <c r="F3" s="75"/>
      <c r="G3" s="76"/>
      <c r="H3" s="77"/>
    </row>
    <row r="4" spans="2:8" x14ac:dyDescent="0.3">
      <c r="E4" s="70" t="s">
        <v>1</v>
      </c>
      <c r="F4" s="72"/>
      <c r="G4" s="73"/>
      <c r="H4" s="74"/>
    </row>
    <row r="5" spans="2:8" ht="15" thickBot="1" x14ac:dyDescent="0.35">
      <c r="E5" s="71"/>
      <c r="F5" s="75"/>
      <c r="G5" s="76"/>
      <c r="H5" s="77"/>
    </row>
    <row r="6" spans="2:8" x14ac:dyDescent="0.3">
      <c r="E6" s="70" t="s">
        <v>2</v>
      </c>
      <c r="F6" s="72"/>
      <c r="G6" s="73"/>
      <c r="H6" s="74"/>
    </row>
    <row r="7" spans="2:8" x14ac:dyDescent="0.3">
      <c r="E7" s="78"/>
      <c r="F7" s="79"/>
      <c r="G7" s="80"/>
      <c r="H7" s="81"/>
    </row>
    <row r="8" spans="2:8" x14ac:dyDescent="0.3">
      <c r="E8" s="78"/>
      <c r="F8" s="79"/>
      <c r="G8" s="80"/>
      <c r="H8" s="81"/>
    </row>
    <row r="9" spans="2:8" ht="24.6" customHeight="1" thickBot="1" x14ac:dyDescent="0.35">
      <c r="E9" s="71"/>
      <c r="F9" s="75"/>
      <c r="G9" s="76"/>
      <c r="H9" s="77"/>
    </row>
    <row r="13" spans="2:8" ht="15" thickBot="1" x14ac:dyDescent="0.35">
      <c r="B13" s="111" t="s">
        <v>49</v>
      </c>
    </row>
    <row r="14" spans="2:8" ht="21" x14ac:dyDescent="0.3">
      <c r="B14" s="82" t="s">
        <v>3</v>
      </c>
      <c r="C14" s="83"/>
      <c r="D14" s="83"/>
      <c r="E14" s="83"/>
      <c r="F14" s="83"/>
      <c r="G14" s="83"/>
      <c r="H14" s="84"/>
    </row>
    <row r="15" spans="2:8" ht="18" x14ac:dyDescent="0.3">
      <c r="B15" s="85" t="s">
        <v>4</v>
      </c>
      <c r="C15" s="86"/>
      <c r="D15" s="86"/>
      <c r="E15" s="86"/>
      <c r="F15" s="86"/>
      <c r="G15" s="86"/>
      <c r="H15" s="87"/>
    </row>
    <row r="16" spans="2:8" ht="46.2" customHeight="1" x14ac:dyDescent="0.3">
      <c r="B16" s="14" t="s">
        <v>5</v>
      </c>
      <c r="C16" s="15" t="s">
        <v>6</v>
      </c>
      <c r="D16" s="15"/>
      <c r="E16" s="16" t="s">
        <v>7</v>
      </c>
      <c r="F16" s="17" t="s">
        <v>8</v>
      </c>
      <c r="G16" s="88" t="s">
        <v>9</v>
      </c>
      <c r="H16" s="89"/>
    </row>
    <row r="17" spans="2:8" ht="19.95" customHeight="1" thickBot="1" x14ac:dyDescent="0.35">
      <c r="B17" s="18" t="s">
        <v>10</v>
      </c>
      <c r="C17" s="19" t="s">
        <v>11</v>
      </c>
      <c r="D17" s="19"/>
      <c r="E17" s="20">
        <v>1</v>
      </c>
      <c r="F17" s="1"/>
      <c r="G17" s="90">
        <f>E17*F17</f>
        <v>0</v>
      </c>
      <c r="H17" s="91"/>
    </row>
    <row r="18" spans="2:8" ht="15" thickBot="1" x14ac:dyDescent="0.35">
      <c r="B18" s="92" t="s">
        <v>12</v>
      </c>
      <c r="C18" s="93"/>
      <c r="D18" s="93"/>
      <c r="E18" s="93"/>
      <c r="F18" s="94"/>
      <c r="G18" s="95">
        <f>SUM(G17:G17)</f>
        <v>0</v>
      </c>
      <c r="H18" s="96"/>
    </row>
    <row r="19" spans="2:8" ht="15" thickBot="1" x14ac:dyDescent="0.35">
      <c r="B19" s="9"/>
      <c r="C19" s="21"/>
      <c r="D19" s="21"/>
      <c r="E19" s="22"/>
      <c r="F19" s="23"/>
      <c r="G19" s="24"/>
      <c r="H19" s="25"/>
    </row>
    <row r="20" spans="2:8" ht="37.950000000000003" customHeight="1" x14ac:dyDescent="0.3">
      <c r="B20" s="26" t="s">
        <v>13</v>
      </c>
      <c r="C20" s="27" t="s">
        <v>14</v>
      </c>
      <c r="D20" s="28" t="s">
        <v>15</v>
      </c>
      <c r="E20" s="29" t="s">
        <v>16</v>
      </c>
      <c r="F20" s="28" t="s">
        <v>17</v>
      </c>
      <c r="G20" s="63" t="s">
        <v>18</v>
      </c>
      <c r="H20" s="64"/>
    </row>
    <row r="21" spans="2:8" ht="138.6" customHeight="1" thickBot="1" x14ac:dyDescent="0.35">
      <c r="B21" s="30" t="s">
        <v>19</v>
      </c>
      <c r="C21" s="31" t="s">
        <v>20</v>
      </c>
      <c r="D21" s="32">
        <v>35</v>
      </c>
      <c r="E21" s="2"/>
      <c r="F21" s="33">
        <v>48</v>
      </c>
      <c r="G21" s="65">
        <f>D21*F21*E21</f>
        <v>0</v>
      </c>
      <c r="H21" s="66"/>
    </row>
    <row r="22" spans="2:8" ht="15" thickBot="1" x14ac:dyDescent="0.35">
      <c r="B22" s="67" t="s">
        <v>21</v>
      </c>
      <c r="C22" s="68"/>
      <c r="D22" s="68"/>
      <c r="E22" s="68"/>
      <c r="F22" s="69"/>
      <c r="G22" s="109">
        <f>SUM(G21:G21)</f>
        <v>0</v>
      </c>
      <c r="H22" s="110"/>
    </row>
    <row r="23" spans="2:8" ht="15" thickBot="1" x14ac:dyDescent="0.35">
      <c r="B23" s="34"/>
      <c r="C23" s="35"/>
      <c r="D23" s="35"/>
      <c r="E23" s="35"/>
      <c r="F23" s="35"/>
      <c r="G23" s="3"/>
      <c r="H23" s="36"/>
    </row>
    <row r="24" spans="2:8" ht="28.8" x14ac:dyDescent="0.3">
      <c r="B24" s="26" t="s">
        <v>22</v>
      </c>
      <c r="C24" s="37" t="s">
        <v>23</v>
      </c>
      <c r="D24" s="28" t="s">
        <v>24</v>
      </c>
      <c r="E24" s="29" t="s">
        <v>25</v>
      </c>
      <c r="F24" s="29" t="s">
        <v>17</v>
      </c>
      <c r="G24" s="63" t="s">
        <v>26</v>
      </c>
      <c r="H24" s="64"/>
    </row>
    <row r="25" spans="2:8" x14ac:dyDescent="0.3">
      <c r="B25" s="38" t="s">
        <v>27</v>
      </c>
      <c r="C25" s="39" t="s">
        <v>28</v>
      </c>
      <c r="D25" s="40">
        <v>1155</v>
      </c>
      <c r="E25" s="4"/>
      <c r="F25" s="41" t="s">
        <v>29</v>
      </c>
      <c r="G25" s="103">
        <f>D25*E25</f>
        <v>0</v>
      </c>
      <c r="H25" s="104"/>
    </row>
    <row r="26" spans="2:8" x14ac:dyDescent="0.3">
      <c r="B26" s="42" t="s">
        <v>30</v>
      </c>
      <c r="C26" s="43" t="s">
        <v>31</v>
      </c>
      <c r="D26" s="32">
        <v>1155</v>
      </c>
      <c r="E26" s="5"/>
      <c r="F26" s="44">
        <v>48</v>
      </c>
      <c r="G26" s="103">
        <f>D26*E26*F26</f>
        <v>0</v>
      </c>
      <c r="H26" s="104"/>
    </row>
    <row r="27" spans="2:8" x14ac:dyDescent="0.3">
      <c r="B27" s="42" t="s">
        <v>32</v>
      </c>
      <c r="C27" s="43" t="s">
        <v>33</v>
      </c>
      <c r="D27" s="32">
        <v>1010</v>
      </c>
      <c r="E27" s="5"/>
      <c r="F27" s="41" t="s">
        <v>29</v>
      </c>
      <c r="G27" s="103">
        <f>D27*E27</f>
        <v>0</v>
      </c>
      <c r="H27" s="104"/>
    </row>
    <row r="28" spans="2:8" x14ac:dyDescent="0.3">
      <c r="B28" s="42" t="s">
        <v>34</v>
      </c>
      <c r="C28" s="43" t="s">
        <v>48</v>
      </c>
      <c r="D28" s="32">
        <v>1155</v>
      </c>
      <c r="E28" s="5"/>
      <c r="F28" s="41" t="s">
        <v>29</v>
      </c>
      <c r="G28" s="103">
        <f>D28*E28</f>
        <v>0</v>
      </c>
      <c r="H28" s="104"/>
    </row>
    <row r="29" spans="2:8" x14ac:dyDescent="0.3">
      <c r="B29" s="42" t="s">
        <v>35</v>
      </c>
      <c r="C29" s="45" t="s">
        <v>36</v>
      </c>
      <c r="D29" s="32">
        <v>1155</v>
      </c>
      <c r="E29" s="6"/>
      <c r="F29" s="41" t="s">
        <v>29</v>
      </c>
      <c r="G29" s="103">
        <f t="shared" ref="G29:G30" si="0">D29*E29</f>
        <v>0</v>
      </c>
      <c r="H29" s="104"/>
    </row>
    <row r="30" spans="2:8" ht="15" thickBot="1" x14ac:dyDescent="0.35">
      <c r="B30" s="46" t="s">
        <v>37</v>
      </c>
      <c r="C30" s="47" t="s">
        <v>38</v>
      </c>
      <c r="D30" s="48">
        <v>35</v>
      </c>
      <c r="E30" s="7"/>
      <c r="F30" s="41" t="s">
        <v>29</v>
      </c>
      <c r="G30" s="103">
        <f t="shared" si="0"/>
        <v>0</v>
      </c>
      <c r="H30" s="104"/>
    </row>
    <row r="31" spans="2:8" ht="58.2" customHeight="1" thickBot="1" x14ac:dyDescent="0.35">
      <c r="B31" s="49" t="s">
        <v>39</v>
      </c>
      <c r="C31" s="50"/>
      <c r="D31" s="50"/>
      <c r="E31" s="50"/>
      <c r="F31" s="50"/>
      <c r="G31" s="95">
        <f>SUM(G25:H30)</f>
        <v>0</v>
      </c>
      <c r="H31" s="96"/>
    </row>
    <row r="32" spans="2:8" ht="15" thickBot="1" x14ac:dyDescent="0.35">
      <c r="B32" s="51"/>
      <c r="C32" s="52"/>
      <c r="D32" s="52"/>
      <c r="E32" s="52"/>
      <c r="F32" s="52"/>
      <c r="G32" s="53"/>
      <c r="H32" s="36"/>
    </row>
    <row r="33" spans="2:8" ht="18.600000000000001" thickBot="1" x14ac:dyDescent="0.35">
      <c r="B33" s="105" t="s">
        <v>40</v>
      </c>
      <c r="C33" s="106"/>
      <c r="D33" s="54"/>
      <c r="E33" s="55"/>
      <c r="F33" s="56"/>
      <c r="G33" s="107">
        <f>SUM(G18,G22,G31)</f>
        <v>0</v>
      </c>
      <c r="H33" s="108"/>
    </row>
    <row r="34" spans="2:8" ht="15" thickBot="1" x14ac:dyDescent="0.35">
      <c r="B34" s="51"/>
      <c r="C34" s="57" t="s">
        <v>41</v>
      </c>
      <c r="D34" s="57"/>
      <c r="E34" s="57"/>
      <c r="F34" s="57"/>
    </row>
    <row r="35" spans="2:8" ht="18" x14ac:dyDescent="0.35">
      <c r="B35" s="58" t="s">
        <v>42</v>
      </c>
      <c r="C35" s="59"/>
      <c r="D35" s="59"/>
      <c r="E35" s="29" t="s">
        <v>43</v>
      </c>
      <c r="F35" s="101" t="s">
        <v>44</v>
      </c>
      <c r="G35" s="102"/>
    </row>
    <row r="36" spans="2:8" ht="29.4" thickBot="1" x14ac:dyDescent="0.4">
      <c r="B36" s="60" t="s">
        <v>45</v>
      </c>
      <c r="C36" s="61" t="s">
        <v>46</v>
      </c>
      <c r="D36" s="61"/>
      <c r="E36" s="8"/>
      <c r="F36" s="97">
        <v>700000</v>
      </c>
      <c r="G36" s="98"/>
    </row>
    <row r="37" spans="2:8" ht="18" x14ac:dyDescent="0.35">
      <c r="C37" s="62"/>
      <c r="D37" s="62"/>
      <c r="F37" s="101" t="s">
        <v>47</v>
      </c>
      <c r="G37" s="102"/>
    </row>
    <row r="38" spans="2:8" ht="18.600000000000001" thickBot="1" x14ac:dyDescent="0.4">
      <c r="B38" s="9"/>
      <c r="C38" s="9"/>
      <c r="D38" s="9"/>
      <c r="F38" s="99" t="str">
        <f>IF(G33&lt;=F36,"Voldoet","Voldoet niet")</f>
        <v>Voldoet</v>
      </c>
      <c r="G38" s="100"/>
    </row>
    <row r="39" spans="2:8" x14ac:dyDescent="0.3">
      <c r="B39" s="9"/>
      <c r="C39" s="9"/>
      <c r="D39" s="9"/>
    </row>
    <row r="40" spans="2:8" ht="65.400000000000006" customHeight="1" x14ac:dyDescent="0.3">
      <c r="B40" s="9"/>
      <c r="C40" s="9"/>
      <c r="D40" s="9"/>
      <c r="E40" s="10"/>
      <c r="F40" s="10"/>
      <c r="G40" s="10"/>
      <c r="H40" s="10"/>
    </row>
    <row r="41" spans="2:8" x14ac:dyDescent="0.3">
      <c r="C41" s="62"/>
      <c r="D41" s="62"/>
      <c r="E41" s="10"/>
      <c r="F41" s="10"/>
      <c r="G41" s="10"/>
      <c r="H41" s="10"/>
    </row>
    <row r="42" spans="2:8" x14ac:dyDescent="0.3">
      <c r="C42" s="62"/>
      <c r="D42" s="62"/>
      <c r="E42" s="10"/>
      <c r="F42" s="10"/>
      <c r="G42" s="10"/>
      <c r="H42" s="10"/>
    </row>
    <row r="43" spans="2:8" x14ac:dyDescent="0.3">
      <c r="C43" s="62"/>
      <c r="D43" s="62"/>
      <c r="E43" s="10"/>
      <c r="F43" s="10"/>
      <c r="G43" s="10"/>
      <c r="H43" s="10"/>
    </row>
    <row r="44" spans="2:8" x14ac:dyDescent="0.3">
      <c r="C44" s="62"/>
      <c r="D44" s="62"/>
      <c r="E44" s="10"/>
      <c r="F44" s="10"/>
      <c r="G44" s="10"/>
      <c r="H44" s="10"/>
    </row>
    <row r="45" spans="2:8" x14ac:dyDescent="0.3">
      <c r="C45" s="62"/>
      <c r="D45" s="62"/>
      <c r="E45" s="10"/>
      <c r="F45" s="10"/>
      <c r="G45" s="10"/>
      <c r="H45" s="10"/>
    </row>
    <row r="46" spans="2:8" x14ac:dyDescent="0.3">
      <c r="C46" s="62"/>
      <c r="D46" s="62"/>
      <c r="E46" s="10"/>
      <c r="F46" s="10"/>
      <c r="G46" s="10"/>
      <c r="H46" s="10"/>
    </row>
    <row r="47" spans="2:8" x14ac:dyDescent="0.3">
      <c r="C47" s="62"/>
      <c r="D47" s="62"/>
      <c r="E47" s="10"/>
      <c r="F47" s="10"/>
      <c r="G47" s="10"/>
      <c r="H47" s="10"/>
    </row>
    <row r="48" spans="2:8" x14ac:dyDescent="0.3">
      <c r="C48" s="62"/>
      <c r="D48" s="62"/>
      <c r="E48" s="10"/>
      <c r="F48" s="10"/>
      <c r="G48" s="10"/>
      <c r="H48" s="10"/>
    </row>
    <row r="49" spans="3:8" x14ac:dyDescent="0.3">
      <c r="C49" s="62"/>
      <c r="D49" s="62"/>
      <c r="E49" s="10"/>
      <c r="F49" s="10"/>
      <c r="G49" s="10"/>
      <c r="H49" s="10"/>
    </row>
    <row r="50" spans="3:8" x14ac:dyDescent="0.3">
      <c r="C50" s="62"/>
      <c r="D50" s="62"/>
      <c r="E50" s="10"/>
      <c r="F50" s="10"/>
      <c r="G50" s="10"/>
      <c r="H50" s="10"/>
    </row>
    <row r="51" spans="3:8" x14ac:dyDescent="0.3">
      <c r="C51" s="62"/>
      <c r="D51" s="62"/>
      <c r="E51" s="10"/>
      <c r="F51" s="10"/>
      <c r="G51" s="10"/>
      <c r="H51" s="10"/>
    </row>
    <row r="52" spans="3:8" x14ac:dyDescent="0.3">
      <c r="C52" s="62"/>
      <c r="D52" s="62"/>
      <c r="E52" s="10"/>
      <c r="F52" s="10"/>
      <c r="G52" s="10"/>
      <c r="H52" s="10"/>
    </row>
    <row r="53" spans="3:8" x14ac:dyDescent="0.3">
      <c r="C53" s="62"/>
      <c r="D53" s="62"/>
      <c r="E53" s="10"/>
      <c r="F53" s="10"/>
      <c r="G53" s="10"/>
      <c r="H53" s="10"/>
    </row>
  </sheetData>
  <sheetProtection algorithmName="SHA-512" hashValue="GnZaFwXrLVZ4bIl01Ppkp6Oxa/w2eyi0fydcA6810ktvooOLecxO+UBrhu8Lb5FoXDp0wZQGIPd/yesUu67kbQ==" saltValue="btyOrsNnUXeZy4Ga9SA+1g==" spinCount="100000" sheet="1" objects="1" scenarios="1"/>
  <mergeCells count="30">
    <mergeCell ref="B33:C33"/>
    <mergeCell ref="G33:H33"/>
    <mergeCell ref="G22:H22"/>
    <mergeCell ref="G24:H24"/>
    <mergeCell ref="F35:G35"/>
    <mergeCell ref="G25:H25"/>
    <mergeCell ref="G26:H26"/>
    <mergeCell ref="G27:H27"/>
    <mergeCell ref="G28:H28"/>
    <mergeCell ref="G29:H29"/>
    <mergeCell ref="F36:G36"/>
    <mergeCell ref="F38:G38"/>
    <mergeCell ref="F37:G37"/>
    <mergeCell ref="G30:H30"/>
    <mergeCell ref="G31:H31"/>
    <mergeCell ref="G20:H20"/>
    <mergeCell ref="G21:H21"/>
    <mergeCell ref="B22:F22"/>
    <mergeCell ref="E2:E3"/>
    <mergeCell ref="F2:H3"/>
    <mergeCell ref="E4:E5"/>
    <mergeCell ref="F4:H5"/>
    <mergeCell ref="E6:E9"/>
    <mergeCell ref="F6:H9"/>
    <mergeCell ref="B14:H14"/>
    <mergeCell ref="B15:H15"/>
    <mergeCell ref="G16:H16"/>
    <mergeCell ref="G17:H17"/>
    <mergeCell ref="B18:F18"/>
    <mergeCell ref="G18:H18"/>
  </mergeCells>
  <pageMargins left="0.25" right="0.25" top="0.75" bottom="0.75" header="0.3" footer="0.3"/>
  <pageSetup paperSize="9" scale="37"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8B0E2-CFA7-45BC-BED0-7DCB53640E85}">
  <ds:schemaRefs>
    <ds:schemaRef ds:uri="http://schemas.microsoft.com/sharepoint/v3/contenttype/forms"/>
  </ds:schemaRefs>
</ds:datastoreItem>
</file>

<file path=customXml/itemProps2.xml><?xml version="1.0" encoding="utf-8"?>
<ds:datastoreItem xmlns:ds="http://schemas.openxmlformats.org/officeDocument/2006/customXml" ds:itemID="{ACF1E526-8495-44BB-826D-16BBA73297B0}">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D7A8CCAB-55B0-463E-8D06-CF4DA39C87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Daniëlle Blanke</dc:creator>
  <cp:keywords/>
  <dc:description/>
  <cp:lastModifiedBy>Tes Postma</cp:lastModifiedBy>
  <cp:revision/>
  <dcterms:created xsi:type="dcterms:W3CDTF">2024-05-22T07:14:03Z</dcterms:created>
  <dcterms:modified xsi:type="dcterms:W3CDTF">2024-07-02T15:15:39Z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