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546" documentId="11_57937BB6B62B4FA4AD95A0C2C06259266BFCA974" xr6:coauthVersionLast="47" xr6:coauthVersionMax="47" xr10:uidLastSave="{3FA6566B-5AB5-4644-8195-CF8BEAA74F05}"/>
  <bookViews>
    <workbookView xWindow="21480" yWindow="-120" windowWidth="29040" windowHeight="15840" firstSheet="1" activeTab="1" xr2:uid="{00000000-000D-0000-FFFF-FFFF00000000}"/>
  </bookViews>
  <sheets>
    <sheet name="1. Toelichting" sheetId="3" r:id="rId1"/>
    <sheet name="Perceel 1 Keukenapparatuur" sheetId="1" r:id="rId2"/>
    <sheet name="Perceel 2 Vaatwasser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 l="1"/>
  <c r="D82" i="1"/>
  <c r="D81" i="1"/>
  <c r="D80" i="1"/>
  <c r="D79" i="1"/>
  <c r="E79" i="1" s="1"/>
  <c r="E82" i="1"/>
  <c r="E81" i="1"/>
  <c r="E80" i="1"/>
  <c r="H37" i="1"/>
  <c r="F25" i="4"/>
  <c r="F72" i="1"/>
  <c r="F64" i="1"/>
  <c r="F65" i="1"/>
  <c r="F66" i="1"/>
  <c r="D33" i="4"/>
  <c r="E33" i="4"/>
  <c r="D36" i="4"/>
  <c r="E36" i="4" s="1"/>
  <c r="D35" i="4"/>
  <c r="E35" i="4" s="1"/>
  <c r="D34" i="4"/>
  <c r="E34" i="4" s="1"/>
  <c r="F26" i="4"/>
  <c r="F27" i="4" s="1"/>
  <c r="F20" i="4"/>
  <c r="F19" i="4"/>
  <c r="F18" i="4"/>
  <c r="F21" i="4" s="1"/>
  <c r="F29" i="4" s="1"/>
  <c r="F14" i="4"/>
  <c r="F8" i="4"/>
  <c r="F7" i="4"/>
  <c r="F6" i="4"/>
  <c r="F9" i="4" s="1"/>
  <c r="H14" i="4" s="1"/>
  <c r="F71" i="1"/>
  <c r="F73" i="1" s="1"/>
  <c r="F42" i="1"/>
  <c r="F43" i="1"/>
  <c r="F44" i="1"/>
  <c r="F45" i="1"/>
  <c r="F46" i="1"/>
  <c r="F47" i="1"/>
  <c r="F48" i="1"/>
  <c r="F49" i="1"/>
  <c r="F50" i="1"/>
  <c r="F51" i="1"/>
  <c r="F52" i="1"/>
  <c r="F53" i="1"/>
  <c r="F54" i="1"/>
  <c r="F55" i="1"/>
  <c r="F56" i="1"/>
  <c r="F57" i="1"/>
  <c r="F58" i="1"/>
  <c r="F59" i="1"/>
  <c r="F60" i="1"/>
  <c r="F61" i="1"/>
  <c r="F62" i="1"/>
  <c r="F63" i="1"/>
  <c r="F37" i="1"/>
  <c r="F7" i="1"/>
  <c r="F8" i="1"/>
  <c r="F9" i="1"/>
  <c r="F10" i="1"/>
  <c r="F11" i="1"/>
  <c r="F12" i="1"/>
  <c r="F13" i="1"/>
  <c r="F14" i="1"/>
  <c r="F15" i="1"/>
  <c r="F16" i="1"/>
  <c r="F17" i="1"/>
  <c r="F18" i="1"/>
  <c r="F19" i="1"/>
  <c r="F20" i="1"/>
  <c r="F21" i="1"/>
  <c r="F22" i="1"/>
  <c r="F23" i="1"/>
  <c r="F24" i="1"/>
  <c r="F25" i="1"/>
  <c r="F28" i="1"/>
  <c r="F29" i="1"/>
  <c r="F30" i="1"/>
  <c r="F6" i="1"/>
  <c r="F32" i="1" l="1"/>
  <c r="F41" i="1"/>
  <c r="F67" i="1" s="1"/>
</calcChain>
</file>

<file path=xl/sharedStrings.xml><?xml version="1.0" encoding="utf-8"?>
<sst xmlns="http://schemas.openxmlformats.org/spreadsheetml/2006/main" count="196" uniqueCount="87">
  <si>
    <t xml:space="preserve">BIJLAGE 2 PRIJZENBLAD
"Keukenapparatuur – Erasmus MC"
</t>
  </si>
  <si>
    <r>
      <rPr>
        <b/>
        <sz val="10"/>
        <color rgb="FF000000"/>
        <rFont val="Arial"/>
      </rPr>
      <t xml:space="preserve">INSTRUCTIE:
</t>
    </r>
    <r>
      <rPr>
        <sz val="10"/>
        <color rgb="FF000000"/>
        <rFont val="Arial"/>
      </rPr>
      <t xml:space="preserve">1. U dient in dit formulier (tabblad 2 voor perceel 1, en tabblad 3 voor perceel 2) per onderdeel een prijs in te vullen. Houd daarbij rekening met het volgende:
- Enkel en alleen de groene velden dienen ingevuld te worden;
- De afgegeven prijzen zijn finale en definitieve prijzen;
- Prijzen zijn in euro's en exclusief BTW (21%);
- Prijzen zijn in 2 decimalen achter de komma;
- In uw prijsstelling is inbegrepen het voldoen aan alle gestelde vereisten in het Offerteleidraad inclusief bijlagen;
- Kosten welke niet staan vermeld in dit prijzenblad, kunnen niet (later) in rekening worden gebracht bij Erasmus MC;
- Een onjuist of niet volledig ingevuld prijzenblad kan leiden tot uitsluiting;
- Wijziging van de lay-out en de gebruikte formules in dit prijzenblad is niet toegestaan en kan leiden tot uitsluiting;
- De hoeveelheden genoemd door Erasmus MC zijn indicatief en er kunnen geen rechten aan worden ontleend;
- Het overschrijden van het plafondbedrag zoals genoemd per perceel zal leiden tot uitsluiting. 
2. De waarde zoals weergegeven bij "Inschrijfprijs" wordt vergeleken met andere inschrijvers. In de offerteleidraad wordt beschreven op welke wijze de score voor het onderdeel "Prijs" wordt berekend. 
</t>
    </r>
  </si>
  <si>
    <r>
      <rPr>
        <b/>
        <sz val="10"/>
        <color rgb="FF000000"/>
        <rFont val="Arial"/>
      </rPr>
      <t xml:space="preserve">BIJLAGE 09 PRIJZENBLAD
</t>
    </r>
    <r>
      <rPr>
        <sz val="11"/>
        <color rgb="FF000000"/>
        <rFont val="Arial"/>
      </rPr>
      <t xml:space="preserve">"Keukenapparatuur – Erasmus MC"
</t>
    </r>
    <r>
      <rPr>
        <i/>
        <sz val="11"/>
        <color rgb="FF000000"/>
        <rFont val="Arial"/>
      </rPr>
      <t xml:space="preserve">Perceel 1: Keukenapparatuur
</t>
    </r>
  </si>
  <si>
    <t>Aanschaf</t>
  </si>
  <si>
    <t>Omschrijving</t>
  </si>
  <si>
    <t>Prijs per stuk</t>
  </si>
  <si>
    <t>Aantal stuks</t>
  </si>
  <si>
    <t>Totale kosten</t>
  </si>
  <si>
    <t>1.1 </t>
  </si>
  <si>
    <t>Combisteamer </t>
  </si>
  <si>
    <t>1.2 </t>
  </si>
  <si>
    <t>Inductieplaat</t>
  </si>
  <si>
    <t>1.3 </t>
  </si>
  <si>
    <t>Kooksysteem</t>
  </si>
  <si>
    <t>1.4</t>
  </si>
  <si>
    <t xml:space="preserve">Blastchiller </t>
  </si>
  <si>
    <t>1.5</t>
  </si>
  <si>
    <t xml:space="preserve">Koelkast </t>
  </si>
  <si>
    <t>1.6</t>
  </si>
  <si>
    <t xml:space="preserve">Werkbank </t>
  </si>
  <si>
    <t>1.7</t>
  </si>
  <si>
    <t>1.8</t>
  </si>
  <si>
    <t xml:space="preserve">Handenwasgelegenheid </t>
  </si>
  <si>
    <t>1.9</t>
  </si>
  <si>
    <t>Stelling</t>
  </si>
  <si>
    <t>2.1</t>
  </si>
  <si>
    <t>Planeetmenger</t>
  </si>
  <si>
    <t>2.2</t>
  </si>
  <si>
    <t>2.3</t>
  </si>
  <si>
    <t xml:space="preserve">Portioneermeubel </t>
  </si>
  <si>
    <t>2.4</t>
  </si>
  <si>
    <t xml:space="preserve">Combisteamer </t>
  </si>
  <si>
    <t>2.5</t>
  </si>
  <si>
    <t>2.6</t>
  </si>
  <si>
    <t>Blastchiller</t>
  </si>
  <si>
    <t>2.7</t>
  </si>
  <si>
    <t>2.8</t>
  </si>
  <si>
    <t xml:space="preserve">Keukenmachine </t>
  </si>
  <si>
    <t>2.9</t>
  </si>
  <si>
    <t>2.10</t>
  </si>
  <si>
    <t>2.11</t>
  </si>
  <si>
    <t xml:space="preserve">Spoeltafel </t>
  </si>
  <si>
    <t>2.12</t>
  </si>
  <si>
    <t>2.13</t>
  </si>
  <si>
    <t>3.1</t>
  </si>
  <si>
    <t>3.2</t>
  </si>
  <si>
    <t>Lowerator </t>
  </si>
  <si>
    <t>3.3</t>
  </si>
  <si>
    <t>3.4</t>
  </si>
  <si>
    <t xml:space="preserve">Lowerator </t>
  </si>
  <si>
    <t>Totaal aanschaf:</t>
  </si>
  <si>
    <t>Bedrijfsklare oplevering</t>
  </si>
  <si>
    <t>Prijs</t>
  </si>
  <si>
    <r>
      <rPr>
        <sz val="11"/>
        <color rgb="FF000000"/>
        <rFont val="Calibri"/>
      </rPr>
      <t xml:space="preserve">Bedrijfsklare oplevering
</t>
    </r>
    <r>
      <rPr>
        <i/>
        <sz val="11"/>
        <color rgb="FF000000"/>
        <rFont val="Calibri"/>
      </rPr>
      <t>Dit betreffen alle kosten die nodig zijn voor levering, plaatsen en aansluiten van de apparatuur en trainingen voor gebruik</t>
    </r>
  </si>
  <si>
    <r>
      <rPr>
        <b/>
        <sz val="11"/>
        <color rgb="FF000000"/>
        <rFont val="Calibri"/>
        <scheme val="minor"/>
      </rPr>
      <t xml:space="preserve">Totaal Aanschaf + bedrijfsklare oplevering
</t>
    </r>
    <r>
      <rPr>
        <sz val="11"/>
        <color rgb="FFFF0000"/>
        <rFont val="Calibri"/>
        <scheme val="minor"/>
      </rPr>
      <t>LET OP: dit bedrag mag niet hoger zijn dan € 195.000,00</t>
    </r>
  </si>
  <si>
    <t xml:space="preserve">Totaal bedrijfsklare oplevering: </t>
  </si>
  <si>
    <t>Preventief onderhoud (all-in tarief)</t>
  </si>
  <si>
    <t>Kosten planmatig onderhoud per stuk per jaar</t>
  </si>
  <si>
    <t>Aantal jaar</t>
  </si>
  <si>
    <t>Totaal onderhoud:</t>
  </si>
  <si>
    <t>Correctief onderhoud</t>
  </si>
  <si>
    <t>Tarief</t>
  </si>
  <si>
    <t>Verwacht aantal uren (uurtarief) of keer (voorrijkosten) per jaar</t>
  </si>
  <si>
    <t>Contractduur</t>
  </si>
  <si>
    <t>Uurtarief niet planmatig onderhoud</t>
  </si>
  <si>
    <t>Voorrijkosten</t>
  </si>
  <si>
    <t>Totaal niet planmatig onderhoud:</t>
  </si>
  <si>
    <t>Inschrijfprijs</t>
  </si>
  <si>
    <t>Opslagpercentages</t>
  </si>
  <si>
    <t>Opslagpercentage</t>
  </si>
  <si>
    <t>Uurtarief van inschrijver</t>
  </si>
  <si>
    <t>Uurtarief met opslagpercentage</t>
  </si>
  <si>
    <t>Werkdagen: 18:00 uur - 22:59 uur</t>
  </si>
  <si>
    <t>Opslagpercentage 18:00 - 23:00</t>
  </si>
  <si>
    <t>Werkdagen: 23:00 - 07:30</t>
  </si>
  <si>
    <t xml:space="preserve">Zaterdag 00:00 uur - zondag 23:59 </t>
  </si>
  <si>
    <t>Nationaal erkende feestdag</t>
  </si>
  <si>
    <r>
      <rPr>
        <b/>
        <sz val="10"/>
        <color rgb="FF000000"/>
        <rFont val="Arial"/>
      </rPr>
      <t xml:space="preserve">BIJLAGE 2 PRIJZENBLAD
</t>
    </r>
    <r>
      <rPr>
        <sz val="11"/>
        <color rgb="FF000000"/>
        <rFont val="Arial"/>
      </rPr>
      <t xml:space="preserve">"Keukenapparatuur – Erasmus MC"
</t>
    </r>
    <r>
      <rPr>
        <i/>
        <sz val="11"/>
        <color rgb="FF000000"/>
        <rFont val="Arial"/>
      </rPr>
      <t xml:space="preserve">Perceel 2: Vaatwassers
</t>
    </r>
  </si>
  <si>
    <t>Vaatwasser A</t>
  </si>
  <si>
    <t>Aanvoertafel (inclusief voorspoeldouche)</t>
  </si>
  <si>
    <t>Afvoertafel</t>
  </si>
  <si>
    <r>
      <t xml:space="preserve">Bedrijfsklare oplevering
</t>
    </r>
    <r>
      <rPr>
        <i/>
        <sz val="11"/>
        <color rgb="FF000000"/>
        <rFont val="Calibri"/>
      </rPr>
      <t>Dit betreffen alle kosten die nodig zijn voor levering, plaatsen en aansluiten van de apparatuur en trainingen voor gebruik</t>
    </r>
  </si>
  <si>
    <r>
      <rPr>
        <b/>
        <sz val="11"/>
        <color rgb="FF000000"/>
        <rFont val="Calibri"/>
        <scheme val="minor"/>
      </rPr>
      <t xml:space="preserve">Totaal Aanschaf + bedrijfsklare oplevering
</t>
    </r>
    <r>
      <rPr>
        <sz val="11"/>
        <color rgb="FFFF0000"/>
        <rFont val="Calibri"/>
        <scheme val="minor"/>
      </rPr>
      <t>LET OP: dit bedrag mag niet hoger zijn dan € 129.000,00</t>
    </r>
  </si>
  <si>
    <t>Totaal preventief onderhoud:</t>
  </si>
  <si>
    <t>Aantal per jaar gevraagd aan Kevin</t>
  </si>
  <si>
    <t>Totaal correctief onderhoud:</t>
  </si>
  <si>
    <t>Opslagpercentages (bij niet gepland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</si>
</sst>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_-;_-&quot;€&quot;* #,##0\-;_-&quot;€&quot;* &quot;-&quot;_-;_-@_-"/>
    <numFmt numFmtId="165" formatCode="&quot;€&quot;#,##0.00_-"/>
    <numFmt numFmtId="166" formatCode="&quot;€&quot;\ #,##0.00"/>
  </numFmts>
  <fonts count="2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b/>
      <sz val="10"/>
      <name val="Arial"/>
      <family val="2"/>
    </font>
    <font>
      <sz val="12"/>
      <color theme="1"/>
      <name val="Calibri"/>
      <family val="2"/>
      <scheme val="minor"/>
    </font>
    <font>
      <sz val="11"/>
      <color rgb="FFFF0000"/>
      <name val="Calibri"/>
      <family val="2"/>
      <scheme val="minor"/>
    </font>
    <font>
      <b/>
      <sz val="14"/>
      <color rgb="FF000000"/>
      <name val="Arial"/>
    </font>
    <font>
      <b/>
      <sz val="10"/>
      <color rgb="FF000000"/>
      <name val="Arial"/>
    </font>
    <font>
      <sz val="11"/>
      <color rgb="FF000000"/>
      <name val="Calibri"/>
    </font>
    <font>
      <i/>
      <sz val="11"/>
      <color rgb="FF000000"/>
      <name val="Calibri"/>
    </font>
    <font>
      <sz val="11"/>
      <color rgb="FFFF0000"/>
      <name val="Calibri"/>
      <scheme val="minor"/>
    </font>
    <font>
      <sz val="11"/>
      <color rgb="FF000000"/>
      <name val="Calibri"/>
      <family val="2"/>
      <scheme val="minor"/>
    </font>
    <font>
      <b/>
      <sz val="10"/>
      <color theme="1"/>
      <name val="Arial"/>
    </font>
    <font>
      <b/>
      <sz val="10"/>
      <color theme="1"/>
      <name val="Arial"/>
      <family val="2"/>
    </font>
    <font>
      <sz val="11"/>
      <color rgb="FF000000"/>
      <name val="Arial"/>
    </font>
    <font>
      <i/>
      <sz val="11"/>
      <color rgb="FF000000"/>
      <name val="Arial"/>
    </font>
    <font>
      <b/>
      <sz val="11"/>
      <color rgb="FF000000"/>
      <name val="Calibri"/>
      <scheme val="minor"/>
    </font>
    <font>
      <sz val="10"/>
      <color rgb="FF000000"/>
      <name val="Arial"/>
    </font>
    <font>
      <b/>
      <sz val="14"/>
      <color rgb="FF000000"/>
      <name val="Arial"/>
      <family val="2"/>
    </font>
  </fonts>
  <fills count="10">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4">
    <xf numFmtId="0" fontId="0" fillId="0" borderId="0"/>
    <xf numFmtId="164" fontId="1" fillId="0" borderId="0">
      <alignment horizontal="center"/>
    </xf>
    <xf numFmtId="0" fontId="4" fillId="0" borderId="0"/>
    <xf numFmtId="44" fontId="4" fillId="0" borderId="0" applyFill="0" applyBorder="0" applyAlignment="0" applyProtection="0"/>
  </cellStyleXfs>
  <cellXfs count="81">
    <xf numFmtId="0" fontId="0" fillId="0" borderId="0" xfId="0"/>
    <xf numFmtId="0" fontId="0" fillId="2" borderId="0" xfId="0" applyFill="1"/>
    <xf numFmtId="0" fontId="0" fillId="3" borderId="0" xfId="0" applyFill="1"/>
    <xf numFmtId="0" fontId="4" fillId="0" borderId="0" xfId="2" applyAlignment="1">
      <alignment vertical="center"/>
    </xf>
    <xf numFmtId="0" fontId="4" fillId="0" borderId="0" xfId="2" applyAlignment="1">
      <alignment horizontal="left" vertical="center"/>
    </xf>
    <xf numFmtId="0" fontId="4" fillId="0" borderId="0" xfId="2" applyAlignment="1">
      <alignment horizontal="left" vertical="top"/>
    </xf>
    <xf numFmtId="0" fontId="4" fillId="0" borderId="0" xfId="2" applyAlignment="1">
      <alignment horizontal="left" vertical="top" wrapText="1"/>
    </xf>
    <xf numFmtId="0" fontId="4" fillId="0" borderId="0" xfId="2" applyAlignment="1">
      <alignment horizontal="center" vertical="center"/>
    </xf>
    <xf numFmtId="0" fontId="5" fillId="0" borderId="0" xfId="2" applyFont="1" applyAlignment="1">
      <alignment horizontal="center" vertical="center"/>
    </xf>
    <xf numFmtId="0" fontId="5" fillId="0" borderId="0" xfId="2" applyFont="1" applyAlignment="1">
      <alignment horizontal="left" vertical="center"/>
    </xf>
    <xf numFmtId="0" fontId="5" fillId="2" borderId="2" xfId="2" applyFont="1" applyFill="1" applyBorder="1" applyAlignment="1">
      <alignment vertical="top" wrapText="1"/>
    </xf>
    <xf numFmtId="0" fontId="6" fillId="0" borderId="0" xfId="0" applyFont="1"/>
    <xf numFmtId="0" fontId="2" fillId="6" borderId="7" xfId="0" applyFont="1" applyFill="1" applyBorder="1"/>
    <xf numFmtId="166" fontId="2" fillId="6" borderId="8" xfId="0" applyNumberFormat="1" applyFont="1" applyFill="1" applyBorder="1"/>
    <xf numFmtId="0" fontId="3" fillId="4" borderId="6" xfId="0" applyFont="1" applyFill="1" applyBorder="1" applyAlignment="1">
      <alignment horizontal="center"/>
    </xf>
    <xf numFmtId="165" fontId="0" fillId="5" borderId="6" xfId="0" applyNumberFormat="1" applyFill="1" applyBorder="1"/>
    <xf numFmtId="0" fontId="5" fillId="2" borderId="13" xfId="2" applyFont="1" applyFill="1" applyBorder="1" applyAlignment="1">
      <alignment vertical="top" wrapText="1"/>
    </xf>
    <xf numFmtId="166" fontId="0" fillId="4" borderId="14" xfId="0" applyNumberFormat="1" applyFill="1" applyBorder="1" applyAlignment="1">
      <alignment horizontal="center"/>
    </xf>
    <xf numFmtId="0" fontId="7" fillId="0" borderId="0" xfId="0" applyFont="1"/>
    <xf numFmtId="166" fontId="0" fillId="4" borderId="16" xfId="0" applyNumberFormat="1" applyFill="1" applyBorder="1" applyAlignment="1">
      <alignment horizontal="center"/>
    </xf>
    <xf numFmtId="0" fontId="0" fillId="4" borderId="17" xfId="0" applyFill="1" applyBorder="1"/>
    <xf numFmtId="0" fontId="2" fillId="6" borderId="4" xfId="0" applyFont="1" applyFill="1" applyBorder="1"/>
    <xf numFmtId="166" fontId="2" fillId="6" borderId="5" xfId="0" applyNumberFormat="1" applyFont="1" applyFill="1" applyBorder="1"/>
    <xf numFmtId="165" fontId="0" fillId="5" borderId="1" xfId="0" applyNumberFormat="1" applyFill="1" applyBorder="1"/>
    <xf numFmtId="10" fontId="0" fillId="5" borderId="1" xfId="0" applyNumberFormat="1" applyFill="1" applyBorder="1"/>
    <xf numFmtId="0" fontId="2" fillId="8" borderId="19" xfId="0" applyFont="1" applyFill="1" applyBorder="1"/>
    <xf numFmtId="166" fontId="2" fillId="8" borderId="20" xfId="0" applyNumberFormat="1" applyFont="1" applyFill="1" applyBorder="1"/>
    <xf numFmtId="165" fontId="0" fillId="5" borderId="21" xfId="0" applyNumberFormat="1" applyFill="1" applyBorder="1"/>
    <xf numFmtId="0" fontId="0" fillId="4" borderId="21" xfId="0" applyFill="1" applyBorder="1"/>
    <xf numFmtId="166" fontId="0" fillId="4" borderId="21" xfId="0" applyNumberFormat="1" applyFill="1" applyBorder="1" applyAlignment="1">
      <alignment horizontal="center"/>
    </xf>
    <xf numFmtId="165" fontId="0" fillId="5" borderId="23" xfId="0" applyNumberFormat="1" applyFill="1" applyBorder="1"/>
    <xf numFmtId="0" fontId="12" fillId="0" borderId="0" xfId="0" applyFont="1"/>
    <xf numFmtId="0" fontId="5" fillId="2" borderId="21" xfId="2" applyFont="1" applyFill="1" applyBorder="1" applyAlignment="1">
      <alignment horizontal="center" vertical="top" wrapText="1"/>
    </xf>
    <xf numFmtId="0" fontId="5" fillId="2" borderId="21" xfId="2" applyFont="1" applyFill="1" applyBorder="1" applyAlignment="1">
      <alignment vertical="top" wrapText="1"/>
    </xf>
    <xf numFmtId="10" fontId="0" fillId="5" borderId="21" xfId="0" applyNumberFormat="1" applyFill="1" applyBorder="1"/>
    <xf numFmtId="165" fontId="0" fillId="4" borderId="21" xfId="0" applyNumberFormat="1" applyFill="1" applyBorder="1" applyAlignment="1">
      <alignment horizontal="left"/>
    </xf>
    <xf numFmtId="166" fontId="0" fillId="4" borderId="21" xfId="0" applyNumberFormat="1" applyFill="1" applyBorder="1" applyAlignment="1">
      <alignment horizontal="left"/>
    </xf>
    <xf numFmtId="0" fontId="0" fillId="4" borderId="25" xfId="0" applyFill="1" applyBorder="1"/>
    <xf numFmtId="165" fontId="0" fillId="5" borderId="26" xfId="0" applyNumberFormat="1" applyFill="1" applyBorder="1"/>
    <xf numFmtId="0" fontId="7" fillId="0" borderId="24" xfId="0" applyFont="1" applyBorder="1" applyAlignment="1">
      <alignment vertical="top" wrapText="1"/>
    </xf>
    <xf numFmtId="0" fontId="8"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9" fillId="4" borderId="1" xfId="2" applyFont="1" applyFill="1" applyBorder="1" applyAlignment="1">
      <alignment horizontal="left" vertical="center" wrapText="1"/>
    </xf>
    <xf numFmtId="0" fontId="5" fillId="4" borderId="2" xfId="2" applyFont="1" applyFill="1" applyBorder="1" applyAlignment="1">
      <alignment horizontal="left" vertical="center" wrapText="1"/>
    </xf>
    <xf numFmtId="0" fontId="5" fillId="4" borderId="3" xfId="2" applyFont="1" applyFill="1" applyBorder="1" applyAlignment="1">
      <alignment horizontal="left" vertical="center" wrapText="1"/>
    </xf>
    <xf numFmtId="165" fontId="0" fillId="5" borderId="1" xfId="0" applyNumberFormat="1" applyFill="1" applyBorder="1" applyAlignment="1">
      <alignment horizontal="center"/>
    </xf>
    <xf numFmtId="165" fontId="0" fillId="5" borderId="3" xfId="0" applyNumberFormat="1" applyFill="1" applyBorder="1" applyAlignment="1">
      <alignment horizontal="center"/>
    </xf>
    <xf numFmtId="166" fontId="0" fillId="4" borderId="1" xfId="0" applyNumberFormat="1" applyFill="1" applyBorder="1" applyAlignment="1">
      <alignment horizontal="center"/>
    </xf>
    <xf numFmtId="166" fontId="0" fillId="4" borderId="13" xfId="0" applyNumberFormat="1" applyFill="1" applyBorder="1" applyAlignment="1">
      <alignment horizontal="center"/>
    </xf>
    <xf numFmtId="0" fontId="9" fillId="2" borderId="4" xfId="2" applyFont="1" applyFill="1" applyBorder="1" applyAlignment="1">
      <alignment horizontal="center" vertical="top" wrapText="1"/>
    </xf>
    <xf numFmtId="0" fontId="14" fillId="2" borderId="15" xfId="2" applyFont="1" applyFill="1" applyBorder="1" applyAlignment="1">
      <alignment horizontal="center" vertical="top" wrapText="1"/>
    </xf>
    <xf numFmtId="0" fontId="15" fillId="2" borderId="15" xfId="2" applyFont="1" applyFill="1" applyBorder="1" applyAlignment="1">
      <alignment horizontal="center" vertical="top" wrapText="1"/>
    </xf>
    <xf numFmtId="0" fontId="15" fillId="2" borderId="5" xfId="2" applyFont="1" applyFill="1" applyBorder="1" applyAlignment="1">
      <alignment horizontal="center" vertical="top" wrapText="1"/>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5" fillId="2" borderId="18" xfId="2" applyFont="1" applyFill="1" applyBorder="1" applyAlignment="1">
      <alignment horizontal="center" vertical="top" wrapText="1"/>
    </xf>
    <xf numFmtId="0" fontId="5" fillId="2" borderId="17" xfId="2" applyFont="1" applyFill="1" applyBorder="1" applyAlignment="1">
      <alignment horizontal="center" vertical="top" wrapText="1"/>
    </xf>
    <xf numFmtId="0" fontId="5" fillId="2" borderId="12" xfId="2" applyFont="1" applyFill="1" applyBorder="1" applyAlignment="1">
      <alignment horizontal="center" vertical="top" wrapText="1"/>
    </xf>
    <xf numFmtId="0" fontId="5" fillId="2" borderId="2" xfId="2" applyFont="1" applyFill="1" applyBorder="1" applyAlignment="1">
      <alignment horizontal="center" vertical="top" wrapText="1"/>
    </xf>
    <xf numFmtId="0" fontId="10" fillId="4" borderId="12" xfId="0" applyFont="1" applyFill="1" applyBorder="1" applyAlignment="1">
      <alignment horizontal="center" wrapText="1"/>
    </xf>
    <xf numFmtId="0" fontId="0" fillId="4" borderId="3" xfId="0" applyFill="1" applyBorder="1" applyAlignment="1">
      <alignment horizontal="center"/>
    </xf>
    <xf numFmtId="0" fontId="0" fillId="4" borderId="2" xfId="0" applyFill="1" applyBorder="1" applyAlignment="1">
      <alignment horizontal="left"/>
    </xf>
    <xf numFmtId="0" fontId="0" fillId="4" borderId="3" xfId="0" applyFill="1" applyBorder="1" applyAlignment="1">
      <alignment horizontal="left"/>
    </xf>
    <xf numFmtId="0" fontId="0" fillId="4" borderId="21" xfId="0" applyFill="1" applyBorder="1" applyAlignment="1">
      <alignment horizontal="center"/>
    </xf>
    <xf numFmtId="166" fontId="2" fillId="9" borderId="0" xfId="0" applyNumberFormat="1" applyFont="1" applyFill="1" applyAlignment="1">
      <alignment horizontal="center"/>
    </xf>
    <xf numFmtId="0" fontId="18" fillId="9" borderId="0" xfId="0" applyFont="1" applyFill="1" applyAlignment="1">
      <alignment horizontal="left" vertical="top" wrapText="1"/>
    </xf>
    <xf numFmtId="0" fontId="0" fillId="9" borderId="0" xfId="0" applyFill="1" applyAlignment="1">
      <alignment horizontal="left" vertical="top"/>
    </xf>
    <xf numFmtId="0" fontId="2" fillId="7" borderId="24" xfId="0" applyFont="1" applyFill="1" applyBorder="1" applyAlignment="1">
      <alignment horizontal="center"/>
    </xf>
    <xf numFmtId="0" fontId="2" fillId="7" borderId="0" xfId="0" applyFont="1" applyFill="1" applyAlignment="1">
      <alignment horizontal="center"/>
    </xf>
    <xf numFmtId="0" fontId="0" fillId="4" borderId="17" xfId="0" applyFill="1" applyBorder="1" applyAlignment="1">
      <alignment horizontal="center"/>
    </xf>
    <xf numFmtId="0" fontId="0" fillId="4" borderId="22" xfId="0" applyFill="1" applyBorder="1" applyAlignment="1">
      <alignment horizontal="center"/>
    </xf>
    <xf numFmtId="0" fontId="0" fillId="4" borderId="21" xfId="0" applyFill="1" applyBorder="1" applyAlignment="1">
      <alignment horizontal="left"/>
    </xf>
    <xf numFmtId="0" fontId="13" fillId="4" borderId="3" xfId="0" applyFont="1" applyFill="1" applyBorder="1" applyAlignment="1">
      <alignment horizontal="center"/>
    </xf>
    <xf numFmtId="0" fontId="2" fillId="7" borderId="21" xfId="0" applyFont="1" applyFill="1" applyBorder="1" applyAlignment="1">
      <alignment horizontal="center"/>
    </xf>
    <xf numFmtId="0" fontId="7" fillId="0" borderId="24" xfId="0" applyFont="1" applyBorder="1" applyAlignment="1">
      <alignment horizontal="left" vertical="top" wrapText="1"/>
    </xf>
    <xf numFmtId="0" fontId="7" fillId="0" borderId="0" xfId="0" applyFont="1" applyAlignment="1">
      <alignment horizontal="left" vertical="top"/>
    </xf>
    <xf numFmtId="0" fontId="7" fillId="0" borderId="24" xfId="0" applyFont="1" applyBorder="1" applyAlignment="1">
      <alignment horizontal="left" vertical="top"/>
    </xf>
    <xf numFmtId="0" fontId="5" fillId="2" borderId="21" xfId="2" applyFont="1" applyFill="1" applyBorder="1" applyAlignment="1">
      <alignment horizontal="center" vertical="top" wrapText="1"/>
    </xf>
    <xf numFmtId="0" fontId="0" fillId="4" borderId="2" xfId="0" applyFill="1" applyBorder="1" applyAlignment="1">
      <alignment horizontal="center"/>
    </xf>
  </cellXfs>
  <cellStyles count="4">
    <cellStyle name="Currency 2" xfId="3" xr:uid="{00000000-0005-0000-0000-000000000000}"/>
    <cellStyle name="Standaard" xfId="0" builtinId="0"/>
    <cellStyle name="Standaard 3" xfId="2"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1200978</xdr:colOff>
      <xdr:row>1</xdr:row>
      <xdr:rowOff>82825</xdr:rowOff>
    </xdr:from>
    <xdr:to>
      <xdr:col>5</xdr:col>
      <xdr:colOff>467139</xdr:colOff>
      <xdr:row>1</xdr:row>
      <xdr:rowOff>1140100</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2249978" y="273325"/>
          <a:ext cx="2247900"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
  <sheetViews>
    <sheetView topLeftCell="A2" zoomScale="115" zoomScaleNormal="115" workbookViewId="0">
      <selection activeCell="A5" sqref="A5"/>
    </sheetView>
  </sheetViews>
  <sheetFormatPr defaultRowHeight="15"/>
  <cols>
    <col min="1" max="1" width="62.28515625" customWidth="1"/>
    <col min="2" max="2" width="20" customWidth="1"/>
    <col min="3" max="3" width="25.85546875" customWidth="1"/>
    <col min="4" max="4" width="35.5703125" customWidth="1"/>
  </cols>
  <sheetData>
    <row r="2" spans="1:10" s="3" customFormat="1" ht="96" customHeight="1">
      <c r="A2" s="40" t="s">
        <v>0</v>
      </c>
      <c r="B2" s="41"/>
      <c r="C2" s="41"/>
      <c r="D2" s="41"/>
      <c r="E2" s="41"/>
      <c r="F2" s="42"/>
    </row>
    <row r="3" spans="1:10" s="3" customFormat="1" ht="12.75">
      <c r="A3" s="4"/>
      <c r="B3" s="4"/>
      <c r="D3" s="5"/>
      <c r="E3" s="6"/>
      <c r="F3" s="7"/>
    </row>
    <row r="4" spans="1:10" s="3" customFormat="1" ht="243" customHeight="1">
      <c r="A4" s="43" t="s">
        <v>1</v>
      </c>
      <c r="B4" s="44"/>
      <c r="C4" s="44"/>
      <c r="D4" s="44"/>
      <c r="E4" s="44"/>
      <c r="F4" s="45"/>
    </row>
    <row r="6" spans="1:10" s="3" customFormat="1" ht="12.75">
      <c r="A6" s="9"/>
      <c r="B6" s="9"/>
      <c r="C6" s="8"/>
      <c r="D6" s="5"/>
      <c r="E6" s="6"/>
      <c r="F6" s="4"/>
      <c r="G6" s="4"/>
      <c r="H6" s="4"/>
      <c r="I6" s="4"/>
      <c r="J6" s="4"/>
    </row>
    <row r="7" spans="1:10" ht="15.75" customHeight="1"/>
    <row r="8" spans="1:10" ht="15.75">
      <c r="C8" s="11"/>
    </row>
  </sheetData>
  <mergeCells count="2">
    <mergeCell ref="A2:F2"/>
    <mergeCell ref="A4: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Q82"/>
  <sheetViews>
    <sheetView tabSelected="1" topLeftCell="A17" zoomScaleNormal="100" workbookViewId="0">
      <selection activeCell="L35" sqref="L35"/>
    </sheetView>
  </sheetViews>
  <sheetFormatPr defaultRowHeight="15" customHeight="1"/>
  <cols>
    <col min="1" max="1" width="7.5703125" customWidth="1"/>
    <col min="2" max="2" width="35.28515625" customWidth="1"/>
    <col min="3" max="3" width="26.28515625" bestFit="1" customWidth="1"/>
    <col min="4" max="4" width="26.7109375" customWidth="1"/>
    <col min="5" max="5" width="29.5703125" customWidth="1"/>
    <col min="6" max="6" width="22" bestFit="1" customWidth="1"/>
  </cols>
  <sheetData>
    <row r="1" spans="1:173" ht="15.75" thickBot="1"/>
    <row r="2" spans="1:173" s="3" customFormat="1" ht="44.25" customHeight="1" thickBot="1">
      <c r="A2" s="50" t="s">
        <v>2</v>
      </c>
      <c r="B2" s="51"/>
      <c r="C2" s="52"/>
      <c r="D2" s="52"/>
      <c r="E2" s="52"/>
      <c r="F2" s="53"/>
    </row>
    <row r="3" spans="1:173" ht="15.75" customHeight="1" thickBot="1"/>
    <row r="4" spans="1:173" ht="15.75" customHeight="1">
      <c r="A4" s="54" t="s">
        <v>3</v>
      </c>
      <c r="B4" s="55"/>
      <c r="C4" s="55"/>
      <c r="D4" s="55"/>
      <c r="E4" s="55"/>
      <c r="F4" s="56"/>
      <c r="G4" s="18"/>
    </row>
    <row r="5" spans="1:173" s="2" customFormat="1" ht="15.75" customHeight="1">
      <c r="A5" s="57" t="s">
        <v>4</v>
      </c>
      <c r="B5" s="58"/>
      <c r="C5" s="60" t="s">
        <v>5</v>
      </c>
      <c r="D5" s="60"/>
      <c r="E5" s="10" t="s">
        <v>6</v>
      </c>
      <c r="F5" s="16" t="s">
        <v>7</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row>
    <row r="6" spans="1:173" s="1" customFormat="1" ht="15.75" customHeight="1">
      <c r="A6" s="20" t="s">
        <v>8</v>
      </c>
      <c r="B6" s="20" t="s">
        <v>9</v>
      </c>
      <c r="C6" s="46">
        <v>0</v>
      </c>
      <c r="D6" s="47"/>
      <c r="E6" s="20">
        <v>1</v>
      </c>
      <c r="F6" s="17">
        <f>E6*C6</f>
        <v>0</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row>
    <row r="7" spans="1:173" s="1" customFormat="1" ht="15.75" customHeight="1">
      <c r="A7" s="20" t="s">
        <v>10</v>
      </c>
      <c r="B7" s="20" t="s">
        <v>11</v>
      </c>
      <c r="C7" s="46">
        <v>0</v>
      </c>
      <c r="D7" s="47"/>
      <c r="E7" s="20">
        <v>1</v>
      </c>
      <c r="F7" s="17">
        <f t="shared" ref="F7:F30" si="0">E7*C7</f>
        <v>0</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row>
    <row r="8" spans="1:173" s="1" customFormat="1" ht="15.75" customHeight="1">
      <c r="A8" s="20" t="s">
        <v>12</v>
      </c>
      <c r="B8" s="20" t="s">
        <v>13</v>
      </c>
      <c r="C8" s="46">
        <v>0</v>
      </c>
      <c r="D8" s="47"/>
      <c r="E8" s="20">
        <v>1</v>
      </c>
      <c r="F8" s="17">
        <f t="shared" si="0"/>
        <v>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row>
    <row r="9" spans="1:173" s="1" customFormat="1" ht="15.75" customHeight="1">
      <c r="A9" s="20" t="s">
        <v>14</v>
      </c>
      <c r="B9" s="20" t="s">
        <v>15</v>
      </c>
      <c r="C9" s="46">
        <v>0</v>
      </c>
      <c r="D9" s="47"/>
      <c r="E9" s="20">
        <v>1</v>
      </c>
      <c r="F9" s="17">
        <f t="shared" si="0"/>
        <v>0</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row>
    <row r="10" spans="1:173" s="1" customFormat="1" ht="15.75" customHeight="1">
      <c r="A10" s="20" t="s">
        <v>16</v>
      </c>
      <c r="B10" s="20" t="s">
        <v>17</v>
      </c>
      <c r="C10" s="46">
        <v>0</v>
      </c>
      <c r="D10" s="47"/>
      <c r="E10" s="20">
        <v>1</v>
      </c>
      <c r="F10" s="17">
        <f t="shared" si="0"/>
        <v>0</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row>
    <row r="11" spans="1:173" s="1" customFormat="1" ht="15.75" customHeight="1">
      <c r="A11" s="20" t="s">
        <v>18</v>
      </c>
      <c r="B11" s="20" t="s">
        <v>19</v>
      </c>
      <c r="C11" s="46">
        <v>0</v>
      </c>
      <c r="D11" s="47"/>
      <c r="E11" s="20">
        <v>1</v>
      </c>
      <c r="F11" s="17">
        <f t="shared" si="0"/>
        <v>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row>
    <row r="12" spans="1:173" s="1" customFormat="1" ht="15.75" customHeight="1">
      <c r="A12" s="20" t="s">
        <v>20</v>
      </c>
      <c r="B12" s="20" t="s">
        <v>19</v>
      </c>
      <c r="C12" s="46">
        <v>0</v>
      </c>
      <c r="D12" s="47"/>
      <c r="E12" s="20">
        <v>1</v>
      </c>
      <c r="F12" s="17">
        <f t="shared" si="0"/>
        <v>0</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row>
    <row r="13" spans="1:173" s="1" customFormat="1" ht="15.75" customHeight="1">
      <c r="A13" s="20" t="s">
        <v>21</v>
      </c>
      <c r="B13" s="20" t="s">
        <v>22</v>
      </c>
      <c r="C13" s="46">
        <v>0</v>
      </c>
      <c r="D13" s="47"/>
      <c r="E13" s="20">
        <v>1</v>
      </c>
      <c r="F13" s="17">
        <f t="shared" si="0"/>
        <v>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row>
    <row r="14" spans="1:173" s="1" customFormat="1" ht="15.75" customHeight="1">
      <c r="A14" s="20" t="s">
        <v>23</v>
      </c>
      <c r="B14" s="20" t="s">
        <v>24</v>
      </c>
      <c r="C14" s="46">
        <v>0</v>
      </c>
      <c r="D14" s="47"/>
      <c r="E14" s="20">
        <v>1</v>
      </c>
      <c r="F14" s="17">
        <f t="shared" si="0"/>
        <v>0</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row>
    <row r="15" spans="1:173" s="1" customFormat="1" ht="15.75" customHeight="1">
      <c r="A15" s="20" t="s">
        <v>25</v>
      </c>
      <c r="B15" s="20" t="s">
        <v>26</v>
      </c>
      <c r="C15" s="46">
        <v>0</v>
      </c>
      <c r="D15" s="47"/>
      <c r="E15" s="20">
        <v>1</v>
      </c>
      <c r="F15" s="17">
        <f t="shared" si="0"/>
        <v>0</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row>
    <row r="16" spans="1:173" s="1" customFormat="1" ht="15.75" customHeight="1">
      <c r="A16" s="20" t="s">
        <v>27</v>
      </c>
      <c r="B16" s="20" t="s">
        <v>13</v>
      </c>
      <c r="C16" s="46">
        <v>0</v>
      </c>
      <c r="D16" s="47"/>
      <c r="E16" s="20">
        <v>1</v>
      </c>
      <c r="F16" s="17">
        <f t="shared" si="0"/>
        <v>0</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row>
    <row r="17" spans="1:173" s="1" customFormat="1" ht="15.75" customHeight="1">
      <c r="A17" s="20" t="s">
        <v>28</v>
      </c>
      <c r="B17" s="20" t="s">
        <v>29</v>
      </c>
      <c r="C17" s="46">
        <v>0</v>
      </c>
      <c r="D17" s="47"/>
      <c r="E17" s="20">
        <v>1</v>
      </c>
      <c r="F17" s="17">
        <f t="shared" si="0"/>
        <v>0</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row>
    <row r="18" spans="1:173" s="1" customFormat="1" ht="15.75" customHeight="1">
      <c r="A18" s="20" t="s">
        <v>30</v>
      </c>
      <c r="B18" s="20" t="s">
        <v>31</v>
      </c>
      <c r="C18" s="46">
        <v>0</v>
      </c>
      <c r="D18" s="47"/>
      <c r="E18" s="20">
        <v>1</v>
      </c>
      <c r="F18" s="17">
        <f t="shared" si="0"/>
        <v>0</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row>
    <row r="19" spans="1:173" s="1" customFormat="1" ht="15.75" customHeight="1">
      <c r="A19" s="20" t="s">
        <v>32</v>
      </c>
      <c r="B19" s="20" t="s">
        <v>31</v>
      </c>
      <c r="C19" s="46">
        <v>0</v>
      </c>
      <c r="D19" s="47"/>
      <c r="E19" s="20">
        <v>2</v>
      </c>
      <c r="F19" s="17">
        <f t="shared" si="0"/>
        <v>0</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row>
    <row r="20" spans="1:173" s="1" customFormat="1" ht="15.75" customHeight="1">
      <c r="A20" s="20" t="s">
        <v>33</v>
      </c>
      <c r="B20" s="20" t="s">
        <v>34</v>
      </c>
      <c r="C20" s="46">
        <v>0</v>
      </c>
      <c r="D20" s="47"/>
      <c r="E20" s="20">
        <v>1</v>
      </c>
      <c r="F20" s="17">
        <f t="shared" si="0"/>
        <v>0</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row>
    <row r="21" spans="1:173" s="1" customFormat="1" ht="15.75" customHeight="1">
      <c r="A21" s="20" t="s">
        <v>35</v>
      </c>
      <c r="B21" s="20" t="s">
        <v>11</v>
      </c>
      <c r="C21" s="46">
        <v>0</v>
      </c>
      <c r="D21" s="47"/>
      <c r="E21" s="20">
        <v>1</v>
      </c>
      <c r="F21" s="17">
        <f t="shared" si="0"/>
        <v>0</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row>
    <row r="22" spans="1:173" s="1" customFormat="1" ht="15.75" customHeight="1">
      <c r="A22" s="20" t="s">
        <v>36</v>
      </c>
      <c r="B22" s="20" t="s">
        <v>37</v>
      </c>
      <c r="C22" s="46">
        <v>0</v>
      </c>
      <c r="D22" s="47"/>
      <c r="E22" s="20">
        <v>1</v>
      </c>
      <c r="F22" s="17">
        <f t="shared" si="0"/>
        <v>0</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row>
    <row r="23" spans="1:173" s="1" customFormat="1" ht="15.75" customHeight="1">
      <c r="A23" s="20" t="s">
        <v>38</v>
      </c>
      <c r="B23" s="20" t="s">
        <v>19</v>
      </c>
      <c r="C23" s="46">
        <v>0</v>
      </c>
      <c r="D23" s="47"/>
      <c r="E23" s="20">
        <v>1</v>
      </c>
      <c r="F23" s="17">
        <f t="shared" si="0"/>
        <v>0</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row>
    <row r="24" spans="1:173" s="1" customFormat="1" ht="15.75" customHeight="1">
      <c r="A24" s="20" t="s">
        <v>39</v>
      </c>
      <c r="B24" s="20" t="s">
        <v>19</v>
      </c>
      <c r="C24" s="46">
        <v>0</v>
      </c>
      <c r="D24" s="47"/>
      <c r="E24" s="20">
        <v>1</v>
      </c>
      <c r="F24" s="17">
        <f t="shared" si="0"/>
        <v>0</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row>
    <row r="25" spans="1:173" s="1" customFormat="1" ht="15.75" customHeight="1">
      <c r="A25" s="20" t="s">
        <v>40</v>
      </c>
      <c r="B25" s="20" t="s">
        <v>41</v>
      </c>
      <c r="C25" s="46">
        <v>0</v>
      </c>
      <c r="D25" s="47"/>
      <c r="E25" s="20">
        <v>1</v>
      </c>
      <c r="F25" s="17">
        <f t="shared" si="0"/>
        <v>0</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row>
    <row r="26" spans="1:173" s="1" customFormat="1" ht="15.75" customHeight="1">
      <c r="A26" s="20" t="s">
        <v>42</v>
      </c>
      <c r="B26" s="20" t="s">
        <v>19</v>
      </c>
      <c r="C26" s="46">
        <v>0</v>
      </c>
      <c r="D26" s="47"/>
      <c r="E26" s="20">
        <v>1</v>
      </c>
      <c r="F26" s="17">
        <v>0</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row>
    <row r="27" spans="1:173" s="1" customFormat="1" ht="15.75" customHeight="1">
      <c r="A27" s="20" t="s">
        <v>43</v>
      </c>
      <c r="B27" s="20" t="s">
        <v>19</v>
      </c>
      <c r="C27" s="46">
        <v>0</v>
      </c>
      <c r="D27" s="47"/>
      <c r="E27" s="20">
        <v>1</v>
      </c>
      <c r="F27" s="17">
        <v>0</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row>
    <row r="28" spans="1:173" s="1" customFormat="1" ht="15.75" customHeight="1">
      <c r="A28" s="20" t="s">
        <v>44</v>
      </c>
      <c r="B28" s="20" t="s">
        <v>29</v>
      </c>
      <c r="C28" s="46">
        <v>0</v>
      </c>
      <c r="D28" s="47"/>
      <c r="E28" s="20">
        <v>2</v>
      </c>
      <c r="F28" s="17">
        <f t="shared" si="0"/>
        <v>0</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row>
    <row r="29" spans="1:173" s="1" customFormat="1" ht="15.75" customHeight="1">
      <c r="A29" s="20" t="s">
        <v>45</v>
      </c>
      <c r="B29" s="20" t="s">
        <v>46</v>
      </c>
      <c r="C29" s="46">
        <v>0</v>
      </c>
      <c r="D29" s="47"/>
      <c r="E29" s="20">
        <v>5</v>
      </c>
      <c r="F29" s="17">
        <f t="shared" si="0"/>
        <v>0</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row>
    <row r="30" spans="1:173" s="1" customFormat="1" ht="15.75" customHeight="1">
      <c r="A30" s="20" t="s">
        <v>47</v>
      </c>
      <c r="B30" s="20" t="s">
        <v>46</v>
      </c>
      <c r="C30" s="46">
        <v>0</v>
      </c>
      <c r="D30" s="47"/>
      <c r="E30" s="20">
        <v>5</v>
      </c>
      <c r="F30" s="17">
        <f t="shared" si="0"/>
        <v>0</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row>
    <row r="31" spans="1:173" s="1" customFormat="1" ht="15.75" customHeight="1">
      <c r="A31" s="20" t="s">
        <v>48</v>
      </c>
      <c r="B31" s="20" t="s">
        <v>49</v>
      </c>
      <c r="C31" s="46">
        <v>0</v>
      </c>
      <c r="D31" s="47"/>
      <c r="E31" s="20">
        <v>5</v>
      </c>
      <c r="F31" s="17">
        <v>0</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row>
    <row r="32" spans="1:173">
      <c r="E32" s="21" t="s">
        <v>50</v>
      </c>
      <c r="F32" s="22">
        <f>SUM(F6:F30)</f>
        <v>0</v>
      </c>
    </row>
    <row r="33" spans="1:173" ht="15.75" thickBot="1"/>
    <row r="34" spans="1:173">
      <c r="A34" s="54" t="s">
        <v>51</v>
      </c>
      <c r="B34" s="55"/>
      <c r="C34" s="55"/>
      <c r="D34" s="55"/>
      <c r="E34" s="55"/>
      <c r="F34" s="56"/>
      <c r="G34" s="18"/>
    </row>
    <row r="35" spans="1:173">
      <c r="A35" s="59" t="s">
        <v>4</v>
      </c>
      <c r="B35" s="60"/>
      <c r="C35" s="60" t="s">
        <v>52</v>
      </c>
      <c r="D35" s="60"/>
      <c r="E35" s="10"/>
      <c r="F35" s="16"/>
      <c r="G35" s="18"/>
    </row>
    <row r="36" spans="1:173" ht="64.150000000000006" customHeight="1">
      <c r="A36" s="61" t="s">
        <v>53</v>
      </c>
      <c r="B36" s="62"/>
      <c r="C36" s="46">
        <v>0</v>
      </c>
      <c r="D36" s="47"/>
      <c r="E36" s="48"/>
      <c r="F36" s="49"/>
      <c r="H36" s="67" t="s">
        <v>54</v>
      </c>
      <c r="I36" s="68"/>
      <c r="J36" s="68"/>
      <c r="K36" s="68"/>
    </row>
    <row r="37" spans="1:173">
      <c r="E37" s="12" t="s">
        <v>55</v>
      </c>
      <c r="F37" s="13">
        <f>C36</f>
        <v>0</v>
      </c>
      <c r="H37" s="66">
        <f>SUM(F37+F32)</f>
        <v>0</v>
      </c>
      <c r="I37" s="66"/>
      <c r="J37" s="66"/>
      <c r="K37" s="66"/>
    </row>
    <row r="38" spans="1:173"/>
    <row r="39" spans="1:173">
      <c r="A39" s="54" t="s">
        <v>56</v>
      </c>
      <c r="B39" s="55"/>
      <c r="C39" s="55"/>
      <c r="D39" s="55"/>
      <c r="E39" s="55"/>
      <c r="F39" s="56"/>
      <c r="G39" s="18"/>
    </row>
    <row r="40" spans="1:173" s="2" customFormat="1" ht="31.5" customHeight="1">
      <c r="A40" s="59" t="s">
        <v>4</v>
      </c>
      <c r="B40" s="60"/>
      <c r="C40" s="10" t="s">
        <v>57</v>
      </c>
      <c r="D40" s="10" t="s">
        <v>6</v>
      </c>
      <c r="E40" s="10" t="s">
        <v>58</v>
      </c>
      <c r="F40" s="16" t="s">
        <v>7</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row>
    <row r="41" spans="1:173" s="1" customFormat="1" ht="15.75" customHeight="1">
      <c r="A41" s="20" t="s">
        <v>8</v>
      </c>
      <c r="B41" s="20" t="s">
        <v>9</v>
      </c>
      <c r="C41" s="15">
        <v>0</v>
      </c>
      <c r="D41" s="20">
        <v>1</v>
      </c>
      <c r="E41" s="14">
        <v>4</v>
      </c>
      <c r="F41" s="17">
        <f>C41*D41*E41</f>
        <v>0</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row>
    <row r="42" spans="1:173">
      <c r="A42" s="20" t="s">
        <v>10</v>
      </c>
      <c r="B42" s="20" t="s">
        <v>11</v>
      </c>
      <c r="C42" s="15">
        <v>0</v>
      </c>
      <c r="D42" s="20">
        <v>1</v>
      </c>
      <c r="E42" s="14">
        <v>4</v>
      </c>
      <c r="F42" s="17">
        <f t="shared" ref="F42:F66" si="1">C42*D42*E42</f>
        <v>0</v>
      </c>
    </row>
    <row r="43" spans="1:173">
      <c r="A43" s="20" t="s">
        <v>12</v>
      </c>
      <c r="B43" s="20" t="s">
        <v>13</v>
      </c>
      <c r="C43" s="15">
        <v>0</v>
      </c>
      <c r="D43" s="20">
        <v>1</v>
      </c>
      <c r="E43" s="14">
        <v>4</v>
      </c>
      <c r="F43" s="17">
        <f t="shared" si="1"/>
        <v>0</v>
      </c>
    </row>
    <row r="44" spans="1:173">
      <c r="A44" s="20" t="s">
        <v>14</v>
      </c>
      <c r="B44" s="20" t="s">
        <v>15</v>
      </c>
      <c r="C44" s="15">
        <v>0</v>
      </c>
      <c r="D44" s="20">
        <v>1</v>
      </c>
      <c r="E44" s="14">
        <v>4</v>
      </c>
      <c r="F44" s="17">
        <f t="shared" si="1"/>
        <v>0</v>
      </c>
    </row>
    <row r="45" spans="1:173">
      <c r="A45" s="20" t="s">
        <v>16</v>
      </c>
      <c r="B45" s="20" t="s">
        <v>17</v>
      </c>
      <c r="C45" s="15">
        <v>0</v>
      </c>
      <c r="D45" s="20">
        <v>1</v>
      </c>
      <c r="E45" s="14">
        <v>4</v>
      </c>
      <c r="F45" s="17">
        <f t="shared" si="1"/>
        <v>0</v>
      </c>
    </row>
    <row r="46" spans="1:173">
      <c r="A46" s="20" t="s">
        <v>18</v>
      </c>
      <c r="B46" s="20" t="s">
        <v>19</v>
      </c>
      <c r="C46" s="15">
        <v>0</v>
      </c>
      <c r="D46" s="20">
        <v>1</v>
      </c>
      <c r="E46" s="14">
        <v>4</v>
      </c>
      <c r="F46" s="17">
        <f t="shared" si="1"/>
        <v>0</v>
      </c>
    </row>
    <row r="47" spans="1:173" ht="15" customHeight="1">
      <c r="A47" s="20" t="s">
        <v>20</v>
      </c>
      <c r="B47" s="20" t="s">
        <v>19</v>
      </c>
      <c r="C47" s="15">
        <v>0</v>
      </c>
      <c r="D47" s="20">
        <v>1</v>
      </c>
      <c r="E47" s="14">
        <v>4</v>
      </c>
      <c r="F47" s="17">
        <f t="shared" si="1"/>
        <v>0</v>
      </c>
    </row>
    <row r="48" spans="1:173">
      <c r="A48" s="20" t="s">
        <v>21</v>
      </c>
      <c r="B48" s="20" t="s">
        <v>22</v>
      </c>
      <c r="C48" s="15">
        <v>0</v>
      </c>
      <c r="D48" s="20">
        <v>1</v>
      </c>
      <c r="E48" s="14">
        <v>4</v>
      </c>
      <c r="F48" s="17">
        <f t="shared" si="1"/>
        <v>0</v>
      </c>
    </row>
    <row r="49" spans="1:6">
      <c r="A49" s="20" t="s">
        <v>23</v>
      </c>
      <c r="B49" s="20" t="s">
        <v>24</v>
      </c>
      <c r="C49" s="15">
        <v>0</v>
      </c>
      <c r="D49" s="20">
        <v>1</v>
      </c>
      <c r="E49" s="14">
        <v>4</v>
      </c>
      <c r="F49" s="17">
        <f t="shared" si="1"/>
        <v>0</v>
      </c>
    </row>
    <row r="50" spans="1:6">
      <c r="A50" s="20" t="s">
        <v>25</v>
      </c>
      <c r="B50" s="20" t="s">
        <v>26</v>
      </c>
      <c r="C50" s="15">
        <v>0</v>
      </c>
      <c r="D50" s="20">
        <v>1</v>
      </c>
      <c r="E50" s="14">
        <v>4</v>
      </c>
      <c r="F50" s="17">
        <f t="shared" si="1"/>
        <v>0</v>
      </c>
    </row>
    <row r="51" spans="1:6">
      <c r="A51" s="20" t="s">
        <v>27</v>
      </c>
      <c r="B51" s="20" t="s">
        <v>13</v>
      </c>
      <c r="C51" s="15">
        <v>0</v>
      </c>
      <c r="D51" s="20">
        <v>1</v>
      </c>
      <c r="E51" s="14">
        <v>4</v>
      </c>
      <c r="F51" s="17">
        <f t="shared" si="1"/>
        <v>0</v>
      </c>
    </row>
    <row r="52" spans="1:6">
      <c r="A52" s="20" t="s">
        <v>28</v>
      </c>
      <c r="B52" s="20" t="s">
        <v>29</v>
      </c>
      <c r="C52" s="15">
        <v>0</v>
      </c>
      <c r="D52" s="20">
        <v>1</v>
      </c>
      <c r="E52" s="14">
        <v>4</v>
      </c>
      <c r="F52" s="17">
        <f t="shared" si="1"/>
        <v>0</v>
      </c>
    </row>
    <row r="53" spans="1:6">
      <c r="A53" s="20" t="s">
        <v>30</v>
      </c>
      <c r="B53" s="20" t="s">
        <v>31</v>
      </c>
      <c r="C53" s="15">
        <v>0</v>
      </c>
      <c r="D53" s="20">
        <v>1</v>
      </c>
      <c r="E53" s="14">
        <v>4</v>
      </c>
      <c r="F53" s="17">
        <f t="shared" si="1"/>
        <v>0</v>
      </c>
    </row>
    <row r="54" spans="1:6">
      <c r="A54" s="20" t="s">
        <v>32</v>
      </c>
      <c r="B54" s="20" t="s">
        <v>31</v>
      </c>
      <c r="C54" s="15">
        <v>0</v>
      </c>
      <c r="D54" s="20">
        <v>2</v>
      </c>
      <c r="E54" s="14">
        <v>4</v>
      </c>
      <c r="F54" s="17">
        <f t="shared" si="1"/>
        <v>0</v>
      </c>
    </row>
    <row r="55" spans="1:6" ht="15" customHeight="1">
      <c r="A55" s="20" t="s">
        <v>33</v>
      </c>
      <c r="B55" s="20" t="s">
        <v>34</v>
      </c>
      <c r="C55" s="15">
        <v>0</v>
      </c>
      <c r="D55" s="20">
        <v>1</v>
      </c>
      <c r="E55" s="14">
        <v>4</v>
      </c>
      <c r="F55" s="17">
        <f t="shared" si="1"/>
        <v>0</v>
      </c>
    </row>
    <row r="56" spans="1:6" ht="15" customHeight="1">
      <c r="A56" s="20" t="s">
        <v>35</v>
      </c>
      <c r="B56" s="20" t="s">
        <v>11</v>
      </c>
      <c r="C56" s="15">
        <v>0</v>
      </c>
      <c r="D56" s="20">
        <v>1</v>
      </c>
      <c r="E56" s="14">
        <v>4</v>
      </c>
      <c r="F56" s="17">
        <f t="shared" si="1"/>
        <v>0</v>
      </c>
    </row>
    <row r="57" spans="1:6" ht="15" customHeight="1">
      <c r="A57" s="20" t="s">
        <v>36</v>
      </c>
      <c r="B57" s="20" t="s">
        <v>37</v>
      </c>
      <c r="C57" s="15">
        <v>0</v>
      </c>
      <c r="D57" s="20">
        <v>1</v>
      </c>
      <c r="E57" s="14">
        <v>4</v>
      </c>
      <c r="F57" s="17">
        <f t="shared" si="1"/>
        <v>0</v>
      </c>
    </row>
    <row r="58" spans="1:6" ht="15" customHeight="1">
      <c r="A58" s="20" t="s">
        <v>38</v>
      </c>
      <c r="B58" s="20" t="s">
        <v>19</v>
      </c>
      <c r="C58" s="15">
        <v>0</v>
      </c>
      <c r="D58" s="20">
        <v>1</v>
      </c>
      <c r="E58" s="14">
        <v>4</v>
      </c>
      <c r="F58" s="17">
        <f t="shared" si="1"/>
        <v>0</v>
      </c>
    </row>
    <row r="59" spans="1:6" ht="15" customHeight="1">
      <c r="A59" s="20" t="s">
        <v>39</v>
      </c>
      <c r="B59" s="20" t="s">
        <v>19</v>
      </c>
      <c r="C59" s="15">
        <v>0</v>
      </c>
      <c r="D59" s="20">
        <v>1</v>
      </c>
      <c r="E59" s="14">
        <v>4</v>
      </c>
      <c r="F59" s="17">
        <f t="shared" si="1"/>
        <v>0</v>
      </c>
    </row>
    <row r="60" spans="1:6" ht="15" customHeight="1">
      <c r="A60" s="20" t="s">
        <v>40</v>
      </c>
      <c r="B60" s="20" t="s">
        <v>41</v>
      </c>
      <c r="C60" s="15">
        <v>0</v>
      </c>
      <c r="D60" s="20">
        <v>1</v>
      </c>
      <c r="E60" s="14">
        <v>4</v>
      </c>
      <c r="F60" s="17">
        <f t="shared" si="1"/>
        <v>0</v>
      </c>
    </row>
    <row r="61" spans="1:6" ht="15" customHeight="1">
      <c r="A61" s="20" t="s">
        <v>42</v>
      </c>
      <c r="B61" s="20" t="s">
        <v>19</v>
      </c>
      <c r="C61" s="15">
        <v>0</v>
      </c>
      <c r="D61" s="20">
        <v>1</v>
      </c>
      <c r="E61" s="14">
        <v>4</v>
      </c>
      <c r="F61" s="17">
        <f t="shared" si="1"/>
        <v>0</v>
      </c>
    </row>
    <row r="62" spans="1:6" ht="15" customHeight="1">
      <c r="A62" s="20" t="s">
        <v>43</v>
      </c>
      <c r="B62" s="20" t="s">
        <v>19</v>
      </c>
      <c r="C62" s="15">
        <v>0</v>
      </c>
      <c r="D62" s="20">
        <v>1</v>
      </c>
      <c r="E62" s="14">
        <v>4</v>
      </c>
      <c r="F62" s="17">
        <f t="shared" si="1"/>
        <v>0</v>
      </c>
    </row>
    <row r="63" spans="1:6" ht="15" customHeight="1">
      <c r="A63" s="20" t="s">
        <v>44</v>
      </c>
      <c r="B63" s="20" t="s">
        <v>29</v>
      </c>
      <c r="C63" s="15">
        <v>0</v>
      </c>
      <c r="D63" s="20">
        <v>2</v>
      </c>
      <c r="E63" s="14">
        <v>4</v>
      </c>
      <c r="F63" s="17">
        <f t="shared" si="1"/>
        <v>0</v>
      </c>
    </row>
    <row r="64" spans="1:6" ht="15" customHeight="1">
      <c r="A64" s="20" t="s">
        <v>45</v>
      </c>
      <c r="B64" s="20" t="s">
        <v>46</v>
      </c>
      <c r="C64" s="15">
        <v>0</v>
      </c>
      <c r="D64" s="20">
        <v>5</v>
      </c>
      <c r="E64" s="14">
        <v>4</v>
      </c>
      <c r="F64" s="17">
        <f t="shared" si="1"/>
        <v>0</v>
      </c>
    </row>
    <row r="65" spans="1:7" ht="15" customHeight="1">
      <c r="A65" s="20" t="s">
        <v>47</v>
      </c>
      <c r="B65" s="20" t="s">
        <v>46</v>
      </c>
      <c r="C65" s="15">
        <v>0</v>
      </c>
      <c r="D65" s="20">
        <v>5</v>
      </c>
      <c r="E65" s="14">
        <v>4</v>
      </c>
      <c r="F65" s="17">
        <f t="shared" si="1"/>
        <v>0</v>
      </c>
    </row>
    <row r="66" spans="1:7" ht="15" customHeight="1">
      <c r="A66" s="37" t="s">
        <v>47</v>
      </c>
      <c r="B66" s="37" t="s">
        <v>49</v>
      </c>
      <c r="C66" s="38">
        <v>0</v>
      </c>
      <c r="D66" s="37">
        <v>5</v>
      </c>
      <c r="E66" s="14">
        <v>4</v>
      </c>
      <c r="F66" s="17">
        <f t="shared" si="1"/>
        <v>0</v>
      </c>
    </row>
    <row r="67" spans="1:7" ht="15" customHeight="1" thickBot="1">
      <c r="E67" s="12" t="s">
        <v>59</v>
      </c>
      <c r="F67" s="13">
        <f>SUM(F41:F63)</f>
        <v>0</v>
      </c>
      <c r="G67" s="18"/>
    </row>
    <row r="68" spans="1:7" ht="15" customHeight="1" thickBot="1"/>
    <row r="69" spans="1:7" ht="15" customHeight="1">
      <c r="A69" s="54" t="s">
        <v>60</v>
      </c>
      <c r="B69" s="55"/>
      <c r="C69" s="55"/>
      <c r="D69" s="55"/>
      <c r="E69" s="55"/>
      <c r="F69" s="56"/>
    </row>
    <row r="70" spans="1:7" ht="38.25">
      <c r="A70" s="57" t="s">
        <v>4</v>
      </c>
      <c r="B70" s="58"/>
      <c r="C70" s="10" t="s">
        <v>61</v>
      </c>
      <c r="D70" s="10" t="s">
        <v>62</v>
      </c>
      <c r="E70" s="10" t="s">
        <v>63</v>
      </c>
      <c r="F70" s="16" t="s">
        <v>7</v>
      </c>
    </row>
    <row r="71" spans="1:7" ht="15" customHeight="1">
      <c r="A71" s="71" t="s">
        <v>64</v>
      </c>
      <c r="B71" s="72"/>
      <c r="C71" s="30">
        <v>0</v>
      </c>
      <c r="D71" s="20">
        <v>30</v>
      </c>
      <c r="E71" s="20">
        <v>4</v>
      </c>
      <c r="F71" s="19">
        <f>E71*C71</f>
        <v>0</v>
      </c>
      <c r="G71" s="18"/>
    </row>
    <row r="72" spans="1:7" ht="15" customHeight="1">
      <c r="A72" s="65" t="s">
        <v>65</v>
      </c>
      <c r="B72" s="65"/>
      <c r="C72" s="27">
        <v>0</v>
      </c>
      <c r="D72" s="28">
        <v>6</v>
      </c>
      <c r="E72" s="28">
        <v>4</v>
      </c>
      <c r="F72" s="29">
        <f>E72*D72*C72</f>
        <v>0</v>
      </c>
      <c r="G72" s="18"/>
    </row>
    <row r="73" spans="1:7" ht="15" customHeight="1">
      <c r="D73" s="18"/>
      <c r="E73" s="12" t="s">
        <v>66</v>
      </c>
      <c r="F73" s="13">
        <f>F71</f>
        <v>0</v>
      </c>
    </row>
    <row r="74" spans="1:7" ht="15" customHeight="1">
      <c r="D74" s="18"/>
    </row>
    <row r="75" spans="1:7" ht="15" customHeight="1">
      <c r="D75" s="18"/>
      <c r="E75" s="25" t="s">
        <v>67</v>
      </c>
      <c r="F75" s="26">
        <f>F73+F67+F37+F32</f>
        <v>0</v>
      </c>
    </row>
    <row r="76" spans="1:7" ht="15" customHeight="1">
      <c r="D76" s="18"/>
    </row>
    <row r="77" spans="1:7" ht="15" customHeight="1">
      <c r="A77" s="69" t="s">
        <v>68</v>
      </c>
      <c r="B77" s="70"/>
      <c r="C77" s="70"/>
      <c r="D77" s="70"/>
      <c r="E77" s="70"/>
      <c r="G77" s="18"/>
    </row>
    <row r="78" spans="1:7" ht="25.5">
      <c r="A78" s="57" t="s">
        <v>4</v>
      </c>
      <c r="B78" s="58"/>
      <c r="C78" s="10" t="s">
        <v>69</v>
      </c>
      <c r="D78" s="32" t="s">
        <v>70</v>
      </c>
      <c r="E78" s="32" t="s">
        <v>71</v>
      </c>
    </row>
    <row r="79" spans="1:7">
      <c r="A79" s="63" t="s">
        <v>72</v>
      </c>
      <c r="B79" s="64" t="s">
        <v>73</v>
      </c>
      <c r="C79" s="24">
        <v>0</v>
      </c>
      <c r="D79" s="35">
        <f>C71</f>
        <v>0</v>
      </c>
      <c r="E79" s="36">
        <f>D79*C79+D79</f>
        <v>0</v>
      </c>
    </row>
    <row r="80" spans="1:7">
      <c r="A80" s="63" t="s">
        <v>74</v>
      </c>
      <c r="B80" s="64" t="s">
        <v>74</v>
      </c>
      <c r="C80" s="24">
        <v>0</v>
      </c>
      <c r="D80" s="35">
        <f>C71</f>
        <v>0</v>
      </c>
      <c r="E80" s="36">
        <f t="shared" ref="E80:E82" si="2">D80*C80+D80</f>
        <v>0</v>
      </c>
    </row>
    <row r="81" spans="1:5">
      <c r="A81" s="63" t="s">
        <v>75</v>
      </c>
      <c r="B81" s="64"/>
      <c r="C81" s="24">
        <v>0</v>
      </c>
      <c r="D81" s="35">
        <f>C71</f>
        <v>0</v>
      </c>
      <c r="E81" s="36">
        <f t="shared" si="2"/>
        <v>0</v>
      </c>
    </row>
    <row r="82" spans="1:5" ht="15" customHeight="1">
      <c r="A82" s="63" t="s">
        <v>76</v>
      </c>
      <c r="B82" s="64"/>
      <c r="C82" s="24">
        <v>0</v>
      </c>
      <c r="D82" s="35">
        <f>C71</f>
        <v>0</v>
      </c>
      <c r="E82" s="36">
        <f t="shared" si="2"/>
        <v>0</v>
      </c>
    </row>
  </sheetData>
  <mergeCells count="50">
    <mergeCell ref="H37:K37"/>
    <mergeCell ref="H36:K36"/>
    <mergeCell ref="A77:E77"/>
    <mergeCell ref="A71:B71"/>
    <mergeCell ref="A78:B78"/>
    <mergeCell ref="A69:F69"/>
    <mergeCell ref="A70:B70"/>
    <mergeCell ref="A40:B40"/>
    <mergeCell ref="A39:F39"/>
    <mergeCell ref="A79:B79"/>
    <mergeCell ref="A81:B81"/>
    <mergeCell ref="A82:B82"/>
    <mergeCell ref="A80:B80"/>
    <mergeCell ref="A72:B72"/>
    <mergeCell ref="A2:F2"/>
    <mergeCell ref="C6:D6"/>
    <mergeCell ref="A34:F34"/>
    <mergeCell ref="C36:D36"/>
    <mergeCell ref="A5:B5"/>
    <mergeCell ref="A35:B35"/>
    <mergeCell ref="C7:D7"/>
    <mergeCell ref="A36:B36"/>
    <mergeCell ref="C5:D5"/>
    <mergeCell ref="C35:D35"/>
    <mergeCell ref="A4:F4"/>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30:D30"/>
    <mergeCell ref="E36:F36"/>
    <mergeCell ref="C23:D23"/>
    <mergeCell ref="C24:D24"/>
    <mergeCell ref="C25:D25"/>
    <mergeCell ref="C28:D28"/>
    <mergeCell ref="C29:D29"/>
    <mergeCell ref="C26:D26"/>
    <mergeCell ref="C27:D27"/>
    <mergeCell ref="C31:D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AE24-C5CD-4B78-906D-871475993C2F}">
  <dimension ref="A2:FQ36"/>
  <sheetViews>
    <sheetView workbookViewId="0">
      <selection activeCell="E27" sqref="E27"/>
    </sheetView>
  </sheetViews>
  <sheetFormatPr defaultRowHeight="15"/>
  <cols>
    <col min="1" max="1" width="5.42578125" bestFit="1" customWidth="1"/>
    <col min="2" max="2" width="34.28515625" bestFit="1" customWidth="1"/>
    <col min="3" max="3" width="26.140625" customWidth="1"/>
    <col min="4" max="4" width="42.7109375" customWidth="1"/>
    <col min="5" max="5" width="31.85546875" bestFit="1" customWidth="1"/>
    <col min="6" max="6" width="19.28515625" customWidth="1"/>
  </cols>
  <sheetData>
    <row r="2" spans="1:173" ht="46.5" customHeight="1">
      <c r="A2" s="50" t="s">
        <v>77</v>
      </c>
      <c r="B2" s="51"/>
      <c r="C2" s="52"/>
      <c r="D2" s="52"/>
      <c r="E2" s="52"/>
      <c r="F2" s="5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row>
    <row r="4" spans="1:173">
      <c r="A4" s="54" t="s">
        <v>3</v>
      </c>
      <c r="B4" s="55"/>
      <c r="C4" s="55"/>
      <c r="D4" s="55"/>
      <c r="E4" s="55"/>
      <c r="F4" s="56"/>
      <c r="G4" s="18"/>
    </row>
    <row r="5" spans="1:173">
      <c r="A5" s="57" t="s">
        <v>4</v>
      </c>
      <c r="B5" s="58"/>
      <c r="C5" s="60" t="s">
        <v>5</v>
      </c>
      <c r="D5" s="60"/>
      <c r="E5" s="10" t="s">
        <v>6</v>
      </c>
      <c r="F5" s="16" t="s">
        <v>7</v>
      </c>
    </row>
    <row r="6" spans="1:173">
      <c r="A6" s="20" t="s">
        <v>78</v>
      </c>
      <c r="B6" s="20"/>
      <c r="C6" s="46">
        <v>0</v>
      </c>
      <c r="D6" s="47"/>
      <c r="E6" s="20">
        <v>8</v>
      </c>
      <c r="F6" s="17">
        <f>E6*C6</f>
        <v>0</v>
      </c>
      <c r="G6" s="76"/>
      <c r="H6" s="77"/>
      <c r="I6" s="77"/>
      <c r="J6" s="77"/>
      <c r="K6" s="77"/>
      <c r="L6" s="77"/>
      <c r="M6" s="77"/>
      <c r="N6" s="77"/>
      <c r="O6" s="77"/>
      <c r="P6" s="77"/>
    </row>
    <row r="7" spans="1:173">
      <c r="A7" s="20" t="s">
        <v>79</v>
      </c>
      <c r="B7" s="20"/>
      <c r="C7" s="46">
        <v>0</v>
      </c>
      <c r="D7" s="47"/>
      <c r="E7" s="20">
        <v>8</v>
      </c>
      <c r="F7" s="17">
        <f t="shared" ref="F7:F8" si="0">E7*C7</f>
        <v>0</v>
      </c>
      <c r="G7" s="78"/>
      <c r="H7" s="77"/>
      <c r="I7" s="77"/>
      <c r="J7" s="77"/>
      <c r="K7" s="77"/>
      <c r="L7" s="77"/>
      <c r="M7" s="77"/>
      <c r="N7" s="77"/>
      <c r="O7" s="77"/>
      <c r="P7" s="77"/>
    </row>
    <row r="8" spans="1:173">
      <c r="A8" s="20" t="s">
        <v>80</v>
      </c>
      <c r="B8" s="20"/>
      <c r="C8" s="46">
        <v>0</v>
      </c>
      <c r="D8" s="47"/>
      <c r="E8" s="20">
        <v>8</v>
      </c>
      <c r="F8" s="17">
        <f t="shared" si="0"/>
        <v>0</v>
      </c>
      <c r="G8" s="78"/>
      <c r="H8" s="77"/>
      <c r="I8" s="77"/>
      <c r="J8" s="77"/>
      <c r="K8" s="77"/>
      <c r="L8" s="77"/>
      <c r="M8" s="77"/>
      <c r="N8" s="77"/>
      <c r="O8" s="77"/>
      <c r="P8" s="77"/>
    </row>
    <row r="9" spans="1:173">
      <c r="E9" s="21" t="s">
        <v>50</v>
      </c>
      <c r="F9" s="22">
        <f>SUM(F6:F8)</f>
        <v>0</v>
      </c>
      <c r="G9" s="78"/>
      <c r="H9" s="77"/>
      <c r="I9" s="77"/>
      <c r="J9" s="77"/>
      <c r="K9" s="77"/>
      <c r="L9" s="77"/>
      <c r="M9" s="77"/>
      <c r="N9" s="77"/>
      <c r="O9" s="77"/>
      <c r="P9" s="77"/>
    </row>
    <row r="11" spans="1:173">
      <c r="A11" s="54" t="s">
        <v>51</v>
      </c>
      <c r="B11" s="55"/>
      <c r="C11" s="55"/>
      <c r="D11" s="55"/>
      <c r="E11" s="55"/>
      <c r="F11" s="56"/>
      <c r="G11" s="18"/>
    </row>
    <row r="12" spans="1:173">
      <c r="A12" s="59" t="s">
        <v>4</v>
      </c>
      <c r="B12" s="60"/>
      <c r="C12" s="60" t="s">
        <v>52</v>
      </c>
      <c r="D12" s="60"/>
      <c r="E12" s="10"/>
      <c r="F12" s="16"/>
      <c r="G12" s="18"/>
    </row>
    <row r="13" spans="1:173" ht="62.25" customHeight="1">
      <c r="A13" s="61" t="s">
        <v>81</v>
      </c>
      <c r="B13" s="74"/>
      <c r="C13" s="46">
        <v>0</v>
      </c>
      <c r="D13" s="47"/>
      <c r="E13" s="48"/>
      <c r="F13" s="49"/>
      <c r="G13" s="39"/>
      <c r="H13" s="67" t="s">
        <v>82</v>
      </c>
      <c r="I13" s="68"/>
      <c r="J13" s="68"/>
      <c r="K13" s="68"/>
    </row>
    <row r="14" spans="1:173">
      <c r="B14" s="31"/>
      <c r="E14" s="12" t="s">
        <v>55</v>
      </c>
      <c r="F14" s="13">
        <f>C13</f>
        <v>0</v>
      </c>
      <c r="H14" s="66">
        <f>SUM(F14+F9)</f>
        <v>0</v>
      </c>
      <c r="I14" s="66"/>
      <c r="J14" s="66"/>
      <c r="K14" s="66"/>
    </row>
    <row r="16" spans="1:173">
      <c r="A16" s="54" t="s">
        <v>56</v>
      </c>
      <c r="B16" s="55"/>
      <c r="C16" s="55"/>
      <c r="D16" s="55"/>
      <c r="E16" s="55"/>
      <c r="F16" s="56"/>
      <c r="G16" s="76"/>
      <c r="H16" s="77"/>
      <c r="I16" s="77"/>
      <c r="J16" s="77"/>
      <c r="K16" s="77"/>
      <c r="L16" s="77"/>
      <c r="M16" s="77"/>
      <c r="N16" s="77"/>
      <c r="O16" s="77"/>
      <c r="P16" s="77"/>
    </row>
    <row r="17" spans="1:16" ht="38.25">
      <c r="A17" s="59" t="s">
        <v>4</v>
      </c>
      <c r="B17" s="60"/>
      <c r="C17" s="10" t="s">
        <v>57</v>
      </c>
      <c r="D17" s="10" t="s">
        <v>6</v>
      </c>
      <c r="E17" s="10" t="s">
        <v>58</v>
      </c>
      <c r="F17" s="16" t="s">
        <v>7</v>
      </c>
      <c r="G17" s="78"/>
      <c r="H17" s="77"/>
      <c r="I17" s="77"/>
      <c r="J17" s="77"/>
      <c r="K17" s="77"/>
      <c r="L17" s="77"/>
      <c r="M17" s="77"/>
      <c r="N17" s="77"/>
      <c r="O17" s="77"/>
      <c r="P17" s="77"/>
    </row>
    <row r="18" spans="1:16">
      <c r="A18" s="20" t="s">
        <v>78</v>
      </c>
      <c r="B18" s="20"/>
      <c r="C18" s="15">
        <v>0</v>
      </c>
      <c r="D18" s="20">
        <v>8</v>
      </c>
      <c r="E18" s="14">
        <v>4</v>
      </c>
      <c r="F18" s="17">
        <f>C18*D18*E18</f>
        <v>0</v>
      </c>
      <c r="G18" s="78"/>
      <c r="H18" s="77"/>
      <c r="I18" s="77"/>
      <c r="J18" s="77"/>
      <c r="K18" s="77"/>
      <c r="L18" s="77"/>
      <c r="M18" s="77"/>
      <c r="N18" s="77"/>
      <c r="O18" s="77"/>
      <c r="P18" s="77"/>
    </row>
    <row r="19" spans="1:16">
      <c r="A19" s="20" t="s">
        <v>79</v>
      </c>
      <c r="B19" s="20"/>
      <c r="C19" s="15">
        <v>0</v>
      </c>
      <c r="D19" s="20">
        <v>8</v>
      </c>
      <c r="E19" s="14">
        <v>4</v>
      </c>
      <c r="F19" s="17">
        <f t="shared" ref="F19:F20" si="1">C19*D19*E19</f>
        <v>0</v>
      </c>
      <c r="G19" s="78"/>
      <c r="H19" s="77"/>
      <c r="I19" s="77"/>
      <c r="J19" s="77"/>
      <c r="K19" s="77"/>
      <c r="L19" s="77"/>
      <c r="M19" s="77"/>
      <c r="N19" s="77"/>
      <c r="O19" s="77"/>
      <c r="P19" s="77"/>
    </row>
    <row r="20" spans="1:16">
      <c r="A20" s="20" t="s">
        <v>80</v>
      </c>
      <c r="B20" s="20"/>
      <c r="C20" s="15">
        <v>0</v>
      </c>
      <c r="D20" s="20">
        <v>8</v>
      </c>
      <c r="E20" s="14">
        <v>4</v>
      </c>
      <c r="F20" s="17">
        <f t="shared" si="1"/>
        <v>0</v>
      </c>
      <c r="G20" s="78"/>
      <c r="H20" s="77"/>
      <c r="I20" s="77"/>
      <c r="J20" s="77"/>
      <c r="K20" s="77"/>
      <c r="L20" s="77"/>
      <c r="M20" s="77"/>
      <c r="N20" s="77"/>
      <c r="O20" s="77"/>
      <c r="P20" s="77"/>
    </row>
    <row r="21" spans="1:16">
      <c r="D21" s="18"/>
      <c r="E21" s="12" t="s">
        <v>83</v>
      </c>
      <c r="F21" s="13">
        <f>SUM(F18:F20)</f>
        <v>0</v>
      </c>
    </row>
    <row r="23" spans="1:16">
      <c r="A23" s="54" t="s">
        <v>60</v>
      </c>
      <c r="B23" s="55"/>
      <c r="C23" s="55"/>
      <c r="D23" s="55"/>
      <c r="E23" s="55"/>
      <c r="F23" s="56"/>
      <c r="G23" s="18"/>
    </row>
    <row r="24" spans="1:16" ht="25.5">
      <c r="A24" s="57" t="s">
        <v>4</v>
      </c>
      <c r="B24" s="58"/>
      <c r="C24" s="10" t="s">
        <v>61</v>
      </c>
      <c r="D24" s="10" t="s">
        <v>62</v>
      </c>
      <c r="E24" s="10" t="s">
        <v>63</v>
      </c>
      <c r="F24" s="16" t="s">
        <v>7</v>
      </c>
      <c r="G24" s="18"/>
    </row>
    <row r="25" spans="1:16">
      <c r="A25" s="80" t="s">
        <v>64</v>
      </c>
      <c r="B25" s="62"/>
      <c r="C25" s="23">
        <v>0</v>
      </c>
      <c r="D25" s="20">
        <v>10</v>
      </c>
      <c r="E25" s="14">
        <v>4</v>
      </c>
      <c r="F25" s="17">
        <f>E25*C25</f>
        <v>0</v>
      </c>
      <c r="G25" s="18" t="s">
        <v>84</v>
      </c>
    </row>
    <row r="26" spans="1:16">
      <c r="A26" s="80" t="s">
        <v>65</v>
      </c>
      <c r="B26" s="62"/>
      <c r="C26" s="23">
        <v>0</v>
      </c>
      <c r="D26" s="20">
        <v>2</v>
      </c>
      <c r="E26" s="14">
        <v>4</v>
      </c>
      <c r="F26" s="17">
        <f>E26*C26</f>
        <v>0</v>
      </c>
      <c r="G26" s="18" t="s">
        <v>84</v>
      </c>
    </row>
    <row r="27" spans="1:16">
      <c r="D27" s="18"/>
      <c r="E27" s="12" t="s">
        <v>85</v>
      </c>
      <c r="F27" s="13">
        <f>F26</f>
        <v>0</v>
      </c>
    </row>
    <row r="28" spans="1:16">
      <c r="D28" s="18"/>
    </row>
    <row r="29" spans="1:16">
      <c r="D29" s="18"/>
      <c r="E29" s="25" t="s">
        <v>67</v>
      </c>
      <c r="F29" s="26">
        <f>F27+F21+F14+F9</f>
        <v>0</v>
      </c>
    </row>
    <row r="30" spans="1:16">
      <c r="D30" s="18"/>
    </row>
    <row r="31" spans="1:16">
      <c r="A31" s="75" t="s">
        <v>86</v>
      </c>
      <c r="B31" s="75"/>
      <c r="C31" s="75"/>
      <c r="D31" s="75"/>
      <c r="E31" s="75"/>
      <c r="G31" s="18"/>
    </row>
    <row r="32" spans="1:16">
      <c r="A32" s="79" t="s">
        <v>4</v>
      </c>
      <c r="B32" s="79"/>
      <c r="C32" s="33" t="s">
        <v>69</v>
      </c>
      <c r="D32" s="32" t="s">
        <v>70</v>
      </c>
      <c r="E32" s="32" t="s">
        <v>71</v>
      </c>
    </row>
    <row r="33" spans="1:6">
      <c r="A33" s="73" t="s">
        <v>72</v>
      </c>
      <c r="B33" s="73" t="s">
        <v>73</v>
      </c>
      <c r="C33" s="34">
        <v>0.02</v>
      </c>
      <c r="D33" s="35">
        <f>C26</f>
        <v>0</v>
      </c>
      <c r="E33" s="36">
        <f>D33*C33+D33</f>
        <v>0</v>
      </c>
      <c r="F33" s="18"/>
    </row>
    <row r="34" spans="1:6">
      <c r="A34" s="73" t="s">
        <v>74</v>
      </c>
      <c r="B34" s="73" t="s">
        <v>74</v>
      </c>
      <c r="C34" s="34">
        <v>0.02</v>
      </c>
      <c r="D34" s="35">
        <f>C26</f>
        <v>0</v>
      </c>
      <c r="E34" s="36">
        <f t="shared" ref="E34:E36" si="2">D34*C34+D34</f>
        <v>0</v>
      </c>
    </row>
    <row r="35" spans="1:6">
      <c r="A35" s="73" t="s">
        <v>75</v>
      </c>
      <c r="B35" s="73"/>
      <c r="C35" s="34">
        <v>0.02</v>
      </c>
      <c r="D35" s="35">
        <f>C26</f>
        <v>0</v>
      </c>
      <c r="E35" s="36">
        <f t="shared" si="2"/>
        <v>0</v>
      </c>
    </row>
    <row r="36" spans="1:6">
      <c r="A36" s="73" t="s">
        <v>76</v>
      </c>
      <c r="B36" s="73"/>
      <c r="C36" s="34">
        <v>0.04</v>
      </c>
      <c r="D36" s="35">
        <f>C26</f>
        <v>0</v>
      </c>
      <c r="E36" s="36">
        <f t="shared" si="2"/>
        <v>0</v>
      </c>
    </row>
  </sheetData>
  <mergeCells count="29">
    <mergeCell ref="G6:P9"/>
    <mergeCell ref="G16:P20"/>
    <mergeCell ref="A32:B32"/>
    <mergeCell ref="A26:B26"/>
    <mergeCell ref="C7:D7"/>
    <mergeCell ref="A25:B25"/>
    <mergeCell ref="H13:K13"/>
    <mergeCell ref="H14:K14"/>
    <mergeCell ref="A33:B33"/>
    <mergeCell ref="A34:B34"/>
    <mergeCell ref="A35:B35"/>
    <mergeCell ref="A36:B36"/>
    <mergeCell ref="C8:D8"/>
    <mergeCell ref="A11:F11"/>
    <mergeCell ref="A12:B12"/>
    <mergeCell ref="C12:D12"/>
    <mergeCell ref="A13:B13"/>
    <mergeCell ref="C13:D13"/>
    <mergeCell ref="E13:F13"/>
    <mergeCell ref="A16:F16"/>
    <mergeCell ref="A17:B17"/>
    <mergeCell ref="A23:F23"/>
    <mergeCell ref="A24:B24"/>
    <mergeCell ref="A31:E31"/>
    <mergeCell ref="A2:F2"/>
    <mergeCell ref="A4:F4"/>
    <mergeCell ref="A5:B5"/>
    <mergeCell ref="C5:D5"/>
    <mergeCell ref="C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3639a0-2032-4b90-90ef-ee95afe611a4">
      <Terms xmlns="http://schemas.microsoft.com/office/infopath/2007/PartnerControls"/>
    </lcf76f155ced4ddcb4097134ff3c332f>
    <TaxCatchAll xmlns="f9b671b2-bbe4-4627-b404-a3884e1ec77c" xsi:nil="true"/>
  </documentManagement>
</p:properties>
</file>

<file path=customXml/itemProps1.xml><?xml version="1.0" encoding="utf-8"?>
<ds:datastoreItem xmlns:ds="http://schemas.openxmlformats.org/officeDocument/2006/customXml" ds:itemID="{0B376D2E-316C-4BDD-B469-A64B86C30FB9}"/>
</file>

<file path=customXml/itemProps2.xml><?xml version="1.0" encoding="utf-8"?>
<ds:datastoreItem xmlns:ds="http://schemas.openxmlformats.org/officeDocument/2006/customXml" ds:itemID="{538BAE3F-43ED-4073-8B83-57135CCF65FB}"/>
</file>

<file path=customXml/itemProps3.xml><?xml version="1.0" encoding="utf-8"?>
<ds:datastoreItem xmlns:ds="http://schemas.openxmlformats.org/officeDocument/2006/customXml" ds:itemID="{61BD5400-A87D-45BA-BB80-DB2301FDA6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Liam Buissing</cp:lastModifiedBy>
  <cp:revision/>
  <dcterms:created xsi:type="dcterms:W3CDTF">2015-06-05T18:19:34Z</dcterms:created>
  <dcterms:modified xsi:type="dcterms:W3CDTF">2024-08-30T07:47:41Z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Order">
    <vt:r8>100</vt:r8>
  </property>
  <property fmtid="{D5CDD505-2E9C-101B-9397-08002B2CF9AE}" pid="4" name="MediaServiceImageTags">
    <vt:lpwstr/>
  </property>
</Properties>
</file>