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opende opdrachten\Hoeksche Waard\A-2318 PVE onderhoud hoofdgemalen\Aanbesteding\NVI\"/>
    </mc:Choice>
  </mc:AlternateContent>
  <xr:revisionPtr revIDLastSave="0" documentId="13_ncr:1_{C9FE75EE-B292-4792-BCD1-7DB481A7793E}" xr6:coauthVersionLast="47" xr6:coauthVersionMax="47" xr10:uidLastSave="{00000000-0000-0000-0000-000000000000}"/>
  <bookViews>
    <workbookView xWindow="-120" yWindow="-120" windowWidth="51840" windowHeight="21240" xr2:uid="{110CFD52-3959-4AD9-9748-A9A546A4BA6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5" i="1" l="1"/>
  <c r="A104" i="1"/>
  <c r="F104" i="1"/>
  <c r="F167" i="1" l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68" i="1" s="1"/>
  <c r="C179" i="1" s="1"/>
  <c r="D179" i="1" s="1"/>
  <c r="F106" i="1"/>
  <c r="F105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6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F49" i="1"/>
  <c r="F107" i="1" s="1"/>
  <c r="C178" i="1" s="1"/>
  <c r="D178" i="1" s="1"/>
  <c r="F41" i="1"/>
  <c r="F40" i="1"/>
  <c r="F39" i="1"/>
  <c r="F38" i="1"/>
  <c r="F42" i="1" s="1"/>
  <c r="C177" i="1" s="1"/>
  <c r="D177" i="1" s="1"/>
  <c r="F30" i="1"/>
  <c r="A30" i="1"/>
  <c r="A38" i="1" s="1"/>
  <c r="A39" i="1" s="1"/>
  <c r="A40" i="1" s="1"/>
  <c r="A41" i="1" s="1"/>
  <c r="F29" i="1"/>
  <c r="F28" i="1"/>
  <c r="F27" i="1"/>
  <c r="A27" i="1"/>
  <c r="F26" i="1"/>
  <c r="F25" i="1"/>
  <c r="F31" i="1" s="1"/>
  <c r="C176" i="1" s="1"/>
  <c r="D176" i="1" s="1"/>
  <c r="F17" i="1"/>
  <c r="F16" i="1"/>
  <c r="F18" i="1" s="1"/>
  <c r="C175" i="1" s="1"/>
  <c r="C180" i="1" l="1"/>
  <c r="D175" i="1"/>
  <c r="D180" i="1" s="1"/>
</calcChain>
</file>

<file path=xl/sharedStrings.xml><?xml version="1.0" encoding="utf-8"?>
<sst xmlns="http://schemas.openxmlformats.org/spreadsheetml/2006/main" count="324" uniqueCount="131">
  <si>
    <t>Voor alle onderdelen geldt het volgende: De inschrijver biedt marktconforme prijzen aan. Abnormaal lage inschrijvingen worden uitgesloten.</t>
  </si>
  <si>
    <t xml:space="preserve">De inschrijfstaat rekent automatisch door wat de totalen per jaar per onderdeel bedragen na het invullen van de eenheidsprijs. Ook </t>
  </si>
  <si>
    <t>rekent de inschrijfstaat automatisch door wat de totaalprijs per onderdeel en de gehele inschrijfsom bedragen. Deze bedragen dienen</t>
  </si>
  <si>
    <r>
      <t xml:space="preserve">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eenmalige kosten, uitvoeringskosten, algemene kosten en winst en risico.</t>
    </r>
  </si>
  <si>
    <t>In afwijking van de UAV 2012 blijven de verrekenprijzen gehandhaafd bij afwijking van meer dan 10%. Daarnaast geeft een lagere hoeveelheid ook geen recht op een vergoeding.</t>
  </si>
  <si>
    <t>Tabel 1: Prijsoverzicht preventief onderhoud</t>
  </si>
  <si>
    <r>
      <t xml:space="preserve">In Tabel 1 wordt aangegeven wat de kosten zijn voor de preventieve onderhoudswerkzaamheden als omschreven in het PVE. </t>
    </r>
    <r>
      <rPr>
        <u/>
        <sz val="11"/>
        <color theme="1"/>
        <rFont val="Aptos Narrow"/>
        <family val="2"/>
        <scheme val="minor"/>
      </rPr>
      <t>De prijzen worden gegeven per jaar.</t>
    </r>
  </si>
  <si>
    <t>Tabel 1 Prijsoverzicht preventief onderhoud</t>
  </si>
  <si>
    <t xml:space="preserve">Post nr. </t>
  </si>
  <si>
    <t>Onderdeel</t>
  </si>
  <si>
    <t>Eenheid</t>
  </si>
  <si>
    <t>Hoeveelheid</t>
  </si>
  <si>
    <t>Eenheidsprijs</t>
  </si>
  <si>
    <t>Totaalprijs per jaar</t>
  </si>
  <si>
    <t>Preventief onderhoud rioolgemalen.</t>
  </si>
  <si>
    <t>Stuk</t>
  </si>
  <si>
    <t>Preventief onderhoud bergbezinkvoorzieningen.</t>
  </si>
  <si>
    <t>Totaalprijs preventief onderhoud, exclusief BTW.</t>
  </si>
  <si>
    <t>Tabel 2: Prijsoverzicht correctief onderhoud</t>
  </si>
  <si>
    <r>
      <t xml:space="preserve">In Tabel 2 wordt aangegeven wat de kosten zijn voor het oplossen van storingen als omschreven in het PVE. </t>
    </r>
    <r>
      <rPr>
        <u/>
        <sz val="11"/>
        <color theme="1"/>
        <rFont val="Aptos Narrow"/>
        <family val="2"/>
        <scheme val="minor"/>
      </rPr>
      <t>De prijzen worden gegeven per jaar.</t>
    </r>
  </si>
  <si>
    <t>Tabel 2 Prijsoverzicht correctief onderhoud</t>
  </si>
  <si>
    <t>Indicatieve hoeveelheid</t>
  </si>
  <si>
    <t xml:space="preserve">Opzetten en in stand houden storingswachtdienst. </t>
  </si>
  <si>
    <t>Maand</t>
  </si>
  <si>
    <t xml:space="preserve">Verhelpen van urgente storingen tussen 08.00 uur en 18.00 uur op kantoordagen. </t>
  </si>
  <si>
    <t>Storing</t>
  </si>
  <si>
    <t xml:space="preserve">Verhelpen van urgente storingen buiten 08.00 uur en 18.00 uur op kantoordagen (dus nachten en weekenden). </t>
  </si>
  <si>
    <t>Verhelpen van urgente storingen op en tijdens zon- en feestdagen.</t>
  </si>
  <si>
    <t>Verhelpen van niet-urgente storingen.</t>
  </si>
  <si>
    <t>Uurtarief monteur + bus voor oplossen storing na de eerste 3 manuur per storing.</t>
  </si>
  <si>
    <t>Uur</t>
  </si>
  <si>
    <t>Totaalprijs correctief onderhoud, exclusief BTW.</t>
  </si>
  <si>
    <t>Tabel 3: Prijsoverzicht reinigings- en stortingskosten</t>
  </si>
  <si>
    <r>
      <t xml:space="preserve">In Tabel 3 wordt aangegeven wat de kosten zijn voor het reinigen als omschreven in het PVE. </t>
    </r>
    <r>
      <rPr>
        <u/>
        <sz val="11"/>
        <color theme="1"/>
        <rFont val="Aptos Narrow"/>
        <family val="2"/>
        <scheme val="minor"/>
      </rPr>
      <t>De prijzen worden gegeven per jaar.</t>
    </r>
  </si>
  <si>
    <t>Tabel 3 Prijsoverzicht reinigings- en stortingskosten</t>
  </si>
  <si>
    <t>Totaalprijs</t>
  </si>
  <si>
    <t>Reinigen van rioolgemalen.</t>
  </si>
  <si>
    <t>Reinigen van bergbezinkinstallaties (betreft enkel de pompkelder).</t>
  </si>
  <si>
    <t>Uurtarief monteur + zuig-spuitwagen (combiwagen) voor uitvoeren van eventuele aanvullende reinigingswerkzaamheden.</t>
  </si>
  <si>
    <t>Verrekenprijs afvoeren drijfvet, vuil en slib naar erkende verwerker (ton)</t>
  </si>
  <si>
    <t>Ton</t>
  </si>
  <si>
    <t>Totaalprijs reinigings- en stortingskosten, exclusief BTW.</t>
  </si>
  <si>
    <t>Tabel 4: Prijsoverzicht verrekenprijzen leveren en installeren onderdelen</t>
  </si>
  <si>
    <r>
      <t xml:space="preserve">In Tabel 4 wordt aangegeven wat de kosten zijn voor het leveren en installeren van onderdelen als omschreven in het PVE. </t>
    </r>
    <r>
      <rPr>
        <u/>
        <sz val="11"/>
        <color theme="1"/>
        <rFont val="Aptos Narrow"/>
        <family val="2"/>
        <scheme val="minor"/>
      </rPr>
      <t>De prijzen worden/zijn gegeven per jaar.</t>
    </r>
  </si>
  <si>
    <t xml:space="preserve">Onderdeel </t>
  </si>
  <si>
    <t>Pomp rioolgemaal 1,3 - 2,5 kW, type Flygt.</t>
  </si>
  <si>
    <t>Pomp rioolgemaal 2,6 - 4,5 kW, type Flygt.</t>
  </si>
  <si>
    <t>Pomp rioolgemaal 4,6 - 6,5 kW, type Flygt.</t>
  </si>
  <si>
    <t>Pomp Flygt NP 6020.181 2,2 kW, DN80.</t>
  </si>
  <si>
    <t>Pomp Flygt NP 6020.181 4,0 kW, DN80.</t>
  </si>
  <si>
    <t>Pomp Flygt NP 6020.181 5,5 kW, DN80.</t>
  </si>
  <si>
    <t>Pomp Flygt NP 6020.181 7,3 kW, DN80.</t>
  </si>
  <si>
    <t>Pomp Flygt NP 6020.181 2,2 kW, DN100.</t>
  </si>
  <si>
    <t>Pomp Flygt NP 6020.181 4,0 kW, DN100.</t>
  </si>
  <si>
    <t>Pomp Flygt NP 6020.181 5,5 kW, DN100.</t>
  </si>
  <si>
    <t>Pomp Flygt NP 6020.181 7,3 kW, DN100.</t>
  </si>
  <si>
    <t>Pomp Flygt NP 6020.181 2,2 kW, DN150.</t>
  </si>
  <si>
    <t>Pomp Flygt NP 6020.181 4,0 kW, DN150.</t>
  </si>
  <si>
    <t>Pomp Flygt NP 6020.181 5,5 kW, DN150.</t>
  </si>
  <si>
    <t>Plaatsen pomp als directielevering.</t>
  </si>
  <si>
    <t>N-waaier pomp rioolgemaal 1,3 - 2,5 kW, type Flygt.</t>
  </si>
  <si>
    <t>N-waaier pomp rioolgemaal 2,6 - 4,5 kW, type Flygt.</t>
  </si>
  <si>
    <t>N-waaier pomp rioolgemaal 4,5 - 6,5 kW, type Flygt.</t>
  </si>
  <si>
    <t>Vortexwaaier pomp rioolgemaal 1,3 - 2,5 kW, type Flygt.</t>
  </si>
  <si>
    <t>Vortexwaaier pomp rioolgemaal 2,6 - 4,5 kW, type Flygt.</t>
  </si>
  <si>
    <t>Vortexwaaier pomp rioolgemaal 4,5 - 6,5 kW, type Flygt.</t>
  </si>
  <si>
    <t>Waaier Flygt NP 6020.181 pomp, DN80.</t>
  </si>
  <si>
    <t>Waaier Flygt NP 6020.181 pomp, DN100.</t>
  </si>
  <si>
    <t>Waaier Flygt NP 6020.181 pomp, DN150.</t>
  </si>
  <si>
    <t>Hijsketting rioolgemaal RVS 316, L=4m, incl. harpsluiting en veiligheidscertificaat.</t>
  </si>
  <si>
    <t>Pompkabel L= 10m 4x1,5 mm2.</t>
  </si>
  <si>
    <t>Pompkabel L= 10m 7x1,5 mm2.</t>
  </si>
  <si>
    <t>Pompkabel L=10m SUBCAB S3x2.5+3x2.5/3+S(4x0.5) t.b.v. Flygt concertor pomp.</t>
  </si>
  <si>
    <t>Balkeerklep 50mm, fabricaat AVK, materiaal gietijzer.</t>
  </si>
  <si>
    <t>Balkeerklep 65mm, fabricaat AVK, materiaal gietijzer.</t>
  </si>
  <si>
    <t>Balkeerklep 80mm, fabricaat AVK, materiaal gietijzer.</t>
  </si>
  <si>
    <t>Balkeerklep 100mm, fabricaat AVK, materiaal gietijzer.</t>
  </si>
  <si>
    <t>Pompklauw type Flygt 50 mm.</t>
  </si>
  <si>
    <t>Pompklauw type Flygt 65 mm.</t>
  </si>
  <si>
    <t>Pompklauw type flygt 80 mm.</t>
  </si>
  <si>
    <t>Pompklauw type Flygt 100 mm.</t>
  </si>
  <si>
    <t>Drukopnemer Vegawell 52.</t>
  </si>
  <si>
    <t>Magneetschakelaar direct start tot 3 kW.</t>
  </si>
  <si>
    <t>Magneetschakelaar ster driehoek tot 7,5 kW.</t>
  </si>
  <si>
    <t>Aardlekschakelaar 25A - 40A.</t>
  </si>
  <si>
    <t>Aardlekschakelaar 63A.</t>
  </si>
  <si>
    <t>Aardlekschakelaar 80A.</t>
  </si>
  <si>
    <t>Motorbeveiligingschakelaar PKZM0-4 - 2,5-4A.</t>
  </si>
  <si>
    <t>Motorbeveiligingschakelaar PKZM0-6,3 - 4-6,3A.</t>
  </si>
  <si>
    <t>Motorbeveiligingschakelaar PKZM0-10 - 6,3-10A.</t>
  </si>
  <si>
    <t>Thermisch blok 2 - 4,5 Amp.</t>
  </si>
  <si>
    <t>Thermisch blok 4 - 7 Amp.</t>
  </si>
  <si>
    <t>Thermisch blok 6 – 10 Amp.</t>
  </si>
  <si>
    <t>Installatieautomaat C10.</t>
  </si>
  <si>
    <t>Installatieautomaat C16.</t>
  </si>
  <si>
    <t>GPRS modem (4G / 5G), fabricaat Xylem.</t>
  </si>
  <si>
    <t>GPRS / 4G antenne  t.b.v. APP / Nexicon.</t>
  </si>
  <si>
    <t>Accu's PLC besturing.</t>
  </si>
  <si>
    <t>Afdichten mantelbuizen.</t>
  </si>
  <si>
    <t>Olie t.b.v. pomp (liter).</t>
  </si>
  <si>
    <t>Liter</t>
  </si>
  <si>
    <t>Verrekenprijs halve baan afzetting (volgens CROW 96B).</t>
  </si>
  <si>
    <t>Uurtarief monteur + bus voor uitvoeren van bijkomende werkzaamheden.</t>
  </si>
  <si>
    <t>Totaalprijs verrekenprijzen leveren en installeren onderdelen, exclusief BTW.</t>
  </si>
  <si>
    <t>Tabel 5: Prijsoverzicht verrekenprijzen leveringen</t>
  </si>
  <si>
    <r>
      <t xml:space="preserve">In Tabel 5 wordt aangegeven wat de kosten zijn voor enkel het leveren van onderdelen als omschreven in het PVE. </t>
    </r>
    <r>
      <rPr>
        <u/>
        <sz val="11"/>
        <color theme="1"/>
        <rFont val="Aptos Narrow"/>
        <family val="2"/>
        <scheme val="minor"/>
      </rPr>
      <t>De prijzen worden/zijn gegeven per jaar.</t>
    </r>
  </si>
  <si>
    <t>Tabel 5 Prijsoverzicht verrekenprijzen leveringen</t>
  </si>
  <si>
    <t>Totaalprijs verrekenprijzen leveringen, exclusief BTW.</t>
  </si>
  <si>
    <t>Tabel 6: Prijsoverzicht totaal</t>
  </si>
  <si>
    <t>In Tabel 6 worden de prijzen van bovenstaande overzichten weergegeven en de totaalprijs. Totaal van Tabel 6 dient ingevuld te worden op het inschrijvingsbiljet (bijlage 2).</t>
  </si>
  <si>
    <t>Tabel 6 Prijsoverzicht totaal</t>
  </si>
  <si>
    <t>Totaalprijs excl. BTW</t>
  </si>
  <si>
    <t>Totaalprijs incl. BTW</t>
  </si>
  <si>
    <t>Onderdeel 1 Totaalprijs preventief onderhoud</t>
  </si>
  <si>
    <t>Onderdeel 2 Totaalprijs correctief onderhoud</t>
  </si>
  <si>
    <t>Onderdeel 3 Totaalprijs reiniging- en stortingskosten</t>
  </si>
  <si>
    <t xml:space="preserve">Onderdeel 4 Totaalprijs verrekenprijzen leveren en installeren onderdelen </t>
  </si>
  <si>
    <t>Onderdeel 5 Totaalprijs verrekenprijzen leveringen</t>
  </si>
  <si>
    <t>Totale inschrijfsom</t>
  </si>
  <si>
    <t>Gedaan op:</t>
  </si>
  <si>
    <t>(datum)</t>
  </si>
  <si>
    <t>Te:</t>
  </si>
  <si>
    <t>(plaats)</t>
  </si>
  <si>
    <t>De inschrijver:</t>
  </si>
  <si>
    <t>(naam)</t>
  </si>
  <si>
    <t>(functie)</t>
  </si>
  <si>
    <t>(handtekening)</t>
  </si>
  <si>
    <t>Tabel 4 Prijsoverzicht verrekenprijzen leveringen en installeren onderdelen</t>
  </si>
  <si>
    <t>Dag</t>
  </si>
  <si>
    <t>Huur pomp rioolgemaal of bergbezinkinstallatie, inclusief plaatsen en weer verwijderen.</t>
  </si>
  <si>
    <t>Hernieuwde inschrijfstaat onderhoud rioolgemalen en bergbezinkinstallaties, gemeente Hoeksche Waard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</si>
</sst>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indexed="8"/>
      <name val="Calibri"/>
      <family val="2"/>
    </font>
    <font>
      <u/>
      <sz val="11"/>
      <color theme="1"/>
      <name val="Aptos Narrow"/>
      <family val="2"/>
      <scheme val="minor"/>
    </font>
    <font>
      <b/>
      <sz val="10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9" fillId="0" borderId="2" xfId="0" applyFont="1" applyBorder="1"/>
    <xf numFmtId="164" fontId="0" fillId="4" borderId="3" xfId="0" applyNumberFormat="1" applyFill="1" applyBorder="1" applyProtection="1">
      <protection locked="0"/>
    </xf>
    <xf numFmtId="164" fontId="0" fillId="0" borderId="2" xfId="0" applyNumberFormat="1" applyBorder="1"/>
    <xf numFmtId="0" fontId="0" fillId="0" borderId="4" xfId="0" applyBorder="1" applyAlignment="1">
      <alignment horizontal="center"/>
    </xf>
    <xf numFmtId="164" fontId="0" fillId="4" borderId="5" xfId="0" applyNumberFormat="1" applyFill="1" applyBorder="1" applyProtection="1">
      <protection locked="0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164" fontId="3" fillId="0" borderId="1" xfId="0" applyNumberFormat="1" applyFont="1" applyBorder="1"/>
    <xf numFmtId="0" fontId="3" fillId="3" borderId="9" xfId="0" applyFont="1" applyFill="1" applyBorder="1"/>
    <xf numFmtId="0" fontId="0" fillId="0" borderId="9" xfId="0" applyBorder="1" applyAlignment="1">
      <alignment horizontal="center"/>
    </xf>
    <xf numFmtId="0" fontId="9" fillId="0" borderId="9" xfId="1" applyFont="1" applyFill="1" applyBorder="1" applyAlignment="1">
      <alignment wrapText="1"/>
    </xf>
    <xf numFmtId="0" fontId="9" fillId="0" borderId="9" xfId="1" applyFont="1" applyFill="1" applyBorder="1" applyAlignment="1">
      <alignment horizontal="center" wrapText="1"/>
    </xf>
    <xf numFmtId="0" fontId="9" fillId="0" borderId="9" xfId="1" applyFont="1" applyFill="1" applyBorder="1"/>
    <xf numFmtId="164" fontId="0" fillId="0" borderId="9" xfId="0" applyNumberFormat="1" applyBorder="1"/>
    <xf numFmtId="0" fontId="9" fillId="0" borderId="2" xfId="1" applyFont="1" applyFill="1" applyBorder="1" applyAlignment="1">
      <alignment wrapText="1"/>
    </xf>
    <xf numFmtId="0" fontId="9" fillId="0" borderId="2" xfId="1" applyFont="1" applyFill="1" applyBorder="1" applyAlignment="1">
      <alignment horizontal="center" wrapText="1"/>
    </xf>
    <xf numFmtId="0" fontId="9" fillId="0" borderId="2" xfId="1" applyFont="1" applyFill="1" applyBorder="1"/>
    <xf numFmtId="0" fontId="9" fillId="0" borderId="10" xfId="1" applyFont="1" applyFill="1" applyBorder="1" applyAlignment="1">
      <alignment wrapText="1"/>
    </xf>
    <xf numFmtId="0" fontId="9" fillId="0" borderId="10" xfId="1" applyFont="1" applyFill="1" applyBorder="1" applyAlignment="1">
      <alignment horizontal="center" wrapText="1"/>
    </xf>
    <xf numFmtId="0" fontId="9" fillId="0" borderId="10" xfId="1" applyFont="1" applyFill="1" applyBorder="1"/>
    <xf numFmtId="164" fontId="0" fillId="4" borderId="2" xfId="0" applyNumberFormat="1" applyFill="1" applyBorder="1" applyProtection="1">
      <protection locked="0"/>
    </xf>
    <xf numFmtId="164" fontId="0" fillId="0" borderId="4" xfId="0" applyNumberFormat="1" applyBorder="1"/>
    <xf numFmtId="164" fontId="3" fillId="0" borderId="4" xfId="0" applyNumberFormat="1" applyFont="1" applyBorder="1"/>
    <xf numFmtId="0" fontId="0" fillId="0" borderId="2" xfId="0" applyBorder="1"/>
    <xf numFmtId="164" fontId="0" fillId="0" borderId="2" xfId="0" applyNumberFormat="1" applyBorder="1" applyAlignment="1">
      <alignment vertical="top"/>
    </xf>
    <xf numFmtId="164" fontId="0" fillId="4" borderId="11" xfId="0" applyNumberFormat="1" applyFill="1" applyBorder="1" applyProtection="1">
      <protection locked="0"/>
    </xf>
    <xf numFmtId="0" fontId="0" fillId="0" borderId="4" xfId="0" applyBorder="1" applyAlignment="1">
      <alignment horizontal="center" wrapText="1"/>
    </xf>
    <xf numFmtId="0" fontId="9" fillId="0" borderId="4" xfId="0" applyFont="1" applyBorder="1"/>
    <xf numFmtId="164" fontId="0" fillId="0" borderId="4" xfId="0" applyNumberFormat="1" applyBorder="1" applyAlignment="1">
      <alignment vertical="top"/>
    </xf>
    <xf numFmtId="0" fontId="0" fillId="0" borderId="10" xfId="0" applyBorder="1" applyAlignment="1">
      <alignment horizontal="center"/>
    </xf>
    <xf numFmtId="0" fontId="9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9" fillId="0" borderId="10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164" fontId="3" fillId="3" borderId="1" xfId="0" applyNumberFormat="1" applyFont="1" applyFill="1" applyBorder="1"/>
    <xf numFmtId="0" fontId="0" fillId="0" borderId="9" xfId="0" applyBorder="1"/>
    <xf numFmtId="164" fontId="0" fillId="0" borderId="13" xfId="0" applyNumberFormat="1" applyBorder="1"/>
    <xf numFmtId="164" fontId="0" fillId="0" borderId="14" xfId="0" applyNumberFormat="1" applyBorder="1"/>
    <xf numFmtId="0" fontId="3" fillId="0" borderId="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4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</cellXfs>
  <cellStyles count="2">
    <cellStyle name="Ongeldig" xfId="1" builtinId="27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9E15-5C64-4FD8-A8D1-6800D3EB39E3}">
  <dimension ref="A1:F191"/>
  <sheetViews>
    <sheetView tabSelected="1" workbookViewId="0">
      <selection activeCell="K21" sqref="K21"/>
    </sheetView>
  </sheetViews>
  <sheetFormatPr defaultRowHeight="15" x14ac:dyDescent="0.25"/>
  <cols>
    <col min="1" max="1" width="8.42578125" style="1" bestFit="1" customWidth="1"/>
    <col min="2" max="2" width="163.42578125" bestFit="1" customWidth="1"/>
    <col min="3" max="3" width="20.28515625" bestFit="1" customWidth="1"/>
    <col min="4" max="4" width="23" bestFit="1" customWidth="1"/>
    <col min="5" max="5" width="18.42578125" customWidth="1"/>
    <col min="6" max="6" width="18.5703125" customWidth="1"/>
  </cols>
  <sheetData>
    <row r="1" spans="1:6" ht="18.75" x14ac:dyDescent="0.3">
      <c r="B1" s="2" t="s">
        <v>130</v>
      </c>
      <c r="C1" s="2"/>
    </row>
    <row r="4" spans="1:6" x14ac:dyDescent="0.25">
      <c r="B4" s="3" t="s">
        <v>0</v>
      </c>
      <c r="C4" s="3"/>
    </row>
    <row r="5" spans="1:6" x14ac:dyDescent="0.25">
      <c r="B5" s="3" t="s">
        <v>1</v>
      </c>
      <c r="C5" s="3"/>
    </row>
    <row r="6" spans="1:6" x14ac:dyDescent="0.25">
      <c r="B6" s="3" t="s">
        <v>2</v>
      </c>
      <c r="C6" s="3"/>
    </row>
    <row r="7" spans="1:6" x14ac:dyDescent="0.25">
      <c r="B7" s="3" t="s">
        <v>3</v>
      </c>
      <c r="C7" s="3"/>
    </row>
    <row r="8" spans="1:6" x14ac:dyDescent="0.25">
      <c r="B8" s="3"/>
      <c r="C8" s="3"/>
    </row>
    <row r="9" spans="1:6" x14ac:dyDescent="0.25">
      <c r="B9" s="4" t="s">
        <v>4</v>
      </c>
      <c r="C9" s="4"/>
    </row>
    <row r="10" spans="1:6" x14ac:dyDescent="0.25">
      <c r="B10" s="3"/>
      <c r="C10" s="3"/>
    </row>
    <row r="11" spans="1:6" x14ac:dyDescent="0.25">
      <c r="B11" s="5" t="s">
        <v>5</v>
      </c>
      <c r="C11" s="5"/>
    </row>
    <row r="12" spans="1:6" x14ac:dyDescent="0.25">
      <c r="B12" t="s">
        <v>6</v>
      </c>
    </row>
    <row r="14" spans="1:6" x14ac:dyDescent="0.25">
      <c r="B14" s="6" t="s">
        <v>7</v>
      </c>
      <c r="C14" s="6"/>
    </row>
    <row r="15" spans="1:6" x14ac:dyDescent="0.25">
      <c r="A15" s="7" t="s">
        <v>8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13</v>
      </c>
    </row>
    <row r="16" spans="1:6" x14ac:dyDescent="0.25">
      <c r="A16" s="9">
        <v>1</v>
      </c>
      <c r="B16" s="10" t="s">
        <v>14</v>
      </c>
      <c r="C16" s="11" t="s">
        <v>15</v>
      </c>
      <c r="D16" s="12">
        <v>163</v>
      </c>
      <c r="E16" s="13"/>
      <c r="F16" s="14">
        <f t="shared" ref="F16:F17" si="0">SUM(D16*E16)</f>
        <v>0</v>
      </c>
    </row>
    <row r="17" spans="1:6" x14ac:dyDescent="0.25">
      <c r="A17" s="15">
        <v>2</v>
      </c>
      <c r="B17" s="10" t="s">
        <v>16</v>
      </c>
      <c r="C17" s="11" t="s">
        <v>15</v>
      </c>
      <c r="D17" s="12">
        <v>23</v>
      </c>
      <c r="E17" s="16"/>
      <c r="F17" s="14">
        <f t="shared" si="0"/>
        <v>0</v>
      </c>
    </row>
    <row r="18" spans="1:6" x14ac:dyDescent="0.25">
      <c r="B18" s="17" t="s">
        <v>17</v>
      </c>
      <c r="C18" s="18"/>
      <c r="D18" s="19"/>
      <c r="E18" s="20"/>
      <c r="F18" s="21">
        <f>SUM(F16:F17)</f>
        <v>0</v>
      </c>
    </row>
    <row r="20" spans="1:6" x14ac:dyDescent="0.25">
      <c r="B20" s="5" t="s">
        <v>18</v>
      </c>
      <c r="C20" s="5"/>
    </row>
    <row r="21" spans="1:6" x14ac:dyDescent="0.25">
      <c r="B21" t="s">
        <v>19</v>
      </c>
    </row>
    <row r="23" spans="1:6" x14ac:dyDescent="0.25">
      <c r="B23" s="6" t="s">
        <v>20</v>
      </c>
      <c r="C23" s="6"/>
    </row>
    <row r="24" spans="1:6" x14ac:dyDescent="0.25">
      <c r="A24" s="7" t="s">
        <v>8</v>
      </c>
      <c r="B24" s="22" t="s">
        <v>9</v>
      </c>
      <c r="C24" s="22" t="s">
        <v>10</v>
      </c>
      <c r="D24" s="22" t="s">
        <v>21</v>
      </c>
      <c r="E24" s="8" t="s">
        <v>12</v>
      </c>
      <c r="F24" s="22" t="s">
        <v>13</v>
      </c>
    </row>
    <row r="25" spans="1:6" x14ac:dyDescent="0.25">
      <c r="A25" s="23">
        <v>3</v>
      </c>
      <c r="B25" s="24" t="s">
        <v>22</v>
      </c>
      <c r="C25" s="25" t="s">
        <v>23</v>
      </c>
      <c r="D25" s="26">
        <v>12</v>
      </c>
      <c r="E25" s="13"/>
      <c r="F25" s="27">
        <f t="shared" ref="F25" si="1">SUM(D25*E25)</f>
        <v>0</v>
      </c>
    </row>
    <row r="26" spans="1:6" x14ac:dyDescent="0.25">
      <c r="A26" s="9">
        <v>4</v>
      </c>
      <c r="B26" s="28" t="s">
        <v>24</v>
      </c>
      <c r="C26" s="29" t="s">
        <v>25</v>
      </c>
      <c r="D26" s="30">
        <v>40</v>
      </c>
      <c r="E26" s="13"/>
      <c r="F26" s="14">
        <f>SUM(D26*E26)</f>
        <v>0</v>
      </c>
    </row>
    <row r="27" spans="1:6" x14ac:dyDescent="0.25">
      <c r="A27" s="9">
        <f>A26+1</f>
        <v>5</v>
      </c>
      <c r="B27" s="31" t="s">
        <v>26</v>
      </c>
      <c r="C27" s="32" t="s">
        <v>25</v>
      </c>
      <c r="D27" s="33">
        <v>120</v>
      </c>
      <c r="E27" s="13"/>
      <c r="F27" s="14">
        <f t="shared" ref="F27:F30" si="2">SUM(D27*E27)</f>
        <v>0</v>
      </c>
    </row>
    <row r="28" spans="1:6" x14ac:dyDescent="0.25">
      <c r="A28" s="9">
        <v>6</v>
      </c>
      <c r="B28" s="31" t="s">
        <v>27</v>
      </c>
      <c r="C28" s="32" t="s">
        <v>25</v>
      </c>
      <c r="D28" s="33">
        <v>40</v>
      </c>
      <c r="E28" s="13"/>
      <c r="F28" s="14">
        <f t="shared" si="2"/>
        <v>0</v>
      </c>
    </row>
    <row r="29" spans="1:6" x14ac:dyDescent="0.25">
      <c r="A29" s="9">
        <v>7</v>
      </c>
      <c r="B29" s="31" t="s">
        <v>28</v>
      </c>
      <c r="C29" s="32" t="s">
        <v>25</v>
      </c>
      <c r="D29" s="30">
        <v>50</v>
      </c>
      <c r="E29" s="16"/>
      <c r="F29" s="14">
        <f t="shared" si="2"/>
        <v>0</v>
      </c>
    </row>
    <row r="30" spans="1:6" x14ac:dyDescent="0.25">
      <c r="A30" s="15">
        <f>A29+1</f>
        <v>8</v>
      </c>
      <c r="B30" s="10" t="s">
        <v>29</v>
      </c>
      <c r="C30" s="11" t="s">
        <v>30</v>
      </c>
      <c r="D30" s="30">
        <v>40</v>
      </c>
      <c r="E30" s="34"/>
      <c r="F30" s="35">
        <f t="shared" si="2"/>
        <v>0</v>
      </c>
    </row>
    <row r="31" spans="1:6" x14ac:dyDescent="0.25">
      <c r="B31" s="17" t="s">
        <v>31</v>
      </c>
      <c r="C31" s="18"/>
      <c r="D31" s="19"/>
      <c r="E31" s="20"/>
      <c r="F31" s="36">
        <f>SUM(F25:F30)</f>
        <v>0</v>
      </c>
    </row>
    <row r="33" spans="1:6" x14ac:dyDescent="0.25">
      <c r="B33" s="5" t="s">
        <v>32</v>
      </c>
      <c r="C33" s="5"/>
    </row>
    <row r="34" spans="1:6" x14ac:dyDescent="0.25">
      <c r="B34" t="s">
        <v>33</v>
      </c>
    </row>
    <row r="36" spans="1:6" x14ac:dyDescent="0.25">
      <c r="B36" s="6" t="s">
        <v>34</v>
      </c>
      <c r="C36" s="6"/>
    </row>
    <row r="37" spans="1:6" x14ac:dyDescent="0.25">
      <c r="A37" s="7" t="s">
        <v>8</v>
      </c>
      <c r="B37" s="8" t="s">
        <v>9</v>
      </c>
      <c r="C37" s="8" t="s">
        <v>10</v>
      </c>
      <c r="D37" s="8" t="s">
        <v>11</v>
      </c>
      <c r="E37" s="8" t="s">
        <v>12</v>
      </c>
      <c r="F37" s="8" t="s">
        <v>35</v>
      </c>
    </row>
    <row r="38" spans="1:6" x14ac:dyDescent="0.25">
      <c r="A38" s="9">
        <f>A30+1</f>
        <v>9</v>
      </c>
      <c r="B38" s="37" t="s">
        <v>36</v>
      </c>
      <c r="C38" s="1" t="s">
        <v>15</v>
      </c>
      <c r="D38" s="12">
        <v>326</v>
      </c>
      <c r="E38" s="13"/>
      <c r="F38" s="38">
        <f t="shared" ref="F38:F41" si="3">SUM(D38*E38)</f>
        <v>0</v>
      </c>
    </row>
    <row r="39" spans="1:6" x14ac:dyDescent="0.25">
      <c r="A39" s="9">
        <f>A38+1</f>
        <v>10</v>
      </c>
      <c r="B39" s="10" t="s">
        <v>37</v>
      </c>
      <c r="C39" s="11" t="s">
        <v>15</v>
      </c>
      <c r="D39" s="12">
        <v>46</v>
      </c>
      <c r="E39" s="16"/>
      <c r="F39" s="38">
        <f t="shared" si="3"/>
        <v>0</v>
      </c>
    </row>
    <row r="40" spans="1:6" x14ac:dyDescent="0.25">
      <c r="A40" s="9">
        <f>A39+1</f>
        <v>11</v>
      </c>
      <c r="B40" s="10" t="s">
        <v>38</v>
      </c>
      <c r="C40" s="11" t="s">
        <v>30</v>
      </c>
      <c r="D40" s="12">
        <v>100</v>
      </c>
      <c r="E40" s="39"/>
      <c r="F40" s="38">
        <f t="shared" si="3"/>
        <v>0</v>
      </c>
    </row>
    <row r="41" spans="1:6" x14ac:dyDescent="0.25">
      <c r="A41" s="15">
        <f>A40+1</f>
        <v>12</v>
      </c>
      <c r="B41" s="10" t="s">
        <v>39</v>
      </c>
      <c r="C41" s="40" t="s">
        <v>40</v>
      </c>
      <c r="D41" s="41">
        <v>5</v>
      </c>
      <c r="E41" s="39"/>
      <c r="F41" s="42">
        <f t="shared" si="3"/>
        <v>0</v>
      </c>
    </row>
    <row r="42" spans="1:6" x14ac:dyDescent="0.25">
      <c r="B42" s="17" t="s">
        <v>41</v>
      </c>
      <c r="C42" s="18"/>
      <c r="D42" s="19"/>
      <c r="E42" s="20"/>
      <c r="F42" s="36">
        <f>SUM(F38:F41)</f>
        <v>0</v>
      </c>
    </row>
    <row r="44" spans="1:6" x14ac:dyDescent="0.25">
      <c r="B44" s="5" t="s">
        <v>42</v>
      </c>
      <c r="C44" s="5"/>
    </row>
    <row r="45" spans="1:6" x14ac:dyDescent="0.25">
      <c r="B45" t="s">
        <v>43</v>
      </c>
    </row>
    <row r="47" spans="1:6" x14ac:dyDescent="0.25">
      <c r="B47" s="6" t="s">
        <v>127</v>
      </c>
      <c r="C47" s="6"/>
    </row>
    <row r="48" spans="1:6" x14ac:dyDescent="0.25">
      <c r="A48" s="7" t="s">
        <v>8</v>
      </c>
      <c r="B48" s="8" t="s">
        <v>44</v>
      </c>
      <c r="C48" s="8" t="s">
        <v>10</v>
      </c>
      <c r="D48" s="8" t="s">
        <v>21</v>
      </c>
      <c r="E48" s="8" t="s">
        <v>12</v>
      </c>
      <c r="F48" s="8" t="s">
        <v>35</v>
      </c>
    </row>
    <row r="49" spans="1:6" x14ac:dyDescent="0.25">
      <c r="A49" s="43">
        <v>13</v>
      </c>
      <c r="B49" s="44" t="s">
        <v>45</v>
      </c>
      <c r="C49" s="45" t="s">
        <v>15</v>
      </c>
      <c r="D49" s="30">
        <v>5</v>
      </c>
      <c r="E49" s="13"/>
      <c r="F49" s="38">
        <f>SUM(D49*E49)</f>
        <v>0</v>
      </c>
    </row>
    <row r="50" spans="1:6" x14ac:dyDescent="0.25">
      <c r="A50" s="43">
        <f>A49+1</f>
        <v>14</v>
      </c>
      <c r="B50" s="44" t="s">
        <v>46</v>
      </c>
      <c r="C50" s="45" t="s">
        <v>15</v>
      </c>
      <c r="D50" s="30">
        <v>5</v>
      </c>
      <c r="E50" s="16"/>
      <c r="F50" s="38">
        <f t="shared" ref="F50:F106" si="4">SUM(D50*E50)</f>
        <v>0</v>
      </c>
    </row>
    <row r="51" spans="1:6" x14ac:dyDescent="0.25">
      <c r="A51" s="43">
        <f>A50+1</f>
        <v>15</v>
      </c>
      <c r="B51" s="44" t="s">
        <v>47</v>
      </c>
      <c r="C51" s="45" t="s">
        <v>15</v>
      </c>
      <c r="D51" s="30">
        <v>5</v>
      </c>
      <c r="E51" s="16"/>
      <c r="F51" s="38">
        <f t="shared" si="4"/>
        <v>0</v>
      </c>
    </row>
    <row r="52" spans="1:6" x14ac:dyDescent="0.25">
      <c r="A52" s="43">
        <f t="shared" ref="A52:A106" si="5">A51+1</f>
        <v>16</v>
      </c>
      <c r="B52" s="44" t="s">
        <v>48</v>
      </c>
      <c r="C52" s="45" t="s">
        <v>15</v>
      </c>
      <c r="D52" s="30">
        <v>1</v>
      </c>
      <c r="E52" s="16"/>
      <c r="F52" s="38">
        <f t="shared" si="4"/>
        <v>0</v>
      </c>
    </row>
    <row r="53" spans="1:6" x14ac:dyDescent="0.25">
      <c r="A53" s="43">
        <f t="shared" si="5"/>
        <v>17</v>
      </c>
      <c r="B53" s="44" t="s">
        <v>49</v>
      </c>
      <c r="C53" s="45" t="s">
        <v>15</v>
      </c>
      <c r="D53" s="30">
        <v>1</v>
      </c>
      <c r="E53" s="16"/>
      <c r="F53" s="38">
        <f t="shared" si="4"/>
        <v>0</v>
      </c>
    </row>
    <row r="54" spans="1:6" x14ac:dyDescent="0.25">
      <c r="A54" s="43">
        <f t="shared" si="5"/>
        <v>18</v>
      </c>
      <c r="B54" s="44" t="s">
        <v>50</v>
      </c>
      <c r="C54" s="45" t="s">
        <v>15</v>
      </c>
      <c r="D54" s="30">
        <v>1</v>
      </c>
      <c r="E54" s="16"/>
      <c r="F54" s="38">
        <f t="shared" si="4"/>
        <v>0</v>
      </c>
    </row>
    <row r="55" spans="1:6" x14ac:dyDescent="0.25">
      <c r="A55" s="43">
        <f t="shared" si="5"/>
        <v>19</v>
      </c>
      <c r="B55" s="44" t="s">
        <v>51</v>
      </c>
      <c r="C55" s="45" t="s">
        <v>15</v>
      </c>
      <c r="D55" s="30">
        <v>1</v>
      </c>
      <c r="E55" s="16"/>
      <c r="F55" s="38">
        <f t="shared" si="4"/>
        <v>0</v>
      </c>
    </row>
    <row r="56" spans="1:6" x14ac:dyDescent="0.25">
      <c r="A56" s="43">
        <f t="shared" si="5"/>
        <v>20</v>
      </c>
      <c r="B56" s="44" t="s">
        <v>52</v>
      </c>
      <c r="C56" s="45" t="s">
        <v>15</v>
      </c>
      <c r="D56" s="30">
        <v>1</v>
      </c>
      <c r="E56" s="16"/>
      <c r="F56" s="38">
        <f t="shared" si="4"/>
        <v>0</v>
      </c>
    </row>
    <row r="57" spans="1:6" x14ac:dyDescent="0.25">
      <c r="A57" s="43">
        <f t="shared" si="5"/>
        <v>21</v>
      </c>
      <c r="B57" s="44" t="s">
        <v>53</v>
      </c>
      <c r="C57" s="45" t="s">
        <v>15</v>
      </c>
      <c r="D57" s="30">
        <v>1</v>
      </c>
      <c r="E57" s="16"/>
      <c r="F57" s="38">
        <f t="shared" si="4"/>
        <v>0</v>
      </c>
    </row>
    <row r="58" spans="1:6" x14ac:dyDescent="0.25">
      <c r="A58" s="43">
        <f t="shared" si="5"/>
        <v>22</v>
      </c>
      <c r="B58" s="44" t="s">
        <v>54</v>
      </c>
      <c r="C58" s="45" t="s">
        <v>15</v>
      </c>
      <c r="D58" s="30">
        <v>1</v>
      </c>
      <c r="E58" s="16"/>
      <c r="F58" s="38">
        <f t="shared" si="4"/>
        <v>0</v>
      </c>
    </row>
    <row r="59" spans="1:6" x14ac:dyDescent="0.25">
      <c r="A59" s="43">
        <f t="shared" si="5"/>
        <v>23</v>
      </c>
      <c r="B59" s="44" t="s">
        <v>55</v>
      </c>
      <c r="C59" s="45" t="s">
        <v>15</v>
      </c>
      <c r="D59" s="30">
        <v>1</v>
      </c>
      <c r="E59" s="16"/>
      <c r="F59" s="38">
        <f t="shared" si="4"/>
        <v>0</v>
      </c>
    </row>
    <row r="60" spans="1:6" x14ac:dyDescent="0.25">
      <c r="A60" s="43">
        <f t="shared" si="5"/>
        <v>24</v>
      </c>
      <c r="B60" s="44" t="s">
        <v>56</v>
      </c>
      <c r="C60" s="45" t="s">
        <v>15</v>
      </c>
      <c r="D60" s="30">
        <v>1</v>
      </c>
      <c r="E60" s="16"/>
      <c r="F60" s="38">
        <f t="shared" si="4"/>
        <v>0</v>
      </c>
    </row>
    <row r="61" spans="1:6" x14ac:dyDescent="0.25">
      <c r="A61" s="43">
        <f t="shared" si="5"/>
        <v>25</v>
      </c>
      <c r="B61" s="44" t="s">
        <v>57</v>
      </c>
      <c r="C61" s="45" t="s">
        <v>15</v>
      </c>
      <c r="D61" s="30">
        <v>1</v>
      </c>
      <c r="E61" s="16"/>
      <c r="F61" s="38">
        <f t="shared" si="4"/>
        <v>0</v>
      </c>
    </row>
    <row r="62" spans="1:6" x14ac:dyDescent="0.25">
      <c r="A62" s="43">
        <f t="shared" si="5"/>
        <v>26</v>
      </c>
      <c r="B62" s="44" t="s">
        <v>58</v>
      </c>
      <c r="C62" s="45" t="s">
        <v>15</v>
      </c>
      <c r="D62" s="30">
        <v>1</v>
      </c>
      <c r="E62" s="16"/>
      <c r="F62" s="38">
        <f t="shared" si="4"/>
        <v>0</v>
      </c>
    </row>
    <row r="63" spans="1:6" x14ac:dyDescent="0.25">
      <c r="A63" s="43">
        <f>A62+1</f>
        <v>27</v>
      </c>
      <c r="B63" s="44" t="s">
        <v>59</v>
      </c>
      <c r="C63" s="45" t="s">
        <v>15</v>
      </c>
      <c r="D63" s="30">
        <v>5</v>
      </c>
      <c r="E63" s="16"/>
      <c r="F63" s="38">
        <f t="shared" si="4"/>
        <v>0</v>
      </c>
    </row>
    <row r="64" spans="1:6" x14ac:dyDescent="0.25">
      <c r="A64" s="43">
        <f>A63+1</f>
        <v>28</v>
      </c>
      <c r="B64" s="44" t="s">
        <v>60</v>
      </c>
      <c r="C64" s="45" t="s">
        <v>15</v>
      </c>
      <c r="D64" s="30">
        <v>5</v>
      </c>
      <c r="E64" s="16"/>
      <c r="F64" s="38">
        <f t="shared" si="4"/>
        <v>0</v>
      </c>
    </row>
    <row r="65" spans="1:6" x14ac:dyDescent="0.25">
      <c r="A65" s="43">
        <f>A64+1</f>
        <v>29</v>
      </c>
      <c r="B65" s="44" t="s">
        <v>61</v>
      </c>
      <c r="C65" s="45" t="s">
        <v>15</v>
      </c>
      <c r="D65" s="30">
        <v>5</v>
      </c>
      <c r="E65" s="16"/>
      <c r="F65" s="38">
        <f t="shared" si="4"/>
        <v>0</v>
      </c>
    </row>
    <row r="66" spans="1:6" x14ac:dyDescent="0.25">
      <c r="A66" s="43">
        <f>A65+1</f>
        <v>30</v>
      </c>
      <c r="B66" s="44" t="s">
        <v>62</v>
      </c>
      <c r="C66" s="45" t="s">
        <v>15</v>
      </c>
      <c r="D66" s="30">
        <v>5</v>
      </c>
      <c r="E66" s="16"/>
      <c r="F66" s="38">
        <f t="shared" si="4"/>
        <v>0</v>
      </c>
    </row>
    <row r="67" spans="1:6" x14ac:dyDescent="0.25">
      <c r="A67" s="43">
        <f>A66+1</f>
        <v>31</v>
      </c>
      <c r="B67" s="44" t="s">
        <v>63</v>
      </c>
      <c r="C67" s="45" t="s">
        <v>15</v>
      </c>
      <c r="D67" s="30">
        <v>1</v>
      </c>
      <c r="E67" s="16"/>
      <c r="F67" s="38">
        <f t="shared" si="4"/>
        <v>0</v>
      </c>
    </row>
    <row r="68" spans="1:6" x14ac:dyDescent="0.25">
      <c r="A68" s="43">
        <f t="shared" si="5"/>
        <v>32</v>
      </c>
      <c r="B68" s="44" t="s">
        <v>64</v>
      </c>
      <c r="C68" s="45" t="s">
        <v>15</v>
      </c>
      <c r="D68" s="30">
        <v>1</v>
      </c>
      <c r="E68" s="16"/>
      <c r="F68" s="38">
        <f t="shared" si="4"/>
        <v>0</v>
      </c>
    </row>
    <row r="69" spans="1:6" x14ac:dyDescent="0.25">
      <c r="A69" s="43">
        <f t="shared" si="5"/>
        <v>33</v>
      </c>
      <c r="B69" s="44" t="s">
        <v>65</v>
      </c>
      <c r="C69" s="45" t="s">
        <v>15</v>
      </c>
      <c r="D69" s="30">
        <v>1</v>
      </c>
      <c r="E69" s="16"/>
      <c r="F69" s="38">
        <f t="shared" si="4"/>
        <v>0</v>
      </c>
    </row>
    <row r="70" spans="1:6" x14ac:dyDescent="0.25">
      <c r="A70" s="43">
        <f t="shared" si="5"/>
        <v>34</v>
      </c>
      <c r="B70" s="44" t="s">
        <v>66</v>
      </c>
      <c r="C70" s="45" t="s">
        <v>15</v>
      </c>
      <c r="D70" s="30">
        <v>5</v>
      </c>
      <c r="E70" s="16"/>
      <c r="F70" s="38">
        <f t="shared" si="4"/>
        <v>0</v>
      </c>
    </row>
    <row r="71" spans="1:6" x14ac:dyDescent="0.25">
      <c r="A71" s="43">
        <f t="shared" si="5"/>
        <v>35</v>
      </c>
      <c r="B71" s="44" t="s">
        <v>67</v>
      </c>
      <c r="C71" s="45" t="s">
        <v>15</v>
      </c>
      <c r="D71" s="30">
        <v>5</v>
      </c>
      <c r="E71" s="16"/>
      <c r="F71" s="38">
        <f t="shared" si="4"/>
        <v>0</v>
      </c>
    </row>
    <row r="72" spans="1:6" x14ac:dyDescent="0.25">
      <c r="A72" s="43">
        <f t="shared" si="5"/>
        <v>36</v>
      </c>
      <c r="B72" s="44" t="s">
        <v>68</v>
      </c>
      <c r="C72" s="45" t="s">
        <v>15</v>
      </c>
      <c r="D72" s="30">
        <v>5</v>
      </c>
      <c r="E72" s="16"/>
      <c r="F72" s="38">
        <f t="shared" si="4"/>
        <v>0</v>
      </c>
    </row>
    <row r="73" spans="1:6" x14ac:dyDescent="0.25">
      <c r="A73" s="43">
        <f t="shared" si="5"/>
        <v>37</v>
      </c>
      <c r="B73" s="44" t="s">
        <v>69</v>
      </c>
      <c r="C73" s="45" t="s">
        <v>15</v>
      </c>
      <c r="D73" s="30">
        <v>5</v>
      </c>
      <c r="E73" s="16"/>
      <c r="F73" s="38">
        <f t="shared" si="4"/>
        <v>0</v>
      </c>
    </row>
    <row r="74" spans="1:6" x14ac:dyDescent="0.25">
      <c r="A74" s="43">
        <f t="shared" si="5"/>
        <v>38</v>
      </c>
      <c r="B74" s="44" t="s">
        <v>70</v>
      </c>
      <c r="C74" s="45" t="s">
        <v>15</v>
      </c>
      <c r="D74" s="30">
        <v>2</v>
      </c>
      <c r="E74" s="16"/>
      <c r="F74" s="38">
        <f t="shared" si="4"/>
        <v>0</v>
      </c>
    </row>
    <row r="75" spans="1:6" x14ac:dyDescent="0.25">
      <c r="A75" s="43">
        <f t="shared" si="5"/>
        <v>39</v>
      </c>
      <c r="B75" s="44" t="s">
        <v>71</v>
      </c>
      <c r="C75" s="45" t="s">
        <v>15</v>
      </c>
      <c r="D75" s="30">
        <v>2</v>
      </c>
      <c r="E75" s="16"/>
      <c r="F75" s="38">
        <f t="shared" si="4"/>
        <v>0</v>
      </c>
    </row>
    <row r="76" spans="1:6" x14ac:dyDescent="0.25">
      <c r="A76" s="43">
        <f t="shared" si="5"/>
        <v>40</v>
      </c>
      <c r="B76" s="44" t="s">
        <v>72</v>
      </c>
      <c r="C76" s="45" t="s">
        <v>15</v>
      </c>
      <c r="D76" s="30">
        <v>2</v>
      </c>
      <c r="E76" s="16"/>
      <c r="F76" s="38">
        <f t="shared" si="4"/>
        <v>0</v>
      </c>
    </row>
    <row r="77" spans="1:6" x14ac:dyDescent="0.25">
      <c r="A77" s="43">
        <f t="shared" si="5"/>
        <v>41</v>
      </c>
      <c r="B77" s="44" t="s">
        <v>73</v>
      </c>
      <c r="C77" s="45" t="s">
        <v>15</v>
      </c>
      <c r="D77" s="30">
        <v>5</v>
      </c>
      <c r="E77" s="16"/>
      <c r="F77" s="38">
        <f t="shared" si="4"/>
        <v>0</v>
      </c>
    </row>
    <row r="78" spans="1:6" x14ac:dyDescent="0.25">
      <c r="A78" s="43">
        <f t="shared" si="5"/>
        <v>42</v>
      </c>
      <c r="B78" s="28" t="s">
        <v>74</v>
      </c>
      <c r="C78" s="45" t="s">
        <v>15</v>
      </c>
      <c r="D78" s="30">
        <v>5</v>
      </c>
      <c r="E78" s="16"/>
      <c r="F78" s="38">
        <f t="shared" si="4"/>
        <v>0</v>
      </c>
    </row>
    <row r="79" spans="1:6" x14ac:dyDescent="0.25">
      <c r="A79" s="43">
        <f t="shared" si="5"/>
        <v>43</v>
      </c>
      <c r="B79" s="44" t="s">
        <v>75</v>
      </c>
      <c r="C79" s="45" t="s">
        <v>15</v>
      </c>
      <c r="D79" s="30">
        <v>3</v>
      </c>
      <c r="E79" s="16"/>
      <c r="F79" s="38">
        <f t="shared" si="4"/>
        <v>0</v>
      </c>
    </row>
    <row r="80" spans="1:6" x14ac:dyDescent="0.25">
      <c r="A80" s="43">
        <f t="shared" si="5"/>
        <v>44</v>
      </c>
      <c r="B80" s="44" t="s">
        <v>76</v>
      </c>
      <c r="C80" s="45" t="s">
        <v>15</v>
      </c>
      <c r="D80" s="30">
        <v>1</v>
      </c>
      <c r="E80" s="16"/>
      <c r="F80" s="38">
        <f t="shared" si="4"/>
        <v>0</v>
      </c>
    </row>
    <row r="81" spans="1:6" x14ac:dyDescent="0.25">
      <c r="A81" s="43">
        <f t="shared" si="5"/>
        <v>45</v>
      </c>
      <c r="B81" s="44" t="s">
        <v>77</v>
      </c>
      <c r="C81" s="45" t="s">
        <v>15</v>
      </c>
      <c r="D81" s="30">
        <v>2</v>
      </c>
      <c r="E81" s="16"/>
      <c r="F81" s="38">
        <f t="shared" si="4"/>
        <v>0</v>
      </c>
    </row>
    <row r="82" spans="1:6" x14ac:dyDescent="0.25">
      <c r="A82" s="43">
        <f t="shared" si="5"/>
        <v>46</v>
      </c>
      <c r="B82" s="44" t="s">
        <v>78</v>
      </c>
      <c r="C82" s="45" t="s">
        <v>15</v>
      </c>
      <c r="D82" s="30">
        <v>2</v>
      </c>
      <c r="E82" s="16"/>
      <c r="F82" s="38">
        <f t="shared" si="4"/>
        <v>0</v>
      </c>
    </row>
    <row r="83" spans="1:6" x14ac:dyDescent="0.25">
      <c r="A83" s="43">
        <f t="shared" si="5"/>
        <v>47</v>
      </c>
      <c r="B83" s="44" t="s">
        <v>79</v>
      </c>
      <c r="C83" s="45" t="s">
        <v>15</v>
      </c>
      <c r="D83" s="30">
        <v>2</v>
      </c>
      <c r="E83" s="16"/>
      <c r="F83" s="38">
        <f t="shared" si="4"/>
        <v>0</v>
      </c>
    </row>
    <row r="84" spans="1:6" x14ac:dyDescent="0.25">
      <c r="A84" s="43">
        <f t="shared" si="5"/>
        <v>48</v>
      </c>
      <c r="B84" s="44" t="s">
        <v>80</v>
      </c>
      <c r="C84" s="45" t="s">
        <v>15</v>
      </c>
      <c r="D84" s="30">
        <v>2</v>
      </c>
      <c r="E84" s="16"/>
      <c r="F84" s="38">
        <f t="shared" si="4"/>
        <v>0</v>
      </c>
    </row>
    <row r="85" spans="1:6" x14ac:dyDescent="0.25">
      <c r="A85" s="43">
        <f t="shared" si="5"/>
        <v>49</v>
      </c>
      <c r="B85" s="44" t="s">
        <v>81</v>
      </c>
      <c r="C85" s="45" t="s">
        <v>15</v>
      </c>
      <c r="D85" s="30">
        <v>5</v>
      </c>
      <c r="E85" s="16"/>
      <c r="F85" s="38">
        <f t="shared" si="4"/>
        <v>0</v>
      </c>
    </row>
    <row r="86" spans="1:6" x14ac:dyDescent="0.25">
      <c r="A86" s="43">
        <f>A85+1</f>
        <v>50</v>
      </c>
      <c r="B86" s="44" t="s">
        <v>82</v>
      </c>
      <c r="C86" s="45" t="s">
        <v>15</v>
      </c>
      <c r="D86" s="30">
        <v>5</v>
      </c>
      <c r="E86" s="16"/>
      <c r="F86" s="38">
        <f t="shared" si="4"/>
        <v>0</v>
      </c>
    </row>
    <row r="87" spans="1:6" x14ac:dyDescent="0.25">
      <c r="A87" s="43">
        <f t="shared" si="5"/>
        <v>51</v>
      </c>
      <c r="B87" s="44" t="s">
        <v>83</v>
      </c>
      <c r="C87" s="45" t="s">
        <v>15</v>
      </c>
      <c r="D87" s="30">
        <v>3</v>
      </c>
      <c r="E87" s="16"/>
      <c r="F87" s="38">
        <f t="shared" si="4"/>
        <v>0</v>
      </c>
    </row>
    <row r="88" spans="1:6" x14ac:dyDescent="0.25">
      <c r="A88" s="43">
        <f>A87+1</f>
        <v>52</v>
      </c>
      <c r="B88" s="44" t="s">
        <v>84</v>
      </c>
      <c r="C88" s="45" t="s">
        <v>15</v>
      </c>
      <c r="D88" s="30">
        <v>2</v>
      </c>
      <c r="E88" s="16"/>
      <c r="F88" s="38">
        <f t="shared" si="4"/>
        <v>0</v>
      </c>
    </row>
    <row r="89" spans="1:6" x14ac:dyDescent="0.25">
      <c r="A89" s="43">
        <f>A88+1</f>
        <v>53</v>
      </c>
      <c r="B89" s="44" t="s">
        <v>85</v>
      </c>
      <c r="C89" s="45" t="s">
        <v>15</v>
      </c>
      <c r="D89" s="30">
        <v>2</v>
      </c>
      <c r="E89" s="16"/>
      <c r="F89" s="38">
        <f t="shared" si="4"/>
        <v>0</v>
      </c>
    </row>
    <row r="90" spans="1:6" x14ac:dyDescent="0.25">
      <c r="A90" s="43">
        <f>A89+1</f>
        <v>54</v>
      </c>
      <c r="B90" s="44" t="s">
        <v>86</v>
      </c>
      <c r="C90" s="45" t="s">
        <v>15</v>
      </c>
      <c r="D90" s="30">
        <v>2</v>
      </c>
      <c r="E90" s="16"/>
      <c r="F90" s="38">
        <f t="shared" si="4"/>
        <v>0</v>
      </c>
    </row>
    <row r="91" spans="1:6" x14ac:dyDescent="0.25">
      <c r="A91" s="43">
        <f>A90+1</f>
        <v>55</v>
      </c>
      <c r="B91" s="44" t="s">
        <v>87</v>
      </c>
      <c r="C91" s="45" t="s">
        <v>15</v>
      </c>
      <c r="D91" s="30">
        <v>2</v>
      </c>
      <c r="E91" s="16"/>
      <c r="F91" s="38">
        <f t="shared" si="4"/>
        <v>0</v>
      </c>
    </row>
    <row r="92" spans="1:6" x14ac:dyDescent="0.25">
      <c r="A92" s="43">
        <f t="shared" si="5"/>
        <v>56</v>
      </c>
      <c r="B92" s="44" t="s">
        <v>88</v>
      </c>
      <c r="C92" s="45" t="s">
        <v>15</v>
      </c>
      <c r="D92" s="30">
        <v>2</v>
      </c>
      <c r="E92" s="16"/>
      <c r="F92" s="38">
        <f t="shared" si="4"/>
        <v>0</v>
      </c>
    </row>
    <row r="93" spans="1:6" x14ac:dyDescent="0.25">
      <c r="A93" s="43">
        <f t="shared" si="5"/>
        <v>57</v>
      </c>
      <c r="B93" s="44" t="s">
        <v>89</v>
      </c>
      <c r="C93" s="45" t="s">
        <v>15</v>
      </c>
      <c r="D93" s="30">
        <v>2</v>
      </c>
      <c r="E93" s="16"/>
      <c r="F93" s="38">
        <f t="shared" si="4"/>
        <v>0</v>
      </c>
    </row>
    <row r="94" spans="1:6" x14ac:dyDescent="0.25">
      <c r="A94" s="43">
        <f t="shared" si="5"/>
        <v>58</v>
      </c>
      <c r="B94" s="44" t="s">
        <v>90</v>
      </c>
      <c r="C94" s="45" t="s">
        <v>15</v>
      </c>
      <c r="D94" s="30">
        <v>10</v>
      </c>
      <c r="E94" s="16"/>
      <c r="F94" s="38">
        <f t="shared" si="4"/>
        <v>0</v>
      </c>
    </row>
    <row r="95" spans="1:6" x14ac:dyDescent="0.25">
      <c r="A95" s="43">
        <f t="shared" si="5"/>
        <v>59</v>
      </c>
      <c r="B95" s="44" t="s">
        <v>91</v>
      </c>
      <c r="C95" s="45" t="s">
        <v>15</v>
      </c>
      <c r="D95" s="30">
        <v>10</v>
      </c>
      <c r="E95" s="16"/>
      <c r="F95" s="38">
        <f t="shared" si="4"/>
        <v>0</v>
      </c>
    </row>
    <row r="96" spans="1:6" x14ac:dyDescent="0.25">
      <c r="A96" s="43">
        <f t="shared" si="5"/>
        <v>60</v>
      </c>
      <c r="B96" s="44" t="s">
        <v>92</v>
      </c>
      <c r="C96" s="45" t="s">
        <v>15</v>
      </c>
      <c r="D96" s="30">
        <v>5</v>
      </c>
      <c r="E96" s="16"/>
      <c r="F96" s="38">
        <f t="shared" si="4"/>
        <v>0</v>
      </c>
    </row>
    <row r="97" spans="1:6" x14ac:dyDescent="0.25">
      <c r="A97" s="43">
        <f t="shared" si="5"/>
        <v>61</v>
      </c>
      <c r="B97" s="46" t="s">
        <v>93</v>
      </c>
      <c r="C97" s="45" t="s">
        <v>15</v>
      </c>
      <c r="D97" s="30">
        <v>2</v>
      </c>
      <c r="E97" s="16"/>
      <c r="F97" s="38">
        <f t="shared" si="4"/>
        <v>0</v>
      </c>
    </row>
    <row r="98" spans="1:6" x14ac:dyDescent="0.25">
      <c r="A98" s="43">
        <f t="shared" si="5"/>
        <v>62</v>
      </c>
      <c r="B98" s="46" t="s">
        <v>94</v>
      </c>
      <c r="C98" s="45" t="s">
        <v>15</v>
      </c>
      <c r="D98" s="30">
        <v>2</v>
      </c>
      <c r="E98" s="16"/>
      <c r="F98" s="38">
        <f t="shared" si="4"/>
        <v>0</v>
      </c>
    </row>
    <row r="99" spans="1:6" x14ac:dyDescent="0.25">
      <c r="A99" s="43">
        <f t="shared" si="5"/>
        <v>63</v>
      </c>
      <c r="B99" s="46" t="s">
        <v>95</v>
      </c>
      <c r="C99" s="45" t="s">
        <v>15</v>
      </c>
      <c r="D99" s="30">
        <v>15</v>
      </c>
      <c r="E99" s="16"/>
      <c r="F99" s="38">
        <f t="shared" si="4"/>
        <v>0</v>
      </c>
    </row>
    <row r="100" spans="1:6" x14ac:dyDescent="0.25">
      <c r="A100" s="43">
        <f t="shared" si="5"/>
        <v>64</v>
      </c>
      <c r="B100" s="46" t="s">
        <v>96</v>
      </c>
      <c r="C100" s="45" t="s">
        <v>15</v>
      </c>
      <c r="D100" s="30">
        <v>5</v>
      </c>
      <c r="E100" s="16"/>
      <c r="F100" s="38">
        <f t="shared" si="4"/>
        <v>0</v>
      </c>
    </row>
    <row r="101" spans="1:6" x14ac:dyDescent="0.25">
      <c r="A101" s="43">
        <f t="shared" si="5"/>
        <v>65</v>
      </c>
      <c r="B101" s="46" t="s">
        <v>97</v>
      </c>
      <c r="C101" s="45" t="s">
        <v>15</v>
      </c>
      <c r="D101" s="30">
        <v>10</v>
      </c>
      <c r="E101" s="16"/>
      <c r="F101" s="38">
        <f t="shared" si="4"/>
        <v>0</v>
      </c>
    </row>
    <row r="102" spans="1:6" x14ac:dyDescent="0.25">
      <c r="A102" s="43">
        <f t="shared" si="5"/>
        <v>66</v>
      </c>
      <c r="B102" s="46" t="s">
        <v>98</v>
      </c>
      <c r="C102" s="45" t="s">
        <v>15</v>
      </c>
      <c r="D102" s="30">
        <v>10</v>
      </c>
      <c r="E102" s="16"/>
      <c r="F102" s="38">
        <f t="shared" si="4"/>
        <v>0</v>
      </c>
    </row>
    <row r="103" spans="1:6" x14ac:dyDescent="0.25">
      <c r="A103" s="43">
        <f t="shared" si="5"/>
        <v>67</v>
      </c>
      <c r="B103" s="44" t="s">
        <v>99</v>
      </c>
      <c r="C103" s="45" t="s">
        <v>100</v>
      </c>
      <c r="D103" s="30">
        <v>10</v>
      </c>
      <c r="E103" s="16"/>
      <c r="F103" s="38">
        <f t="shared" si="4"/>
        <v>0</v>
      </c>
    </row>
    <row r="104" spans="1:6" x14ac:dyDescent="0.25">
      <c r="A104" s="43">
        <f t="shared" si="5"/>
        <v>68</v>
      </c>
      <c r="B104" s="46" t="s">
        <v>129</v>
      </c>
      <c r="C104" s="45" t="s">
        <v>128</v>
      </c>
      <c r="D104" s="30">
        <v>20</v>
      </c>
      <c r="E104" s="16"/>
      <c r="F104" s="38">
        <f t="shared" si="4"/>
        <v>0</v>
      </c>
    </row>
    <row r="105" spans="1:6" x14ac:dyDescent="0.25">
      <c r="A105" s="43">
        <f t="shared" si="5"/>
        <v>69</v>
      </c>
      <c r="B105" s="46" t="s">
        <v>101</v>
      </c>
      <c r="C105" s="45" t="s">
        <v>15</v>
      </c>
      <c r="D105" s="30">
        <v>1</v>
      </c>
      <c r="E105" s="16"/>
      <c r="F105" s="38">
        <f t="shared" si="4"/>
        <v>0</v>
      </c>
    </row>
    <row r="106" spans="1:6" x14ac:dyDescent="0.25">
      <c r="A106" s="47">
        <f t="shared" si="5"/>
        <v>70</v>
      </c>
      <c r="B106" s="46" t="s">
        <v>102</v>
      </c>
      <c r="C106" s="45" t="s">
        <v>30</v>
      </c>
      <c r="D106" s="30">
        <v>100</v>
      </c>
      <c r="E106" s="16"/>
      <c r="F106" s="38">
        <f t="shared" si="4"/>
        <v>0</v>
      </c>
    </row>
    <row r="107" spans="1:6" x14ac:dyDescent="0.25">
      <c r="B107" s="48" t="s">
        <v>103</v>
      </c>
      <c r="C107" s="49"/>
      <c r="D107" s="19"/>
      <c r="E107" s="20"/>
      <c r="F107" s="21">
        <f>SUM(F49:F106)</f>
        <v>0</v>
      </c>
    </row>
    <row r="109" spans="1:6" x14ac:dyDescent="0.25">
      <c r="B109" s="5" t="s">
        <v>104</v>
      </c>
      <c r="C109" s="5"/>
    </row>
    <row r="110" spans="1:6" x14ac:dyDescent="0.25">
      <c r="B110" t="s">
        <v>105</v>
      </c>
    </row>
    <row r="112" spans="1:6" x14ac:dyDescent="0.25">
      <c r="B112" s="6" t="s">
        <v>106</v>
      </c>
      <c r="C112" s="6"/>
    </row>
    <row r="113" spans="1:6" x14ac:dyDescent="0.25">
      <c r="A113" s="7" t="s">
        <v>8</v>
      </c>
      <c r="B113" s="8" t="s">
        <v>44</v>
      </c>
      <c r="C113" s="8" t="s">
        <v>10</v>
      </c>
      <c r="D113" s="8" t="s">
        <v>21</v>
      </c>
      <c r="E113" s="8" t="s">
        <v>12</v>
      </c>
      <c r="F113" s="8" t="s">
        <v>35</v>
      </c>
    </row>
    <row r="114" spans="1:6" x14ac:dyDescent="0.25">
      <c r="A114" s="43">
        <f>A106+1</f>
        <v>71</v>
      </c>
      <c r="B114" s="44" t="s">
        <v>45</v>
      </c>
      <c r="C114" s="45" t="s">
        <v>15</v>
      </c>
      <c r="D114" s="30">
        <v>5</v>
      </c>
      <c r="E114" s="13"/>
      <c r="F114" s="38">
        <f>SUM(D114*E114)</f>
        <v>0</v>
      </c>
    </row>
    <row r="115" spans="1:6" x14ac:dyDescent="0.25">
      <c r="A115" s="43">
        <f>A114+1</f>
        <v>72</v>
      </c>
      <c r="B115" s="44" t="s">
        <v>46</v>
      </c>
      <c r="C115" s="45" t="s">
        <v>15</v>
      </c>
      <c r="D115" s="30">
        <v>5</v>
      </c>
      <c r="E115" s="16"/>
      <c r="F115" s="38">
        <f t="shared" ref="F115:F167" si="6">SUM(D115*E115)</f>
        <v>0</v>
      </c>
    </row>
    <row r="116" spans="1:6" x14ac:dyDescent="0.25">
      <c r="A116" s="43">
        <f>A115+1</f>
        <v>73</v>
      </c>
      <c r="B116" s="44" t="s">
        <v>47</v>
      </c>
      <c r="C116" s="45" t="s">
        <v>15</v>
      </c>
      <c r="D116" s="30">
        <v>5</v>
      </c>
      <c r="E116" s="16"/>
      <c r="F116" s="38">
        <f t="shared" si="6"/>
        <v>0</v>
      </c>
    </row>
    <row r="117" spans="1:6" x14ac:dyDescent="0.25">
      <c r="A117" s="43">
        <f t="shared" ref="A117:A167" si="7">A116+1</f>
        <v>74</v>
      </c>
      <c r="B117" s="44" t="s">
        <v>48</v>
      </c>
      <c r="C117" s="45" t="s">
        <v>15</v>
      </c>
      <c r="D117" s="30">
        <v>1</v>
      </c>
      <c r="E117" s="16"/>
      <c r="F117" s="38">
        <f t="shared" si="6"/>
        <v>0</v>
      </c>
    </row>
    <row r="118" spans="1:6" x14ac:dyDescent="0.25">
      <c r="A118" s="43">
        <f t="shared" si="7"/>
        <v>75</v>
      </c>
      <c r="B118" s="44" t="s">
        <v>49</v>
      </c>
      <c r="C118" s="45" t="s">
        <v>15</v>
      </c>
      <c r="D118" s="30">
        <v>1</v>
      </c>
      <c r="E118" s="16"/>
      <c r="F118" s="38">
        <f t="shared" si="6"/>
        <v>0</v>
      </c>
    </row>
    <row r="119" spans="1:6" x14ac:dyDescent="0.25">
      <c r="A119" s="43">
        <f t="shared" si="7"/>
        <v>76</v>
      </c>
      <c r="B119" s="44" t="s">
        <v>50</v>
      </c>
      <c r="C119" s="45" t="s">
        <v>15</v>
      </c>
      <c r="D119" s="30">
        <v>1</v>
      </c>
      <c r="E119" s="16"/>
      <c r="F119" s="38">
        <f t="shared" si="6"/>
        <v>0</v>
      </c>
    </row>
    <row r="120" spans="1:6" x14ac:dyDescent="0.25">
      <c r="A120" s="43">
        <f t="shared" si="7"/>
        <v>77</v>
      </c>
      <c r="B120" s="44" t="s">
        <v>51</v>
      </c>
      <c r="C120" s="45" t="s">
        <v>15</v>
      </c>
      <c r="D120" s="30">
        <v>1</v>
      </c>
      <c r="E120" s="16"/>
      <c r="F120" s="38">
        <f t="shared" si="6"/>
        <v>0</v>
      </c>
    </row>
    <row r="121" spans="1:6" x14ac:dyDescent="0.25">
      <c r="A121" s="43">
        <f t="shared" si="7"/>
        <v>78</v>
      </c>
      <c r="B121" s="44" t="s">
        <v>52</v>
      </c>
      <c r="C121" s="45" t="s">
        <v>15</v>
      </c>
      <c r="D121" s="30">
        <v>1</v>
      </c>
      <c r="E121" s="16"/>
      <c r="F121" s="38">
        <f t="shared" si="6"/>
        <v>0</v>
      </c>
    </row>
    <row r="122" spans="1:6" x14ac:dyDescent="0.25">
      <c r="A122" s="43">
        <f t="shared" si="7"/>
        <v>79</v>
      </c>
      <c r="B122" s="44" t="s">
        <v>53</v>
      </c>
      <c r="C122" s="45" t="s">
        <v>15</v>
      </c>
      <c r="D122" s="30">
        <v>1</v>
      </c>
      <c r="E122" s="16"/>
      <c r="F122" s="38">
        <f t="shared" si="6"/>
        <v>0</v>
      </c>
    </row>
    <row r="123" spans="1:6" x14ac:dyDescent="0.25">
      <c r="A123" s="43">
        <f t="shared" si="7"/>
        <v>80</v>
      </c>
      <c r="B123" s="44" t="s">
        <v>54</v>
      </c>
      <c r="C123" s="45" t="s">
        <v>15</v>
      </c>
      <c r="D123" s="30">
        <v>1</v>
      </c>
      <c r="E123" s="16"/>
      <c r="F123" s="38">
        <f t="shared" si="6"/>
        <v>0</v>
      </c>
    </row>
    <row r="124" spans="1:6" x14ac:dyDescent="0.25">
      <c r="A124" s="43">
        <f t="shared" si="7"/>
        <v>81</v>
      </c>
      <c r="B124" s="44" t="s">
        <v>55</v>
      </c>
      <c r="C124" s="45" t="s">
        <v>15</v>
      </c>
      <c r="D124" s="30">
        <v>1</v>
      </c>
      <c r="E124" s="16"/>
      <c r="F124" s="38">
        <f t="shared" si="6"/>
        <v>0</v>
      </c>
    </row>
    <row r="125" spans="1:6" x14ac:dyDescent="0.25">
      <c r="A125" s="43">
        <f t="shared" si="7"/>
        <v>82</v>
      </c>
      <c r="B125" s="44" t="s">
        <v>56</v>
      </c>
      <c r="C125" s="45" t="s">
        <v>15</v>
      </c>
      <c r="D125" s="30">
        <v>1</v>
      </c>
      <c r="E125" s="16"/>
      <c r="F125" s="38">
        <f t="shared" si="6"/>
        <v>0</v>
      </c>
    </row>
    <row r="126" spans="1:6" x14ac:dyDescent="0.25">
      <c r="A126" s="43">
        <f t="shared" si="7"/>
        <v>83</v>
      </c>
      <c r="B126" s="44" t="s">
        <v>57</v>
      </c>
      <c r="C126" s="45" t="s">
        <v>15</v>
      </c>
      <c r="D126" s="30">
        <v>1</v>
      </c>
      <c r="E126" s="16"/>
      <c r="F126" s="38">
        <f t="shared" si="6"/>
        <v>0</v>
      </c>
    </row>
    <row r="127" spans="1:6" x14ac:dyDescent="0.25">
      <c r="A127" s="43">
        <f t="shared" si="7"/>
        <v>84</v>
      </c>
      <c r="B127" s="44" t="s">
        <v>58</v>
      </c>
      <c r="C127" s="45" t="s">
        <v>15</v>
      </c>
      <c r="D127" s="30">
        <v>1</v>
      </c>
      <c r="E127" s="16"/>
      <c r="F127" s="38">
        <f t="shared" si="6"/>
        <v>0</v>
      </c>
    </row>
    <row r="128" spans="1:6" x14ac:dyDescent="0.25">
      <c r="A128" s="43">
        <f>A127+1</f>
        <v>85</v>
      </c>
      <c r="B128" s="44" t="s">
        <v>59</v>
      </c>
      <c r="C128" s="45" t="s">
        <v>15</v>
      </c>
      <c r="D128" s="30">
        <v>5</v>
      </c>
      <c r="E128" s="16"/>
      <c r="F128" s="38">
        <f t="shared" si="6"/>
        <v>0</v>
      </c>
    </row>
    <row r="129" spans="1:6" x14ac:dyDescent="0.25">
      <c r="A129" s="43">
        <f>A128+1</f>
        <v>86</v>
      </c>
      <c r="B129" s="44" t="s">
        <v>60</v>
      </c>
      <c r="C129" s="45" t="s">
        <v>15</v>
      </c>
      <c r="D129" s="30">
        <v>5</v>
      </c>
      <c r="E129" s="16"/>
      <c r="F129" s="38">
        <f t="shared" si="6"/>
        <v>0</v>
      </c>
    </row>
    <row r="130" spans="1:6" x14ac:dyDescent="0.25">
      <c r="A130" s="43">
        <f>A129+1</f>
        <v>87</v>
      </c>
      <c r="B130" s="44" t="s">
        <v>61</v>
      </c>
      <c r="C130" s="45" t="s">
        <v>15</v>
      </c>
      <c r="D130" s="30">
        <v>5</v>
      </c>
      <c r="E130" s="16"/>
      <c r="F130" s="38">
        <f t="shared" si="6"/>
        <v>0</v>
      </c>
    </row>
    <row r="131" spans="1:6" x14ac:dyDescent="0.25">
      <c r="A131" s="43">
        <f>A130+1</f>
        <v>88</v>
      </c>
      <c r="B131" s="44" t="s">
        <v>62</v>
      </c>
      <c r="C131" s="45" t="s">
        <v>15</v>
      </c>
      <c r="D131" s="30">
        <v>5</v>
      </c>
      <c r="E131" s="16"/>
      <c r="F131" s="38">
        <f t="shared" si="6"/>
        <v>0</v>
      </c>
    </row>
    <row r="132" spans="1:6" x14ac:dyDescent="0.25">
      <c r="A132" s="43">
        <f>A131+1</f>
        <v>89</v>
      </c>
      <c r="B132" s="44" t="s">
        <v>63</v>
      </c>
      <c r="C132" s="45" t="s">
        <v>15</v>
      </c>
      <c r="D132" s="30">
        <v>1</v>
      </c>
      <c r="E132" s="16"/>
      <c r="F132" s="38">
        <f t="shared" si="6"/>
        <v>0</v>
      </c>
    </row>
    <row r="133" spans="1:6" x14ac:dyDescent="0.25">
      <c r="A133" s="43">
        <f t="shared" si="7"/>
        <v>90</v>
      </c>
      <c r="B133" s="44" t="s">
        <v>64</v>
      </c>
      <c r="C133" s="45" t="s">
        <v>15</v>
      </c>
      <c r="D133" s="30">
        <v>1</v>
      </c>
      <c r="E133" s="16"/>
      <c r="F133" s="38">
        <f t="shared" si="6"/>
        <v>0</v>
      </c>
    </row>
    <row r="134" spans="1:6" x14ac:dyDescent="0.25">
      <c r="A134" s="43">
        <f t="shared" si="7"/>
        <v>91</v>
      </c>
      <c r="B134" s="44" t="s">
        <v>65</v>
      </c>
      <c r="C134" s="45" t="s">
        <v>15</v>
      </c>
      <c r="D134" s="30">
        <v>1</v>
      </c>
      <c r="E134" s="16"/>
      <c r="F134" s="38">
        <f t="shared" si="6"/>
        <v>0</v>
      </c>
    </row>
    <row r="135" spans="1:6" x14ac:dyDescent="0.25">
      <c r="A135" s="43">
        <f t="shared" si="7"/>
        <v>92</v>
      </c>
      <c r="B135" s="44" t="s">
        <v>66</v>
      </c>
      <c r="C135" s="45" t="s">
        <v>15</v>
      </c>
      <c r="D135" s="30">
        <v>5</v>
      </c>
      <c r="E135" s="16"/>
      <c r="F135" s="38">
        <f t="shared" si="6"/>
        <v>0</v>
      </c>
    </row>
    <row r="136" spans="1:6" x14ac:dyDescent="0.25">
      <c r="A136" s="43">
        <f t="shared" si="7"/>
        <v>93</v>
      </c>
      <c r="B136" s="44" t="s">
        <v>67</v>
      </c>
      <c r="C136" s="45" t="s">
        <v>15</v>
      </c>
      <c r="D136" s="30">
        <v>5</v>
      </c>
      <c r="E136" s="16"/>
      <c r="F136" s="38">
        <f t="shared" si="6"/>
        <v>0</v>
      </c>
    </row>
    <row r="137" spans="1:6" x14ac:dyDescent="0.25">
      <c r="A137" s="43">
        <f t="shared" si="7"/>
        <v>94</v>
      </c>
      <c r="B137" s="44" t="s">
        <v>68</v>
      </c>
      <c r="C137" s="45" t="s">
        <v>15</v>
      </c>
      <c r="D137" s="30">
        <v>5</v>
      </c>
      <c r="E137" s="16"/>
      <c r="F137" s="38">
        <f t="shared" si="6"/>
        <v>0</v>
      </c>
    </row>
    <row r="138" spans="1:6" x14ac:dyDescent="0.25">
      <c r="A138" s="43">
        <f t="shared" si="7"/>
        <v>95</v>
      </c>
      <c r="B138" s="44" t="s">
        <v>69</v>
      </c>
      <c r="C138" s="45" t="s">
        <v>15</v>
      </c>
      <c r="D138" s="30">
        <v>5</v>
      </c>
      <c r="E138" s="16"/>
      <c r="F138" s="38">
        <f t="shared" si="6"/>
        <v>0</v>
      </c>
    </row>
    <row r="139" spans="1:6" x14ac:dyDescent="0.25">
      <c r="A139" s="43">
        <f t="shared" si="7"/>
        <v>96</v>
      </c>
      <c r="B139" s="44" t="s">
        <v>70</v>
      </c>
      <c r="C139" s="45" t="s">
        <v>15</v>
      </c>
      <c r="D139" s="30">
        <v>2</v>
      </c>
      <c r="E139" s="16"/>
      <c r="F139" s="38">
        <f t="shared" si="6"/>
        <v>0</v>
      </c>
    </row>
    <row r="140" spans="1:6" x14ac:dyDescent="0.25">
      <c r="A140" s="43">
        <f t="shared" si="7"/>
        <v>97</v>
      </c>
      <c r="B140" s="44" t="s">
        <v>71</v>
      </c>
      <c r="C140" s="45" t="s">
        <v>15</v>
      </c>
      <c r="D140" s="30">
        <v>2</v>
      </c>
      <c r="E140" s="16"/>
      <c r="F140" s="38">
        <f t="shared" si="6"/>
        <v>0</v>
      </c>
    </row>
    <row r="141" spans="1:6" x14ac:dyDescent="0.25">
      <c r="A141" s="43">
        <f t="shared" si="7"/>
        <v>98</v>
      </c>
      <c r="B141" s="44" t="s">
        <v>72</v>
      </c>
      <c r="C141" s="45" t="s">
        <v>15</v>
      </c>
      <c r="D141" s="30">
        <v>2</v>
      </c>
      <c r="E141" s="16"/>
      <c r="F141" s="38">
        <f t="shared" si="6"/>
        <v>0</v>
      </c>
    </row>
    <row r="142" spans="1:6" x14ac:dyDescent="0.25">
      <c r="A142" s="43">
        <f t="shared" si="7"/>
        <v>99</v>
      </c>
      <c r="B142" s="44" t="s">
        <v>73</v>
      </c>
      <c r="C142" s="45" t="s">
        <v>15</v>
      </c>
      <c r="D142" s="30">
        <v>5</v>
      </c>
      <c r="E142" s="16"/>
      <c r="F142" s="38">
        <f t="shared" si="6"/>
        <v>0</v>
      </c>
    </row>
    <row r="143" spans="1:6" x14ac:dyDescent="0.25">
      <c r="A143" s="43">
        <f t="shared" si="7"/>
        <v>100</v>
      </c>
      <c r="B143" s="28" t="s">
        <v>74</v>
      </c>
      <c r="C143" s="45" t="s">
        <v>15</v>
      </c>
      <c r="D143" s="30">
        <v>5</v>
      </c>
      <c r="E143" s="16"/>
      <c r="F143" s="38">
        <f t="shared" si="6"/>
        <v>0</v>
      </c>
    </row>
    <row r="144" spans="1:6" x14ac:dyDescent="0.25">
      <c r="A144" s="43">
        <f t="shared" si="7"/>
        <v>101</v>
      </c>
      <c r="B144" s="44" t="s">
        <v>75</v>
      </c>
      <c r="C144" s="45" t="s">
        <v>15</v>
      </c>
      <c r="D144" s="30">
        <v>3</v>
      </c>
      <c r="E144" s="16"/>
      <c r="F144" s="38">
        <f t="shared" si="6"/>
        <v>0</v>
      </c>
    </row>
    <row r="145" spans="1:6" x14ac:dyDescent="0.25">
      <c r="A145" s="43">
        <f t="shared" si="7"/>
        <v>102</v>
      </c>
      <c r="B145" s="44" t="s">
        <v>76</v>
      </c>
      <c r="C145" s="45" t="s">
        <v>15</v>
      </c>
      <c r="D145" s="30">
        <v>1</v>
      </c>
      <c r="E145" s="16"/>
      <c r="F145" s="38">
        <f t="shared" si="6"/>
        <v>0</v>
      </c>
    </row>
    <row r="146" spans="1:6" x14ac:dyDescent="0.25">
      <c r="A146" s="43">
        <f t="shared" si="7"/>
        <v>103</v>
      </c>
      <c r="B146" s="44" t="s">
        <v>77</v>
      </c>
      <c r="C146" s="45" t="s">
        <v>15</v>
      </c>
      <c r="D146" s="30">
        <v>2</v>
      </c>
      <c r="E146" s="16"/>
      <c r="F146" s="38">
        <f t="shared" si="6"/>
        <v>0</v>
      </c>
    </row>
    <row r="147" spans="1:6" x14ac:dyDescent="0.25">
      <c r="A147" s="43">
        <f t="shared" si="7"/>
        <v>104</v>
      </c>
      <c r="B147" s="44" t="s">
        <v>78</v>
      </c>
      <c r="C147" s="45" t="s">
        <v>15</v>
      </c>
      <c r="D147" s="30">
        <v>2</v>
      </c>
      <c r="E147" s="16"/>
      <c r="F147" s="38">
        <f t="shared" si="6"/>
        <v>0</v>
      </c>
    </row>
    <row r="148" spans="1:6" x14ac:dyDescent="0.25">
      <c r="A148" s="43">
        <f t="shared" si="7"/>
        <v>105</v>
      </c>
      <c r="B148" s="44" t="s">
        <v>79</v>
      </c>
      <c r="C148" s="45" t="s">
        <v>15</v>
      </c>
      <c r="D148" s="30">
        <v>2</v>
      </c>
      <c r="E148" s="16"/>
      <c r="F148" s="38">
        <f t="shared" si="6"/>
        <v>0</v>
      </c>
    </row>
    <row r="149" spans="1:6" x14ac:dyDescent="0.25">
      <c r="A149" s="43">
        <f t="shared" si="7"/>
        <v>106</v>
      </c>
      <c r="B149" s="44" t="s">
        <v>80</v>
      </c>
      <c r="C149" s="45" t="s">
        <v>15</v>
      </c>
      <c r="D149" s="30">
        <v>2</v>
      </c>
      <c r="E149" s="16"/>
      <c r="F149" s="38">
        <f t="shared" si="6"/>
        <v>0</v>
      </c>
    </row>
    <row r="150" spans="1:6" x14ac:dyDescent="0.25">
      <c r="A150" s="43">
        <f t="shared" si="7"/>
        <v>107</v>
      </c>
      <c r="B150" s="44" t="s">
        <v>81</v>
      </c>
      <c r="C150" s="45" t="s">
        <v>15</v>
      </c>
      <c r="D150" s="30">
        <v>5</v>
      </c>
      <c r="E150" s="16"/>
      <c r="F150" s="38">
        <f t="shared" si="6"/>
        <v>0</v>
      </c>
    </row>
    <row r="151" spans="1:6" x14ac:dyDescent="0.25">
      <c r="A151" s="43">
        <f t="shared" si="7"/>
        <v>108</v>
      </c>
      <c r="B151" s="44" t="s">
        <v>82</v>
      </c>
      <c r="C151" s="45" t="s">
        <v>15</v>
      </c>
      <c r="D151" s="30">
        <v>5</v>
      </c>
      <c r="E151" s="16"/>
      <c r="F151" s="38">
        <f t="shared" si="6"/>
        <v>0</v>
      </c>
    </row>
    <row r="152" spans="1:6" x14ac:dyDescent="0.25">
      <c r="A152" s="43">
        <f t="shared" si="7"/>
        <v>109</v>
      </c>
      <c r="B152" s="44" t="s">
        <v>83</v>
      </c>
      <c r="C152" s="45" t="s">
        <v>15</v>
      </c>
      <c r="D152" s="30">
        <v>5</v>
      </c>
      <c r="E152" s="16"/>
      <c r="F152" s="38">
        <f t="shared" si="6"/>
        <v>0</v>
      </c>
    </row>
    <row r="153" spans="1:6" x14ac:dyDescent="0.25">
      <c r="A153" s="43">
        <f t="shared" si="7"/>
        <v>110</v>
      </c>
      <c r="B153" s="44" t="s">
        <v>84</v>
      </c>
      <c r="C153" s="45" t="s">
        <v>15</v>
      </c>
      <c r="D153" s="30">
        <v>3</v>
      </c>
      <c r="E153" s="16"/>
      <c r="F153" s="38">
        <f t="shared" si="6"/>
        <v>0</v>
      </c>
    </row>
    <row r="154" spans="1:6" x14ac:dyDescent="0.25">
      <c r="A154" s="43">
        <f t="shared" si="7"/>
        <v>111</v>
      </c>
      <c r="B154" s="44" t="s">
        <v>85</v>
      </c>
      <c r="C154" s="45" t="s">
        <v>15</v>
      </c>
      <c r="D154" s="30">
        <v>3</v>
      </c>
      <c r="E154" s="16"/>
      <c r="F154" s="38">
        <f t="shared" si="6"/>
        <v>0</v>
      </c>
    </row>
    <row r="155" spans="1:6" x14ac:dyDescent="0.25">
      <c r="A155" s="43">
        <f t="shared" si="7"/>
        <v>112</v>
      </c>
      <c r="B155" s="44" t="s">
        <v>86</v>
      </c>
      <c r="C155" s="45" t="s">
        <v>15</v>
      </c>
      <c r="D155" s="30">
        <v>3</v>
      </c>
      <c r="E155" s="16"/>
      <c r="F155" s="38">
        <f t="shared" si="6"/>
        <v>0</v>
      </c>
    </row>
    <row r="156" spans="1:6" x14ac:dyDescent="0.25">
      <c r="A156" s="43">
        <f>A155+1</f>
        <v>113</v>
      </c>
      <c r="B156" s="44" t="s">
        <v>87</v>
      </c>
      <c r="C156" s="45" t="s">
        <v>15</v>
      </c>
      <c r="D156" s="30">
        <v>2</v>
      </c>
      <c r="E156" s="16"/>
      <c r="F156" s="38">
        <f t="shared" si="6"/>
        <v>0</v>
      </c>
    </row>
    <row r="157" spans="1:6" x14ac:dyDescent="0.25">
      <c r="A157" s="43">
        <f t="shared" si="7"/>
        <v>114</v>
      </c>
      <c r="B157" s="44" t="s">
        <v>88</v>
      </c>
      <c r="C157" s="45" t="s">
        <v>15</v>
      </c>
      <c r="D157" s="30">
        <v>2</v>
      </c>
      <c r="E157" s="16"/>
      <c r="F157" s="38">
        <f t="shared" si="6"/>
        <v>0</v>
      </c>
    </row>
    <row r="158" spans="1:6" x14ac:dyDescent="0.25">
      <c r="A158" s="43">
        <f t="shared" si="7"/>
        <v>115</v>
      </c>
      <c r="B158" s="44" t="s">
        <v>89</v>
      </c>
      <c r="C158" s="45" t="s">
        <v>15</v>
      </c>
      <c r="D158" s="30">
        <v>2</v>
      </c>
      <c r="E158" s="16"/>
      <c r="F158" s="38">
        <f t="shared" si="6"/>
        <v>0</v>
      </c>
    </row>
    <row r="159" spans="1:6" x14ac:dyDescent="0.25">
      <c r="A159" s="43">
        <f t="shared" si="7"/>
        <v>116</v>
      </c>
      <c r="B159" s="44" t="s">
        <v>90</v>
      </c>
      <c r="C159" s="45" t="s">
        <v>15</v>
      </c>
      <c r="D159" s="30">
        <v>10</v>
      </c>
      <c r="E159" s="16"/>
      <c r="F159" s="38">
        <f t="shared" si="6"/>
        <v>0</v>
      </c>
    </row>
    <row r="160" spans="1:6" x14ac:dyDescent="0.25">
      <c r="A160" s="43">
        <f t="shared" si="7"/>
        <v>117</v>
      </c>
      <c r="B160" s="44" t="s">
        <v>91</v>
      </c>
      <c r="C160" s="45" t="s">
        <v>15</v>
      </c>
      <c r="D160" s="30">
        <v>10</v>
      </c>
      <c r="E160" s="16"/>
      <c r="F160" s="38">
        <f t="shared" si="6"/>
        <v>0</v>
      </c>
    </row>
    <row r="161" spans="1:6" x14ac:dyDescent="0.25">
      <c r="A161" s="43">
        <f t="shared" si="7"/>
        <v>118</v>
      </c>
      <c r="B161" s="44" t="s">
        <v>92</v>
      </c>
      <c r="C161" s="45" t="s">
        <v>15</v>
      </c>
      <c r="D161" s="30">
        <v>5</v>
      </c>
      <c r="E161" s="16"/>
      <c r="F161" s="38">
        <f t="shared" si="6"/>
        <v>0</v>
      </c>
    </row>
    <row r="162" spans="1:6" x14ac:dyDescent="0.25">
      <c r="A162" s="43">
        <f t="shared" si="7"/>
        <v>119</v>
      </c>
      <c r="B162" s="46" t="s">
        <v>93</v>
      </c>
      <c r="C162" s="45" t="s">
        <v>15</v>
      </c>
      <c r="D162" s="30">
        <v>2</v>
      </c>
      <c r="E162" s="16"/>
      <c r="F162" s="38">
        <f t="shared" si="6"/>
        <v>0</v>
      </c>
    </row>
    <row r="163" spans="1:6" x14ac:dyDescent="0.25">
      <c r="A163" s="43">
        <f t="shared" si="7"/>
        <v>120</v>
      </c>
      <c r="B163" s="46" t="s">
        <v>94</v>
      </c>
      <c r="C163" s="45" t="s">
        <v>15</v>
      </c>
      <c r="D163" s="30">
        <v>2</v>
      </c>
      <c r="E163" s="16"/>
      <c r="F163" s="38">
        <f t="shared" si="6"/>
        <v>0</v>
      </c>
    </row>
    <row r="164" spans="1:6" x14ac:dyDescent="0.25">
      <c r="A164" s="43">
        <f t="shared" si="7"/>
        <v>121</v>
      </c>
      <c r="B164" s="46" t="s">
        <v>95</v>
      </c>
      <c r="C164" s="45" t="s">
        <v>15</v>
      </c>
      <c r="D164" s="30">
        <v>15</v>
      </c>
      <c r="E164" s="16"/>
      <c r="F164" s="38">
        <f t="shared" si="6"/>
        <v>0</v>
      </c>
    </row>
    <row r="165" spans="1:6" x14ac:dyDescent="0.25">
      <c r="A165" s="43">
        <f t="shared" si="7"/>
        <v>122</v>
      </c>
      <c r="B165" s="46" t="s">
        <v>96</v>
      </c>
      <c r="C165" s="45" t="s">
        <v>15</v>
      </c>
      <c r="D165" s="30">
        <v>5</v>
      </c>
      <c r="E165" s="16"/>
      <c r="F165" s="38">
        <f t="shared" si="6"/>
        <v>0</v>
      </c>
    </row>
    <row r="166" spans="1:6" x14ac:dyDescent="0.25">
      <c r="A166" s="43">
        <f t="shared" si="7"/>
        <v>123</v>
      </c>
      <c r="B166" s="46" t="s">
        <v>97</v>
      </c>
      <c r="C166" s="45" t="s">
        <v>15</v>
      </c>
      <c r="D166" s="30">
        <v>10</v>
      </c>
      <c r="E166" s="16"/>
      <c r="F166" s="38">
        <f t="shared" si="6"/>
        <v>0</v>
      </c>
    </row>
    <row r="167" spans="1:6" x14ac:dyDescent="0.25">
      <c r="A167" s="47">
        <f t="shared" si="7"/>
        <v>124</v>
      </c>
      <c r="B167" s="44" t="s">
        <v>99</v>
      </c>
      <c r="C167" s="45" t="s">
        <v>15</v>
      </c>
      <c r="D167" s="30">
        <v>10</v>
      </c>
      <c r="E167" s="16"/>
      <c r="F167" s="38">
        <f t="shared" si="6"/>
        <v>0</v>
      </c>
    </row>
    <row r="168" spans="1:6" x14ac:dyDescent="0.25">
      <c r="B168" s="48" t="s">
        <v>107</v>
      </c>
      <c r="C168" s="49"/>
      <c r="D168" s="19"/>
      <c r="E168" s="20"/>
      <c r="F168" s="21">
        <f>SUM(F114:F167)</f>
        <v>0</v>
      </c>
    </row>
    <row r="170" spans="1:6" x14ac:dyDescent="0.25">
      <c r="B170" s="5" t="s">
        <v>108</v>
      </c>
      <c r="C170" s="5"/>
    </row>
    <row r="171" spans="1:6" x14ac:dyDescent="0.25">
      <c r="B171" t="s">
        <v>109</v>
      </c>
    </row>
    <row r="173" spans="1:6" x14ac:dyDescent="0.25">
      <c r="B173" s="6" t="s">
        <v>110</v>
      </c>
      <c r="C173" s="6"/>
    </row>
    <row r="174" spans="1:6" x14ac:dyDescent="0.25">
      <c r="B174" s="22" t="s">
        <v>9</v>
      </c>
      <c r="C174" s="8" t="s">
        <v>111</v>
      </c>
      <c r="D174" s="50" t="s">
        <v>112</v>
      </c>
    </row>
    <row r="175" spans="1:6" x14ac:dyDescent="0.25">
      <c r="B175" s="51" t="s">
        <v>113</v>
      </c>
      <c r="C175" s="52">
        <f>F18</f>
        <v>0</v>
      </c>
      <c r="D175" s="14">
        <f>C175*1.21</f>
        <v>0</v>
      </c>
    </row>
    <row r="176" spans="1:6" x14ac:dyDescent="0.25">
      <c r="B176" s="37" t="s">
        <v>114</v>
      </c>
      <c r="C176" s="53">
        <f>F31</f>
        <v>0</v>
      </c>
      <c r="D176" s="14">
        <f>C176*1.21</f>
        <v>0</v>
      </c>
    </row>
    <row r="177" spans="2:4" x14ac:dyDescent="0.25">
      <c r="B177" s="37" t="s">
        <v>115</v>
      </c>
      <c r="C177" s="53">
        <f>F42</f>
        <v>0</v>
      </c>
      <c r="D177" s="14">
        <f>C177*1.21</f>
        <v>0</v>
      </c>
    </row>
    <row r="178" spans="2:4" x14ac:dyDescent="0.25">
      <c r="B178" s="37" t="s">
        <v>116</v>
      </c>
      <c r="C178" s="53">
        <f>F107</f>
        <v>0</v>
      </c>
      <c r="D178" s="14">
        <f>C178*1.21</f>
        <v>0</v>
      </c>
    </row>
    <row r="179" spans="2:4" x14ac:dyDescent="0.25">
      <c r="B179" s="37" t="s">
        <v>117</v>
      </c>
      <c r="C179" s="35">
        <f>F168</f>
        <v>0</v>
      </c>
      <c r="D179" s="35">
        <f>C179*1.21</f>
        <v>0</v>
      </c>
    </row>
    <row r="180" spans="2:4" x14ac:dyDescent="0.25">
      <c r="B180" s="54" t="s">
        <v>118</v>
      </c>
      <c r="C180" s="36">
        <f>SUM(C175:C179)</f>
        <v>0</v>
      </c>
      <c r="D180" s="36">
        <f>SUM(D175:D179)</f>
        <v>0</v>
      </c>
    </row>
    <row r="182" spans="2:4" x14ac:dyDescent="0.25">
      <c r="B182" s="55" t="s">
        <v>119</v>
      </c>
      <c r="C182" s="51" t="s">
        <v>120</v>
      </c>
    </row>
    <row r="183" spans="2:4" x14ac:dyDescent="0.25">
      <c r="B183" s="56" t="s">
        <v>121</v>
      </c>
      <c r="C183" s="37" t="s">
        <v>122</v>
      </c>
    </row>
    <row r="184" spans="2:4" x14ac:dyDescent="0.25">
      <c r="B184" s="57" t="s">
        <v>123</v>
      </c>
      <c r="C184" s="37" t="s">
        <v>124</v>
      </c>
    </row>
    <row r="185" spans="2:4" x14ac:dyDescent="0.25">
      <c r="C185" s="37" t="s">
        <v>125</v>
      </c>
    </row>
    <row r="186" spans="2:4" x14ac:dyDescent="0.25">
      <c r="B186" s="58"/>
      <c r="C186" s="59" t="s">
        <v>126</v>
      </c>
    </row>
    <row r="187" spans="2:4" x14ac:dyDescent="0.25">
      <c r="B187" s="58"/>
    </row>
    <row r="188" spans="2:4" x14ac:dyDescent="0.25">
      <c r="B188" s="60"/>
    </row>
    <row r="189" spans="2:4" x14ac:dyDescent="0.25">
      <c r="B189" s="60"/>
    </row>
    <row r="190" spans="2:4" x14ac:dyDescent="0.25">
      <c r="B190" s="58"/>
    </row>
    <row r="191" spans="2:4" x14ac:dyDescent="0.25">
      <c r="B19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de Jong</dc:creator>
  <cp:lastModifiedBy>Dennis de Jong</cp:lastModifiedBy>
  <dcterms:created xsi:type="dcterms:W3CDTF">2024-10-14T08:10:06Z</dcterms:created>
  <dcterms:modified xsi:type="dcterms:W3CDTF">2024-11-08T08:46:41Z</dcterms:modified>
</cp:coreProperties>
</file>