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ri.sharepoint.com/sites/Inkoop/Gedeelde documenten/04. Aanbestedingen/2024/Banden/01. Aanbestedingsdocumenten/2. Definitief/"/>
    </mc:Choice>
  </mc:AlternateContent>
  <xr:revisionPtr revIDLastSave="4" documentId="8_{FA77647C-815F-4C0A-A790-A1E7D85EF27D}" xr6:coauthVersionLast="47" xr6:coauthVersionMax="47" xr10:uidLastSave="{4D076A3B-2587-477F-9485-E2B3B100891A}"/>
  <bookViews>
    <workbookView xWindow="28680" yWindow="-120" windowWidth="29040" windowHeight="15720" tabRatio="803" xr2:uid="{00000000-000D-0000-FFFF-FFFF00000000}"/>
  </bookViews>
  <sheets>
    <sheet name="Prijsinvulformulier" sheetId="3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36" l="1"/>
  <c r="N15" i="36" s="1"/>
  <c r="P15" i="36" s="1"/>
  <c r="J16" i="36"/>
  <c r="N16" i="36" s="1"/>
  <c r="P16" i="36" s="1"/>
  <c r="J17" i="36"/>
  <c r="N17" i="36" s="1"/>
  <c r="P17" i="36" s="1"/>
  <c r="J18" i="36"/>
  <c r="N18" i="36" s="1"/>
  <c r="P18" i="36" s="1"/>
  <c r="P54" i="36" l="1"/>
  <c r="P53" i="36"/>
  <c r="P52" i="36"/>
  <c r="P55" i="36" l="1"/>
  <c r="P51" i="36"/>
  <c r="P50" i="36"/>
  <c r="P39" i="36"/>
  <c r="P38" i="36"/>
  <c r="P48" i="36"/>
  <c r="P47" i="36"/>
  <c r="P46" i="36"/>
  <c r="P45" i="36"/>
  <c r="P56" i="36"/>
  <c r="P44" i="36"/>
  <c r="P43" i="36"/>
  <c r="P42" i="36"/>
  <c r="P41" i="36"/>
  <c r="J3" i="36" l="1"/>
  <c r="N3" i="36" s="1"/>
  <c r="P3" i="36" s="1"/>
  <c r="J4" i="36"/>
  <c r="N4" i="36" s="1"/>
  <c r="P4" i="36" s="1"/>
  <c r="J5" i="36"/>
  <c r="N5" i="36" s="1"/>
  <c r="P5" i="36" s="1"/>
  <c r="J6" i="36"/>
  <c r="N6" i="36" s="1"/>
  <c r="P6" i="36" s="1"/>
  <c r="J7" i="36"/>
  <c r="N7" i="36" s="1"/>
  <c r="P7" i="36" s="1"/>
  <c r="J8" i="36"/>
  <c r="N8" i="36" s="1"/>
  <c r="P8" i="36" s="1"/>
  <c r="J9" i="36"/>
  <c r="N9" i="36" s="1"/>
  <c r="P9" i="36" s="1"/>
  <c r="J10" i="36"/>
  <c r="N10" i="36" s="1"/>
  <c r="P10" i="36" s="1"/>
  <c r="J11" i="36"/>
  <c r="N11" i="36" s="1"/>
  <c r="P11" i="36" s="1"/>
  <c r="J12" i="36"/>
  <c r="N12" i="36" s="1"/>
  <c r="P12" i="36" s="1"/>
  <c r="J13" i="36"/>
  <c r="N13" i="36" s="1"/>
  <c r="P13" i="36" s="1"/>
  <c r="J14" i="36"/>
  <c r="N14" i="36" s="1"/>
  <c r="P14" i="36" s="1"/>
  <c r="J19" i="36"/>
  <c r="N19" i="36" s="1"/>
  <c r="P19" i="36" s="1"/>
  <c r="J20" i="36"/>
  <c r="N20" i="36" s="1"/>
  <c r="P20" i="36" s="1"/>
  <c r="J21" i="36"/>
  <c r="N21" i="36" s="1"/>
  <c r="P21" i="36" s="1"/>
  <c r="J22" i="36"/>
  <c r="N22" i="36" s="1"/>
  <c r="P22" i="36" s="1"/>
  <c r="J23" i="36"/>
  <c r="N23" i="36" s="1"/>
  <c r="P23" i="36" s="1"/>
  <c r="J24" i="36"/>
  <c r="N24" i="36" s="1"/>
  <c r="P24" i="36" s="1"/>
  <c r="J25" i="36"/>
  <c r="N25" i="36" s="1"/>
  <c r="P25" i="36" s="1"/>
  <c r="J26" i="36"/>
  <c r="N26" i="36" s="1"/>
  <c r="P26" i="36" s="1"/>
  <c r="J27" i="36"/>
  <c r="N27" i="36" s="1"/>
  <c r="P27" i="36" s="1"/>
  <c r="J28" i="36"/>
  <c r="N28" i="36" s="1"/>
  <c r="P28" i="36" s="1"/>
  <c r="J29" i="36"/>
  <c r="N29" i="36" s="1"/>
  <c r="P29" i="36" s="1"/>
  <c r="J30" i="36"/>
  <c r="N30" i="36" s="1"/>
  <c r="P30" i="36" s="1"/>
  <c r="P32" i="36"/>
  <c r="P33" i="36"/>
  <c r="P34" i="36"/>
  <c r="P35" i="36"/>
  <c r="P36" i="36"/>
  <c r="P37" i="36"/>
  <c r="P57" i="36" l="1"/>
</calcChain>
</file>

<file path=xl/sharedStrings.xml><?xml version="1.0" encoding="utf-8"?>
<sst xmlns="http://schemas.openxmlformats.org/spreadsheetml/2006/main" count="177" uniqueCount="72">
  <si>
    <t>De geel geaceerde cellen dienen te worden ingevuld. Waar een prijs en/of kortingspercentage wordt gevraagd dient altijd een getal te worden ingevuld. Als er geen prijs en/of kortingspercentage wordt gerekend dient hier expliciet 0 te worden ingevuld.</t>
  </si>
  <si>
    <t>Inschrijfprijs</t>
  </si>
  <si>
    <t>Continental</t>
  </si>
  <si>
    <t>Bridgestone</t>
  </si>
  <si>
    <t>Merk</t>
  </si>
  <si>
    <t>Merk …………, type ……………</t>
  </si>
  <si>
    <t>Eigen A-merk</t>
  </si>
  <si>
    <t>Bestelwagen</t>
  </si>
  <si>
    <t>195/75 R 16
107/105 Q</t>
  </si>
  <si>
    <t>Totaal (AxB)</t>
  </si>
  <si>
    <t>Wegings-
factor (B)</t>
  </si>
  <si>
    <t>Netto prijs (A)</t>
  </si>
  <si>
    <t xml:space="preserve">Kortings-
percentage </t>
  </si>
  <si>
    <t>Bruto prijs</t>
  </si>
  <si>
    <t>Opgave merk en type door inschrijver</t>
  </si>
  <si>
    <t>Type inzet</t>
  </si>
  <si>
    <t>Maat, load- en snel-
heidsindex (minimum)</t>
  </si>
  <si>
    <t>Stuuras</t>
  </si>
  <si>
    <t>Vrachtwagen</t>
  </si>
  <si>
    <t>385/55 R 22,5
160
J</t>
  </si>
  <si>
    <t>Tractie</t>
  </si>
  <si>
    <t>315/70 R 22,5
154/145
J</t>
  </si>
  <si>
    <t>285/70 R 19,5
146/142
J</t>
  </si>
  <si>
    <t>Profiel</t>
  </si>
  <si>
    <t xml:space="preserve">Soort voertuigband </t>
  </si>
  <si>
    <t>Bridgestone, type …………….</t>
  </si>
  <si>
    <t>Band de- en monteren</t>
  </si>
  <si>
    <t>Kosten balanceren</t>
  </si>
  <si>
    <t>Subtotaal</t>
  </si>
  <si>
    <t>Personenwagen</t>
  </si>
  <si>
    <t>Verwijderings-
bijdrage</t>
  </si>
  <si>
    <t>Kosten bandeninspectie per inspectiebeurt per te inspecteren personenwagen</t>
  </si>
  <si>
    <t>Kosten bandeninspectie per inspectiebeurt per te inspecteren bestelwagen</t>
  </si>
  <si>
    <t>Kosten bandeninspectie per inspectiebeurt per te inspecteren vrachtwagen 2-asser</t>
  </si>
  <si>
    <t>Kosten bandeninspectie per inspectiebeurt per te inspecteren vrachtwagen 3-asser</t>
  </si>
  <si>
    <t>Kosten bandeninspectie per inspectiebeurt per te inspecteren vrachtwagen 4-asser</t>
  </si>
  <si>
    <t>Kosten bandeninspectie per inspectiebeurt per te inspecteren aanhangwagen (bestel/personenauto)</t>
  </si>
  <si>
    <t>Kosten bandeninspectie per inspectiebeurt per te inspecteren aanhangwagen (vrachtwagen 3-asser)</t>
  </si>
  <si>
    <t>Kosten herprofileren (opsnijden) per band (22,5" diameter) geen supersingle</t>
  </si>
  <si>
    <t>Kosten herprofileren (opsnijden) per band (22,5" diameter) supersingle</t>
  </si>
  <si>
    <t>Pech service (ad-hoc werkzaamheden op locatie), prijs per uur binnen werktijd op werkdagen</t>
  </si>
  <si>
    <t>Pech service (ad-hoc werkzaamheden op locatie), prijs per uur buiten werktijd op werkdagen</t>
  </si>
  <si>
    <t xml:space="preserve">Initieel eenmalig tarief per voertuig voor opnemen alle voertuig- en bandengegevens in het bandenbeheersysteem van de inschrijver </t>
  </si>
  <si>
    <t>Wisselen van zomer- naar winterbanden (en andersom), prijs per voertuig (personenauto) per keer</t>
  </si>
  <si>
    <t>Opslag zomer-/winterbanden personenauto  (prijs per voertuig per maand)</t>
  </si>
  <si>
    <t>Merk …………, type …</t>
  </si>
  <si>
    <t>Continental, type …………</t>
  </si>
  <si>
    <t>Prijs per band (A)</t>
  </si>
  <si>
    <t>Prijs invulformulier banden</t>
  </si>
  <si>
    <t>Afvoerkasten karkas vrachtwagenband</t>
  </si>
  <si>
    <t>Afvoerkasten karkas bestelwagenband</t>
  </si>
  <si>
    <t>Afvoerkasten karkas personenwagenband</t>
  </si>
  <si>
    <r>
      <t xml:space="preserve">Minderprijs per band indien gebruikt gemaakt wordt van een 'koud'vernieuwde band in plaats van nieuw A-merk 22,5"diameter niet super single </t>
    </r>
    <r>
      <rPr>
        <b/>
        <u/>
        <sz val="9"/>
        <rFont val="Century Gothic"/>
        <family val="2"/>
      </rPr>
      <t>(minderprijs in te vullen als negatief getal)</t>
    </r>
  </si>
  <si>
    <r>
      <t xml:space="preserve">Minderprijs per band indien gebruikt gemaakt wordt van een 'koud' vernieuwde band in plaats van nieuw A-merk 22,5"diameter supersingle </t>
    </r>
    <r>
      <rPr>
        <b/>
        <u/>
        <sz val="9"/>
        <rFont val="Century Gothic"/>
        <family val="2"/>
      </rPr>
      <t>(minderprijs in te vullen als negatief getal)</t>
    </r>
  </si>
  <si>
    <r>
      <t>Minderprijs per band indien gebruikt gemaakt wordt van een 'koud' vernieuwde band in plaats van nieuw A-merk 19,5"diameter (</t>
    </r>
    <r>
      <rPr>
        <b/>
        <u/>
        <sz val="9"/>
        <rFont val="Century Gothic"/>
        <family val="2"/>
      </rPr>
      <t>minderprijs in te vullen als negatief getal</t>
    </r>
    <r>
      <rPr>
        <sz val="9"/>
        <rFont val="Century Gothic"/>
        <family val="2"/>
      </rPr>
      <t>)</t>
    </r>
  </si>
  <si>
    <t>Landelijk</t>
  </si>
  <si>
    <t>Regionaal</t>
  </si>
  <si>
    <t>235/65 R 16
107/105 Q</t>
  </si>
  <si>
    <t>Naam inschrijver: ………………………</t>
  </si>
  <si>
    <t>Overige diensten</t>
  </si>
  <si>
    <t>455/40 R 22,5</t>
  </si>
  <si>
    <t>195/60 R 16
95 T</t>
  </si>
  <si>
    <t>Bandeninspectie</t>
  </si>
  <si>
    <t>Meerprijs indien de banden (gepland, niet zijnde pechservice) worden gewisseld op de locatie van de opdrachtgever, personenwagen</t>
  </si>
  <si>
    <t>Meerprijs indien de banden (gepland, niet zijnde pechservice) worden gewisseld op de locatie van de opdrachtgever, bestelwagen</t>
  </si>
  <si>
    <t>Meerprijs indien de banden (gepland, niet zijnde pechservice) worden gewisseld op de locatie van de opdrachtgever, vrachtwagens (tot en met 4-assers) en overige werktuigen/machines</t>
  </si>
  <si>
    <t>Vernieuwde banden, karkassen en herprofileren</t>
  </si>
  <si>
    <t>De prijzen zoals ingevuld op het prijs invul formulier zijn inclusief alle kosten voortkomend uit het programma van eisen en de kwalitatieve gunningscriteria</t>
  </si>
  <si>
    <t>195/65 R16</t>
  </si>
  <si>
    <t>195/65 R 15</t>
  </si>
  <si>
    <t>205/75 R 16</t>
  </si>
  <si>
    <t>265/70 R 19.5
140/138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</si>
</sst>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18" x14ac:knownFonts="1">
    <font>
      <sz val="10"/>
      <name val="Arial"/>
    </font>
    <font>
      <sz val="10"/>
      <name val="Arial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u/>
      <sz val="9"/>
      <name val="Century Gothic"/>
      <family val="2"/>
    </font>
    <font>
      <sz val="10"/>
      <name val="Arial"/>
      <family val="2"/>
    </font>
    <font>
      <b/>
      <sz val="10"/>
      <name val="Century Gothic"/>
      <family val="2"/>
    </font>
    <font>
      <b/>
      <sz val="11"/>
      <color rgb="FFFA7D00"/>
      <name val="Calibri"/>
      <family val="2"/>
      <scheme val="minor"/>
    </font>
    <font>
      <sz val="10"/>
      <color theme="1"/>
      <name val="Century Gothic"/>
      <family val="2"/>
    </font>
    <font>
      <sz val="9"/>
      <color theme="1"/>
      <name val="Century Gothic"/>
      <family val="2"/>
    </font>
    <font>
      <sz val="8"/>
      <color theme="1"/>
      <name val="Century Gothic"/>
      <family val="2"/>
    </font>
    <font>
      <b/>
      <sz val="11"/>
      <color theme="1"/>
      <name val="Century Gothic"/>
      <family val="2"/>
    </font>
    <font>
      <b/>
      <sz val="8"/>
      <color theme="0"/>
      <name val="Century Gothic"/>
      <family val="2"/>
    </font>
    <font>
      <sz val="10"/>
      <name val="Arial"/>
      <family val="2"/>
    </font>
    <font>
      <b/>
      <sz val="16"/>
      <name val="Century Gothic"/>
      <family val="2"/>
    </font>
    <font>
      <b/>
      <sz val="10"/>
      <color theme="1"/>
      <name val="Century Gothic"/>
      <family val="2"/>
    </font>
    <font>
      <b/>
      <sz val="16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9CC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3">
    <xf numFmtId="0" fontId="0" fillId="0" borderId="0"/>
    <xf numFmtId="0" fontId="8" fillId="2" borderId="23" applyNumberFormat="0" applyAlignment="0" applyProtection="0"/>
    <xf numFmtId="9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</cellStyleXfs>
  <cellXfs count="78">
    <xf numFmtId="0" fontId="0" fillId="0" borderId="0" xfId="0"/>
    <xf numFmtId="0" fontId="2" fillId="0" borderId="0" xfId="0" applyFont="1"/>
    <xf numFmtId="164" fontId="12" fillId="0" borderId="0" xfId="1" applyNumberFormat="1" applyFont="1" applyFill="1" applyBorder="1" applyProtection="1"/>
    <xf numFmtId="0" fontId="1" fillId="0" borderId="0" xfId="0" applyFont="1"/>
    <xf numFmtId="1" fontId="4" fillId="0" borderId="1" xfId="30" applyNumberFormat="1" applyFont="1" applyFill="1" applyBorder="1" applyAlignment="1" applyProtection="1">
      <alignment horizontal="left" vertical="center" wrapText="1"/>
    </xf>
    <xf numFmtId="0" fontId="4" fillId="3" borderId="1" xfId="0" applyFont="1" applyFill="1" applyBorder="1" applyProtection="1">
      <protection locked="0"/>
    </xf>
    <xf numFmtId="165" fontId="4" fillId="3" borderId="1" xfId="0" applyNumberFormat="1" applyFont="1" applyFill="1" applyBorder="1" applyProtection="1">
      <protection locked="0"/>
    </xf>
    <xf numFmtId="9" fontId="4" fillId="3" borderId="1" xfId="30" applyFont="1" applyFill="1" applyBorder="1" applyAlignment="1" applyProtection="1">
      <alignment horizontal="center" vertical="center"/>
      <protection locked="0"/>
    </xf>
    <xf numFmtId="165" fontId="4" fillId="0" borderId="1" xfId="29" applyNumberFormat="1" applyFont="1" applyFill="1" applyBorder="1" applyProtection="1"/>
    <xf numFmtId="164" fontId="4" fillId="0" borderId="7" xfId="29" applyFont="1" applyFill="1" applyBorder="1" applyProtection="1"/>
    <xf numFmtId="1" fontId="4" fillId="0" borderId="2" xfId="30" applyNumberFormat="1" applyFont="1" applyFill="1" applyBorder="1" applyAlignment="1" applyProtection="1">
      <alignment horizontal="left" vertical="center" wrapText="1"/>
    </xf>
    <xf numFmtId="0" fontId="4" fillId="3" borderId="1" xfId="0" applyFont="1" applyFill="1" applyBorder="1" applyAlignment="1" applyProtection="1">
      <alignment vertical="center"/>
      <protection locked="0"/>
    </xf>
    <xf numFmtId="165" fontId="4" fillId="3" borderId="1" xfId="0" applyNumberFormat="1" applyFont="1" applyFill="1" applyBorder="1" applyAlignment="1" applyProtection="1">
      <alignment vertical="center"/>
      <protection locked="0"/>
    </xf>
    <xf numFmtId="165" fontId="4" fillId="0" borderId="1" xfId="29" applyNumberFormat="1" applyFont="1" applyFill="1" applyBorder="1" applyAlignment="1" applyProtection="1">
      <alignment vertical="center"/>
    </xf>
    <xf numFmtId="165" fontId="4" fillId="3" borderId="12" xfId="0" applyNumberFormat="1" applyFont="1" applyFill="1" applyBorder="1" applyAlignment="1" applyProtection="1">
      <alignment vertical="center"/>
      <protection locked="0"/>
    </xf>
    <xf numFmtId="164" fontId="4" fillId="0" borderId="13" xfId="29" applyFont="1" applyFill="1" applyBorder="1" applyProtection="1"/>
    <xf numFmtId="165" fontId="4" fillId="3" borderId="2" xfId="0" applyNumberFormat="1" applyFont="1" applyFill="1" applyBorder="1" applyAlignment="1" applyProtection="1">
      <alignment vertical="center"/>
      <protection locked="0"/>
    </xf>
    <xf numFmtId="164" fontId="4" fillId="0" borderId="16" xfId="29" applyFont="1" applyFill="1" applyBorder="1" applyProtection="1"/>
    <xf numFmtId="165" fontId="4" fillId="3" borderId="8" xfId="0" applyNumberFormat="1" applyFont="1" applyFill="1" applyBorder="1" applyAlignment="1" applyProtection="1">
      <alignment vertical="center"/>
      <protection locked="0"/>
    </xf>
    <xf numFmtId="164" fontId="4" fillId="0" borderId="9" xfId="29" applyFont="1" applyFill="1" applyBorder="1" applyProtection="1"/>
    <xf numFmtId="164" fontId="16" fillId="2" borderId="10" xfId="1" applyNumberFormat="1" applyFont="1" applyBorder="1" applyProtection="1"/>
    <xf numFmtId="165" fontId="4" fillId="3" borderId="1" xfId="29" applyNumberFormat="1" applyFont="1" applyFill="1" applyBorder="1" applyProtection="1">
      <protection locked="0"/>
    </xf>
    <xf numFmtId="0" fontId="16" fillId="5" borderId="26" xfId="0" applyFont="1" applyFill="1" applyBorder="1" applyAlignment="1">
      <alignment horizontal="center" wrapText="1"/>
    </xf>
    <xf numFmtId="0" fontId="16" fillId="5" borderId="26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5" borderId="26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/>
    <xf numFmtId="0" fontId="7" fillId="0" borderId="0" xfId="0" applyFont="1" applyAlignment="1">
      <alignment horizontal="right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right"/>
    </xf>
    <xf numFmtId="0" fontId="11" fillId="0" borderId="0" xfId="0" applyFont="1"/>
    <xf numFmtId="0" fontId="13" fillId="4" borderId="0" xfId="12" applyFont="1" applyFill="1" applyAlignment="1">
      <alignment vertical="center"/>
    </xf>
    <xf numFmtId="1" fontId="10" fillId="0" borderId="1" xfId="3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" fontId="4" fillId="0" borderId="1" xfId="31" applyNumberFormat="1" applyFont="1" applyFill="1" applyBorder="1" applyAlignment="1" applyProtection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" fontId="4" fillId="0" borderId="3" xfId="31" applyNumberFormat="1" applyFont="1" applyFill="1" applyBorder="1" applyAlignment="1" applyProtection="1">
      <alignment horizontal="center" vertical="center" wrapText="1"/>
    </xf>
    <xf numFmtId="1" fontId="4" fillId="0" borderId="2" xfId="31" applyNumberFormat="1" applyFont="1" applyFill="1" applyBorder="1" applyAlignment="1" applyProtection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1" fontId="4" fillId="0" borderId="3" xfId="30" applyNumberFormat="1" applyFont="1" applyFill="1" applyBorder="1" applyAlignment="1" applyProtection="1">
      <alignment horizontal="center" vertical="center" wrapText="1"/>
    </xf>
    <xf numFmtId="1" fontId="4" fillId="0" borderId="4" xfId="30" applyNumberFormat="1" applyFont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" fontId="4" fillId="0" borderId="2" xfId="30" applyNumberFormat="1" applyFont="1" applyFill="1" applyBorder="1" applyAlignment="1" applyProtection="1">
      <alignment horizontal="center" vertical="center" wrapText="1"/>
    </xf>
    <xf numFmtId="9" fontId="15" fillId="3" borderId="5" xfId="30" applyFont="1" applyFill="1" applyBorder="1" applyAlignment="1" applyProtection="1">
      <alignment horizontal="left" vertical="center"/>
      <protection locked="0"/>
    </xf>
    <xf numFmtId="9" fontId="15" fillId="3" borderId="20" xfId="30" applyFont="1" applyFill="1" applyBorder="1" applyAlignment="1" applyProtection="1">
      <alignment horizontal="left" vertical="center"/>
      <protection locked="0"/>
    </xf>
    <xf numFmtId="9" fontId="15" fillId="3" borderId="6" xfId="30" applyFont="1" applyFill="1" applyBorder="1" applyAlignment="1" applyProtection="1">
      <alignment horizontal="left" vertical="center"/>
      <protection locked="0"/>
    </xf>
    <xf numFmtId="0" fontId="17" fillId="5" borderId="5" xfId="0" applyFont="1" applyFill="1" applyBorder="1" applyAlignment="1">
      <alignment horizontal="left" vertical="center" wrapText="1"/>
    </xf>
    <xf numFmtId="0" fontId="17" fillId="5" borderId="20" xfId="0" applyFont="1" applyFill="1" applyBorder="1" applyAlignment="1">
      <alignment horizontal="left" vertical="center" wrapText="1"/>
    </xf>
    <xf numFmtId="0" fontId="17" fillId="5" borderId="6" xfId="0" applyFont="1" applyFill="1" applyBorder="1" applyAlignment="1">
      <alignment horizontal="left" vertical="center" wrapText="1"/>
    </xf>
    <xf numFmtId="0" fontId="16" fillId="5" borderId="25" xfId="0" applyFont="1" applyFill="1" applyBorder="1" applyAlignment="1">
      <alignment horizontal="left" wrapText="1"/>
    </xf>
    <xf numFmtId="0" fontId="16" fillId="5" borderId="26" xfId="0" applyFont="1" applyFill="1" applyBorder="1" applyAlignment="1">
      <alignment horizontal="left" wrapText="1"/>
    </xf>
    <xf numFmtId="1" fontId="10" fillId="0" borderId="3" xfId="31" applyNumberFormat="1" applyFont="1" applyFill="1" applyBorder="1" applyAlignment="1" applyProtection="1">
      <alignment horizontal="center" vertical="center" wrapText="1"/>
    </xf>
    <xf numFmtId="1" fontId="10" fillId="0" borderId="2" xfId="31" applyNumberFormat="1" applyFont="1" applyFill="1" applyBorder="1" applyAlignment="1" applyProtection="1">
      <alignment horizontal="center" vertical="center" wrapText="1"/>
    </xf>
    <xf numFmtId="0" fontId="4" fillId="0" borderId="15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7" fillId="5" borderId="5" xfId="0" applyFont="1" applyFill="1" applyBorder="1" applyAlignment="1">
      <alignment horizontal="left" wrapText="1"/>
    </xf>
    <xf numFmtId="0" fontId="7" fillId="5" borderId="20" xfId="0" applyFont="1" applyFill="1" applyBorder="1" applyAlignment="1">
      <alignment horizontal="left" wrapText="1"/>
    </xf>
    <xf numFmtId="0" fontId="4" fillId="0" borderId="19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11" fillId="3" borderId="0" xfId="0" applyFont="1" applyFill="1" applyAlignment="1">
      <alignment horizontal="left" vertical="center" wrapText="1"/>
    </xf>
  </cellXfs>
  <cellStyles count="33">
    <cellStyle name="Berekening" xfId="1" builtinId="22"/>
    <cellStyle name="Procent 2" xfId="2" xr:uid="{00000000-0005-0000-0000-000002000000}"/>
    <cellStyle name="Procent 2 2" xfId="30" xr:uid="{BDF3D5F2-0D72-48AB-84BE-0603587D5398}"/>
    <cellStyle name="Procent 3" xfId="31" xr:uid="{3B51930B-6047-4D07-B336-187C22E74547}"/>
    <cellStyle name="Standaard" xfId="0" builtinId="0"/>
    <cellStyle name="Standaard 10" xfId="3" xr:uid="{00000000-0005-0000-0000-000004000000}"/>
    <cellStyle name="Standaard 10 2" xfId="32" xr:uid="{B1B3CF23-071E-498B-8F91-40980CDBD5F4}"/>
    <cellStyle name="Standaard 11" xfId="4" xr:uid="{00000000-0005-0000-0000-000005000000}"/>
    <cellStyle name="Standaard 12" xfId="5" xr:uid="{00000000-0005-0000-0000-000006000000}"/>
    <cellStyle name="Standaard 13" xfId="6" xr:uid="{00000000-0005-0000-0000-000007000000}"/>
    <cellStyle name="Standaard 14" xfId="7" xr:uid="{00000000-0005-0000-0000-000008000000}"/>
    <cellStyle name="Standaard 15" xfId="8" xr:uid="{00000000-0005-0000-0000-000009000000}"/>
    <cellStyle name="Standaard 16" xfId="9" xr:uid="{00000000-0005-0000-0000-00000A000000}"/>
    <cellStyle name="Standaard 17" xfId="10" xr:uid="{00000000-0005-0000-0000-00000B000000}"/>
    <cellStyle name="Standaard 18" xfId="11" xr:uid="{00000000-0005-0000-0000-00000C000000}"/>
    <cellStyle name="Standaard 19" xfId="12" xr:uid="{00000000-0005-0000-0000-00000D000000}"/>
    <cellStyle name="Standaard 2" xfId="13" xr:uid="{00000000-0005-0000-0000-00000E000000}"/>
    <cellStyle name="Standaard 20" xfId="14" xr:uid="{00000000-0005-0000-0000-00000F000000}"/>
    <cellStyle name="Standaard 21" xfId="15" xr:uid="{00000000-0005-0000-0000-000010000000}"/>
    <cellStyle name="Standaard 22" xfId="16" xr:uid="{00000000-0005-0000-0000-000011000000}"/>
    <cellStyle name="Standaard 23" xfId="17" xr:uid="{00000000-0005-0000-0000-000012000000}"/>
    <cellStyle name="Standaard 24" xfId="18" xr:uid="{00000000-0005-0000-0000-000013000000}"/>
    <cellStyle name="Standaard 27" xfId="19" xr:uid="{00000000-0005-0000-0000-000014000000}"/>
    <cellStyle name="Standaard 27 2" xfId="20" xr:uid="{00000000-0005-0000-0000-000015000000}"/>
    <cellStyle name="Standaard 3" xfId="21" xr:uid="{00000000-0005-0000-0000-000016000000}"/>
    <cellStyle name="Standaard 4" xfId="22" xr:uid="{00000000-0005-0000-0000-000017000000}"/>
    <cellStyle name="Standaard 5" xfId="23" xr:uid="{00000000-0005-0000-0000-000018000000}"/>
    <cellStyle name="Standaard 6" xfId="24" xr:uid="{00000000-0005-0000-0000-000019000000}"/>
    <cellStyle name="Standaard 7" xfId="25" xr:uid="{00000000-0005-0000-0000-00001A000000}"/>
    <cellStyle name="Standaard 8" xfId="26" xr:uid="{00000000-0005-0000-0000-00001B000000}"/>
    <cellStyle name="Standaard 9" xfId="27" xr:uid="{00000000-0005-0000-0000-00001C000000}"/>
    <cellStyle name="Valuta 2" xfId="28" xr:uid="{00000000-0005-0000-0000-00001D000000}"/>
    <cellStyle name="Valuta 2 2" xfId="29" xr:uid="{983506AD-0172-4489-9246-BB9F8CAB4C3E}"/>
  </cellStyles>
  <dxfs count="0"/>
  <tableStyles count="0" defaultTableStyle="TableStyleMedium9" defaultPivotStyle="PivotStyleLight16"/>
  <colors>
    <mruColors>
      <color rgb="FF99CCFF"/>
      <color rgb="FF66CC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D7D4A-5577-460A-A372-C216DEADEA0F}">
  <sheetPr>
    <tabColor theme="3" tint="0.59999389629810485"/>
  </sheetPr>
  <dimension ref="A1:P66"/>
  <sheetViews>
    <sheetView tabSelected="1" zoomScaleNormal="100" zoomScaleSheetLayoutView="100" workbookViewId="0">
      <selection activeCell="F19" sqref="F19:F20"/>
    </sheetView>
  </sheetViews>
  <sheetFormatPr defaultRowHeight="12.75" x14ac:dyDescent="0.2"/>
  <cols>
    <col min="1" max="1" width="6.5703125" customWidth="1"/>
    <col min="2" max="2" width="10.140625" customWidth="1"/>
    <col min="3" max="3" width="14.42578125" customWidth="1"/>
    <col min="4" max="4" width="9.28515625" customWidth="1"/>
    <col min="5" max="5" width="23.140625" customWidth="1"/>
    <col min="6" max="6" width="12.5703125" customWidth="1"/>
    <col min="7" max="7" width="35.7109375" customWidth="1"/>
    <col min="8" max="8" width="16.85546875" customWidth="1"/>
    <col min="9" max="9" width="15.140625" customWidth="1"/>
    <col min="10" max="14" width="15.85546875" customWidth="1"/>
    <col min="15" max="15" width="17.5703125" customWidth="1"/>
    <col min="16" max="16" width="18" customWidth="1"/>
    <col min="17" max="17" width="18.5703125" customWidth="1"/>
  </cols>
  <sheetData>
    <row r="1" spans="1:16" ht="21" customHeight="1" thickBot="1" x14ac:dyDescent="0.25">
      <c r="A1" s="56" t="s">
        <v>48</v>
      </c>
      <c r="B1" s="57"/>
      <c r="C1" s="57"/>
      <c r="D1" s="57"/>
      <c r="E1" s="57"/>
      <c r="F1" s="57"/>
      <c r="G1" s="57"/>
      <c r="H1" s="58"/>
      <c r="I1" s="53" t="s">
        <v>58</v>
      </c>
      <c r="J1" s="54"/>
      <c r="K1" s="54"/>
      <c r="L1" s="54"/>
      <c r="M1" s="54"/>
      <c r="N1" s="54"/>
      <c r="O1" s="54"/>
      <c r="P1" s="55"/>
    </row>
    <row r="2" spans="1:16" ht="26.25" thickBot="1" x14ac:dyDescent="0.25">
      <c r="A2" s="59" t="s">
        <v>24</v>
      </c>
      <c r="B2" s="60"/>
      <c r="C2" s="22" t="s">
        <v>4</v>
      </c>
      <c r="D2" s="22" t="s">
        <v>23</v>
      </c>
      <c r="E2" s="23" t="s">
        <v>16</v>
      </c>
      <c r="F2" s="22" t="s">
        <v>15</v>
      </c>
      <c r="G2" s="22" t="s">
        <v>14</v>
      </c>
      <c r="H2" s="22" t="s">
        <v>13</v>
      </c>
      <c r="I2" s="23" t="s">
        <v>12</v>
      </c>
      <c r="J2" s="22" t="s">
        <v>11</v>
      </c>
      <c r="K2" s="23" t="s">
        <v>26</v>
      </c>
      <c r="L2" s="23" t="s">
        <v>27</v>
      </c>
      <c r="M2" s="23" t="s">
        <v>30</v>
      </c>
      <c r="N2" s="22" t="s">
        <v>28</v>
      </c>
      <c r="O2" s="23" t="s">
        <v>10</v>
      </c>
      <c r="P2" s="24" t="s">
        <v>9</v>
      </c>
    </row>
    <row r="3" spans="1:16" ht="14.25" x14ac:dyDescent="0.3">
      <c r="A3" s="47" t="s">
        <v>18</v>
      </c>
      <c r="B3" s="48"/>
      <c r="C3" s="4" t="s">
        <v>3</v>
      </c>
      <c r="D3" s="4" t="s">
        <v>17</v>
      </c>
      <c r="E3" s="49" t="s">
        <v>22</v>
      </c>
      <c r="F3" s="43" t="s">
        <v>56</v>
      </c>
      <c r="G3" s="5" t="s">
        <v>25</v>
      </c>
      <c r="H3" s="6">
        <v>0</v>
      </c>
      <c r="I3" s="7">
        <v>0</v>
      </c>
      <c r="J3" s="8">
        <f t="shared" ref="J3:J30" si="0">H3-(H3*I3)</f>
        <v>0</v>
      </c>
      <c r="K3" s="21">
        <v>0</v>
      </c>
      <c r="L3" s="21">
        <v>0</v>
      </c>
      <c r="M3" s="21">
        <v>0</v>
      </c>
      <c r="N3" s="8">
        <f t="shared" ref="N3:N30" si="1">SUM(J3:M3)</f>
        <v>0</v>
      </c>
      <c r="O3" s="25">
        <v>4</v>
      </c>
      <c r="P3" s="9">
        <f t="shared" ref="P3:P30" si="2">N3*O3</f>
        <v>0</v>
      </c>
    </row>
    <row r="4" spans="1:16" ht="14.25" x14ac:dyDescent="0.3">
      <c r="A4" s="47" t="s">
        <v>18</v>
      </c>
      <c r="B4" s="48"/>
      <c r="C4" s="4" t="s">
        <v>3</v>
      </c>
      <c r="D4" s="10" t="s">
        <v>20</v>
      </c>
      <c r="E4" s="50"/>
      <c r="F4" s="51"/>
      <c r="G4" s="5" t="s">
        <v>25</v>
      </c>
      <c r="H4" s="6">
        <v>0</v>
      </c>
      <c r="I4" s="7">
        <v>0</v>
      </c>
      <c r="J4" s="8">
        <f t="shared" si="0"/>
        <v>0</v>
      </c>
      <c r="K4" s="21">
        <v>0</v>
      </c>
      <c r="L4" s="21">
        <v>0</v>
      </c>
      <c r="M4" s="21">
        <v>0</v>
      </c>
      <c r="N4" s="8">
        <f t="shared" si="1"/>
        <v>0</v>
      </c>
      <c r="O4" s="25">
        <v>6</v>
      </c>
      <c r="P4" s="9">
        <f t="shared" si="2"/>
        <v>0</v>
      </c>
    </row>
    <row r="5" spans="1:16" ht="14.25" x14ac:dyDescent="0.3">
      <c r="A5" s="47" t="s">
        <v>18</v>
      </c>
      <c r="B5" s="48"/>
      <c r="C5" s="4" t="s">
        <v>6</v>
      </c>
      <c r="D5" s="4" t="s">
        <v>17</v>
      </c>
      <c r="E5" s="50"/>
      <c r="F5" s="51"/>
      <c r="G5" s="5" t="s">
        <v>5</v>
      </c>
      <c r="H5" s="6">
        <v>0</v>
      </c>
      <c r="I5" s="7">
        <v>0</v>
      </c>
      <c r="J5" s="8">
        <f t="shared" si="0"/>
        <v>0</v>
      </c>
      <c r="K5" s="21">
        <v>0</v>
      </c>
      <c r="L5" s="21">
        <v>0</v>
      </c>
      <c r="M5" s="21">
        <v>0</v>
      </c>
      <c r="N5" s="8">
        <f t="shared" si="1"/>
        <v>0</v>
      </c>
      <c r="O5" s="25">
        <v>4</v>
      </c>
      <c r="P5" s="9">
        <f t="shared" si="2"/>
        <v>0</v>
      </c>
    </row>
    <row r="6" spans="1:16" ht="14.25" x14ac:dyDescent="0.3">
      <c r="A6" s="47" t="s">
        <v>18</v>
      </c>
      <c r="B6" s="48"/>
      <c r="C6" s="4" t="s">
        <v>6</v>
      </c>
      <c r="D6" s="4" t="s">
        <v>20</v>
      </c>
      <c r="E6" s="52"/>
      <c r="F6" s="44"/>
      <c r="G6" s="5" t="s">
        <v>5</v>
      </c>
      <c r="H6" s="6">
        <v>0</v>
      </c>
      <c r="I6" s="7">
        <v>0</v>
      </c>
      <c r="J6" s="8">
        <f t="shared" si="0"/>
        <v>0</v>
      </c>
      <c r="K6" s="21">
        <v>0</v>
      </c>
      <c r="L6" s="21">
        <v>0</v>
      </c>
      <c r="M6" s="21">
        <v>0</v>
      </c>
      <c r="N6" s="8">
        <f t="shared" si="1"/>
        <v>0</v>
      </c>
      <c r="O6" s="25">
        <v>6</v>
      </c>
      <c r="P6" s="9">
        <f t="shared" si="2"/>
        <v>0</v>
      </c>
    </row>
    <row r="7" spans="1:16" ht="13.5" customHeight="1" x14ac:dyDescent="0.3">
      <c r="A7" s="47" t="s">
        <v>18</v>
      </c>
      <c r="B7" s="48"/>
      <c r="C7" s="4" t="s">
        <v>3</v>
      </c>
      <c r="D7" s="4" t="s">
        <v>17</v>
      </c>
      <c r="E7" s="49" t="s">
        <v>21</v>
      </c>
      <c r="F7" s="43" t="s">
        <v>56</v>
      </c>
      <c r="G7" s="5" t="s">
        <v>25</v>
      </c>
      <c r="H7" s="6">
        <v>0</v>
      </c>
      <c r="I7" s="7">
        <v>0</v>
      </c>
      <c r="J7" s="8">
        <f t="shared" si="0"/>
        <v>0</v>
      </c>
      <c r="K7" s="21">
        <v>0</v>
      </c>
      <c r="L7" s="21">
        <v>0</v>
      </c>
      <c r="M7" s="21">
        <v>0</v>
      </c>
      <c r="N7" s="8">
        <f t="shared" si="1"/>
        <v>0</v>
      </c>
      <c r="O7" s="25">
        <v>156</v>
      </c>
      <c r="P7" s="9">
        <f t="shared" si="2"/>
        <v>0</v>
      </c>
    </row>
    <row r="8" spans="1:16" ht="14.25" x14ac:dyDescent="0.3">
      <c r="A8" s="47" t="s">
        <v>18</v>
      </c>
      <c r="B8" s="48"/>
      <c r="C8" s="4" t="s">
        <v>3</v>
      </c>
      <c r="D8" s="10" t="s">
        <v>20</v>
      </c>
      <c r="E8" s="50"/>
      <c r="F8" s="51"/>
      <c r="G8" s="5" t="s">
        <v>25</v>
      </c>
      <c r="H8" s="6">
        <v>0</v>
      </c>
      <c r="I8" s="7">
        <v>0</v>
      </c>
      <c r="J8" s="8">
        <f t="shared" si="0"/>
        <v>0</v>
      </c>
      <c r="K8" s="21">
        <v>0</v>
      </c>
      <c r="L8" s="21">
        <v>0</v>
      </c>
      <c r="M8" s="21">
        <v>0</v>
      </c>
      <c r="N8" s="8">
        <f t="shared" si="1"/>
        <v>0</v>
      </c>
      <c r="O8" s="25">
        <v>156</v>
      </c>
      <c r="P8" s="9">
        <f t="shared" si="2"/>
        <v>0</v>
      </c>
    </row>
    <row r="9" spans="1:16" ht="14.25" x14ac:dyDescent="0.3">
      <c r="A9" s="47" t="s">
        <v>18</v>
      </c>
      <c r="B9" s="48"/>
      <c r="C9" s="4" t="s">
        <v>6</v>
      </c>
      <c r="D9" s="4" t="s">
        <v>17</v>
      </c>
      <c r="E9" s="50"/>
      <c r="F9" s="51"/>
      <c r="G9" s="5" t="s">
        <v>5</v>
      </c>
      <c r="H9" s="6">
        <v>0</v>
      </c>
      <c r="I9" s="7">
        <v>0</v>
      </c>
      <c r="J9" s="8">
        <f t="shared" si="0"/>
        <v>0</v>
      </c>
      <c r="K9" s="21">
        <v>0</v>
      </c>
      <c r="L9" s="21">
        <v>0</v>
      </c>
      <c r="M9" s="21">
        <v>0</v>
      </c>
      <c r="N9" s="8">
        <f t="shared" si="1"/>
        <v>0</v>
      </c>
      <c r="O9" s="25">
        <v>76</v>
      </c>
      <c r="P9" s="9">
        <f t="shared" si="2"/>
        <v>0</v>
      </c>
    </row>
    <row r="10" spans="1:16" ht="14.25" x14ac:dyDescent="0.3">
      <c r="A10" s="47" t="s">
        <v>18</v>
      </c>
      <c r="B10" s="48"/>
      <c r="C10" s="4" t="s">
        <v>6</v>
      </c>
      <c r="D10" s="4" t="s">
        <v>20</v>
      </c>
      <c r="E10" s="52"/>
      <c r="F10" s="44"/>
      <c r="G10" s="5" t="s">
        <v>5</v>
      </c>
      <c r="H10" s="6">
        <v>0</v>
      </c>
      <c r="I10" s="7">
        <v>0</v>
      </c>
      <c r="J10" s="8">
        <f t="shared" si="0"/>
        <v>0</v>
      </c>
      <c r="K10" s="21">
        <v>0</v>
      </c>
      <c r="L10" s="21">
        <v>0</v>
      </c>
      <c r="M10" s="21">
        <v>0</v>
      </c>
      <c r="N10" s="8">
        <f t="shared" si="1"/>
        <v>0</v>
      </c>
      <c r="O10" s="25">
        <v>76</v>
      </c>
      <c r="P10" s="9">
        <f t="shared" si="2"/>
        <v>0</v>
      </c>
    </row>
    <row r="11" spans="1:16" ht="21" customHeight="1" x14ac:dyDescent="0.3">
      <c r="A11" s="47" t="s">
        <v>18</v>
      </c>
      <c r="B11" s="48"/>
      <c r="C11" s="4" t="s">
        <v>3</v>
      </c>
      <c r="D11" s="4" t="s">
        <v>17</v>
      </c>
      <c r="E11" s="49" t="s">
        <v>19</v>
      </c>
      <c r="F11" s="43" t="s">
        <v>56</v>
      </c>
      <c r="G11" s="5" t="s">
        <v>25</v>
      </c>
      <c r="H11" s="6">
        <v>0</v>
      </c>
      <c r="I11" s="7">
        <v>0</v>
      </c>
      <c r="J11" s="8">
        <f t="shared" si="0"/>
        <v>0</v>
      </c>
      <c r="K11" s="21">
        <v>0</v>
      </c>
      <c r="L11" s="21">
        <v>0</v>
      </c>
      <c r="M11" s="21">
        <v>0</v>
      </c>
      <c r="N11" s="8">
        <f t="shared" si="1"/>
        <v>0</v>
      </c>
      <c r="O11" s="25">
        <v>100</v>
      </c>
      <c r="P11" s="9">
        <f t="shared" si="2"/>
        <v>0</v>
      </c>
    </row>
    <row r="12" spans="1:16" ht="21" customHeight="1" x14ac:dyDescent="0.3">
      <c r="A12" s="47" t="s">
        <v>18</v>
      </c>
      <c r="B12" s="48"/>
      <c r="C12" s="4" t="s">
        <v>6</v>
      </c>
      <c r="D12" s="4" t="s">
        <v>17</v>
      </c>
      <c r="E12" s="50"/>
      <c r="F12" s="51"/>
      <c r="G12" s="5" t="s">
        <v>5</v>
      </c>
      <c r="H12" s="6">
        <v>0</v>
      </c>
      <c r="I12" s="7">
        <v>0</v>
      </c>
      <c r="J12" s="8">
        <f t="shared" si="0"/>
        <v>0</v>
      </c>
      <c r="K12" s="21">
        <v>0</v>
      </c>
      <c r="L12" s="21">
        <v>0</v>
      </c>
      <c r="M12" s="21">
        <v>0</v>
      </c>
      <c r="N12" s="8">
        <f t="shared" si="1"/>
        <v>0</v>
      </c>
      <c r="O12" s="25">
        <v>53</v>
      </c>
      <c r="P12" s="9">
        <f t="shared" si="2"/>
        <v>0</v>
      </c>
    </row>
    <row r="13" spans="1:16" ht="14.25" x14ac:dyDescent="0.3">
      <c r="A13" s="47" t="s">
        <v>18</v>
      </c>
      <c r="B13" s="48"/>
      <c r="C13" s="4" t="s">
        <v>3</v>
      </c>
      <c r="D13" s="4" t="s">
        <v>17</v>
      </c>
      <c r="E13" s="38" t="s">
        <v>60</v>
      </c>
      <c r="F13" s="39" t="s">
        <v>56</v>
      </c>
      <c r="G13" s="11" t="s">
        <v>25</v>
      </c>
      <c r="H13" s="12">
        <v>0</v>
      </c>
      <c r="I13" s="7">
        <v>0</v>
      </c>
      <c r="J13" s="13">
        <f t="shared" si="0"/>
        <v>0</v>
      </c>
      <c r="K13" s="21">
        <v>0</v>
      </c>
      <c r="L13" s="21">
        <v>0</v>
      </c>
      <c r="M13" s="21">
        <v>0</v>
      </c>
      <c r="N13" s="8">
        <f t="shared" si="1"/>
        <v>0</v>
      </c>
      <c r="O13" s="26">
        <v>2</v>
      </c>
      <c r="P13" s="9">
        <f t="shared" si="2"/>
        <v>0</v>
      </c>
    </row>
    <row r="14" spans="1:16" ht="14.25" x14ac:dyDescent="0.3">
      <c r="A14" s="47" t="s">
        <v>18</v>
      </c>
      <c r="B14" s="48"/>
      <c r="C14" s="4" t="s">
        <v>6</v>
      </c>
      <c r="D14" s="4" t="s">
        <v>17</v>
      </c>
      <c r="E14" s="38"/>
      <c r="F14" s="39"/>
      <c r="G14" s="11" t="s">
        <v>5</v>
      </c>
      <c r="H14" s="12">
        <v>0</v>
      </c>
      <c r="I14" s="7">
        <v>0</v>
      </c>
      <c r="J14" s="13">
        <f t="shared" si="0"/>
        <v>0</v>
      </c>
      <c r="K14" s="21">
        <v>0</v>
      </c>
      <c r="L14" s="21">
        <v>0</v>
      </c>
      <c r="M14" s="21">
        <v>0</v>
      </c>
      <c r="N14" s="8">
        <f t="shared" si="1"/>
        <v>0</v>
      </c>
      <c r="O14" s="26">
        <v>2</v>
      </c>
      <c r="P14" s="9">
        <f t="shared" si="2"/>
        <v>0</v>
      </c>
    </row>
    <row r="15" spans="1:16" ht="14.25" x14ac:dyDescent="0.3">
      <c r="A15" s="47" t="s">
        <v>18</v>
      </c>
      <c r="B15" s="48"/>
      <c r="C15" s="4" t="s">
        <v>3</v>
      </c>
      <c r="D15" s="4" t="s">
        <v>17</v>
      </c>
      <c r="E15" s="38" t="s">
        <v>71</v>
      </c>
      <c r="F15" s="39" t="s">
        <v>56</v>
      </c>
      <c r="G15" s="5" t="s">
        <v>46</v>
      </c>
      <c r="H15" s="12">
        <v>0</v>
      </c>
      <c r="I15" s="7">
        <v>0</v>
      </c>
      <c r="J15" s="13">
        <f t="shared" ref="J15:J18" si="3">H15-(H15*I15)</f>
        <v>0</v>
      </c>
      <c r="K15" s="21">
        <v>0</v>
      </c>
      <c r="L15" s="21">
        <v>0</v>
      </c>
      <c r="M15" s="21">
        <v>0</v>
      </c>
      <c r="N15" s="8">
        <f t="shared" ref="N15:N18" si="4">SUM(J15:M15)</f>
        <v>0</v>
      </c>
      <c r="O15" s="26">
        <v>3</v>
      </c>
      <c r="P15" s="9">
        <f t="shared" ref="P15:P18" si="5">N15*O15</f>
        <v>0</v>
      </c>
    </row>
    <row r="16" spans="1:16" ht="14.25" x14ac:dyDescent="0.3">
      <c r="A16" s="47" t="s">
        <v>18</v>
      </c>
      <c r="B16" s="48"/>
      <c r="C16" s="4" t="s">
        <v>3</v>
      </c>
      <c r="D16" s="10" t="s">
        <v>20</v>
      </c>
      <c r="E16" s="38"/>
      <c r="F16" s="39"/>
      <c r="G16" s="5" t="s">
        <v>45</v>
      </c>
      <c r="H16" s="12">
        <v>0</v>
      </c>
      <c r="I16" s="7">
        <v>0</v>
      </c>
      <c r="J16" s="13">
        <f t="shared" si="3"/>
        <v>0</v>
      </c>
      <c r="K16" s="21">
        <v>0</v>
      </c>
      <c r="L16" s="21">
        <v>0</v>
      </c>
      <c r="M16" s="21">
        <v>0</v>
      </c>
      <c r="N16" s="8">
        <f t="shared" si="4"/>
        <v>0</v>
      </c>
      <c r="O16" s="26">
        <v>6</v>
      </c>
      <c r="P16" s="9">
        <f t="shared" si="5"/>
        <v>0</v>
      </c>
    </row>
    <row r="17" spans="1:16" ht="14.25" x14ac:dyDescent="0.3">
      <c r="A17" s="47" t="s">
        <v>18</v>
      </c>
      <c r="B17" s="48"/>
      <c r="C17" s="4" t="s">
        <v>6</v>
      </c>
      <c r="D17" s="4" t="s">
        <v>17</v>
      </c>
      <c r="E17" s="38"/>
      <c r="F17" s="39"/>
      <c r="G17" s="5" t="s">
        <v>46</v>
      </c>
      <c r="H17" s="12">
        <v>0</v>
      </c>
      <c r="I17" s="7">
        <v>0</v>
      </c>
      <c r="J17" s="13">
        <f t="shared" si="3"/>
        <v>0</v>
      </c>
      <c r="K17" s="21">
        <v>0</v>
      </c>
      <c r="L17" s="21">
        <v>0</v>
      </c>
      <c r="M17" s="21">
        <v>0</v>
      </c>
      <c r="N17" s="8">
        <f t="shared" si="4"/>
        <v>0</v>
      </c>
      <c r="O17" s="26">
        <v>4</v>
      </c>
      <c r="P17" s="9">
        <f t="shared" si="5"/>
        <v>0</v>
      </c>
    </row>
    <row r="18" spans="1:16" ht="14.25" x14ac:dyDescent="0.3">
      <c r="A18" s="47" t="s">
        <v>18</v>
      </c>
      <c r="B18" s="48"/>
      <c r="C18" s="4" t="s">
        <v>6</v>
      </c>
      <c r="D18" s="4" t="s">
        <v>20</v>
      </c>
      <c r="E18" s="38"/>
      <c r="F18" s="39"/>
      <c r="G18" s="5" t="s">
        <v>45</v>
      </c>
      <c r="H18" s="12">
        <v>0</v>
      </c>
      <c r="I18" s="7">
        <v>0</v>
      </c>
      <c r="J18" s="13">
        <f t="shared" si="3"/>
        <v>0</v>
      </c>
      <c r="K18" s="21">
        <v>0</v>
      </c>
      <c r="L18" s="21">
        <v>0</v>
      </c>
      <c r="M18" s="21">
        <v>0</v>
      </c>
      <c r="N18" s="8">
        <f t="shared" si="4"/>
        <v>0</v>
      </c>
      <c r="O18" s="26">
        <v>8</v>
      </c>
      <c r="P18" s="9">
        <f t="shared" si="5"/>
        <v>0</v>
      </c>
    </row>
    <row r="19" spans="1:16" ht="14.25" x14ac:dyDescent="0.3">
      <c r="A19" s="41" t="s">
        <v>7</v>
      </c>
      <c r="B19" s="42"/>
      <c r="C19" s="40" t="s">
        <v>2</v>
      </c>
      <c r="D19" s="40"/>
      <c r="E19" s="61" t="s">
        <v>61</v>
      </c>
      <c r="F19" s="43" t="s">
        <v>56</v>
      </c>
      <c r="G19" s="5" t="s">
        <v>46</v>
      </c>
      <c r="H19" s="12">
        <v>0</v>
      </c>
      <c r="I19" s="7">
        <v>0</v>
      </c>
      <c r="J19" s="13">
        <f t="shared" si="0"/>
        <v>0</v>
      </c>
      <c r="K19" s="21">
        <v>0</v>
      </c>
      <c r="L19" s="21">
        <v>0</v>
      </c>
      <c r="M19" s="21">
        <v>0</v>
      </c>
      <c r="N19" s="8">
        <f t="shared" si="1"/>
        <v>0</v>
      </c>
      <c r="O19" s="26">
        <v>3</v>
      </c>
      <c r="P19" s="9">
        <f t="shared" si="2"/>
        <v>0</v>
      </c>
    </row>
    <row r="20" spans="1:16" ht="13.5" customHeight="1" x14ac:dyDescent="0.3">
      <c r="A20" s="41" t="s">
        <v>7</v>
      </c>
      <c r="B20" s="42"/>
      <c r="C20" s="40" t="s">
        <v>6</v>
      </c>
      <c r="D20" s="40"/>
      <c r="E20" s="62"/>
      <c r="F20" s="51"/>
      <c r="G20" s="5" t="s">
        <v>45</v>
      </c>
      <c r="H20" s="12">
        <v>0</v>
      </c>
      <c r="I20" s="7">
        <v>0</v>
      </c>
      <c r="J20" s="13">
        <f t="shared" si="0"/>
        <v>0</v>
      </c>
      <c r="K20" s="21">
        <v>0</v>
      </c>
      <c r="L20" s="21">
        <v>0</v>
      </c>
      <c r="M20" s="21">
        <v>0</v>
      </c>
      <c r="N20" s="8">
        <f t="shared" si="1"/>
        <v>0</v>
      </c>
      <c r="O20" s="26">
        <v>3</v>
      </c>
      <c r="P20" s="9">
        <f t="shared" si="2"/>
        <v>0</v>
      </c>
    </row>
    <row r="21" spans="1:16" ht="14.25" x14ac:dyDescent="0.3">
      <c r="A21" s="41" t="s">
        <v>7</v>
      </c>
      <c r="B21" s="42"/>
      <c r="C21" s="40" t="s">
        <v>2</v>
      </c>
      <c r="D21" s="40"/>
      <c r="E21" s="61" t="s">
        <v>8</v>
      </c>
      <c r="F21" s="43" t="s">
        <v>56</v>
      </c>
      <c r="G21" s="5" t="s">
        <v>46</v>
      </c>
      <c r="H21" s="12">
        <v>0</v>
      </c>
      <c r="I21" s="7">
        <v>0</v>
      </c>
      <c r="J21" s="13">
        <f t="shared" si="0"/>
        <v>0</v>
      </c>
      <c r="K21" s="21">
        <v>0</v>
      </c>
      <c r="L21" s="21">
        <v>0</v>
      </c>
      <c r="M21" s="21">
        <v>0</v>
      </c>
      <c r="N21" s="8">
        <f t="shared" si="1"/>
        <v>0</v>
      </c>
      <c r="O21" s="26">
        <v>10</v>
      </c>
      <c r="P21" s="9">
        <f t="shared" si="2"/>
        <v>0</v>
      </c>
    </row>
    <row r="22" spans="1:16" ht="14.25" x14ac:dyDescent="0.3">
      <c r="A22" s="41" t="s">
        <v>7</v>
      </c>
      <c r="B22" s="42"/>
      <c r="C22" s="40" t="s">
        <v>6</v>
      </c>
      <c r="D22" s="40"/>
      <c r="E22" s="62"/>
      <c r="F22" s="51"/>
      <c r="G22" s="5" t="s">
        <v>45</v>
      </c>
      <c r="H22" s="12">
        <v>0</v>
      </c>
      <c r="I22" s="7">
        <v>0</v>
      </c>
      <c r="J22" s="13">
        <f t="shared" si="0"/>
        <v>0</v>
      </c>
      <c r="K22" s="21">
        <v>0</v>
      </c>
      <c r="L22" s="21">
        <v>0</v>
      </c>
      <c r="M22" s="21">
        <v>0</v>
      </c>
      <c r="N22" s="8">
        <f t="shared" si="1"/>
        <v>0</v>
      </c>
      <c r="O22" s="26">
        <v>10</v>
      </c>
      <c r="P22" s="9">
        <f t="shared" si="2"/>
        <v>0</v>
      </c>
    </row>
    <row r="23" spans="1:16" ht="14.25" x14ac:dyDescent="0.3">
      <c r="A23" s="41" t="s">
        <v>7</v>
      </c>
      <c r="B23" s="42"/>
      <c r="C23" s="40" t="s">
        <v>2</v>
      </c>
      <c r="D23" s="40"/>
      <c r="E23" s="61" t="s">
        <v>57</v>
      </c>
      <c r="F23" s="43" t="s">
        <v>56</v>
      </c>
      <c r="G23" s="5" t="s">
        <v>46</v>
      </c>
      <c r="H23" s="12">
        <v>0</v>
      </c>
      <c r="I23" s="7">
        <v>0</v>
      </c>
      <c r="J23" s="13">
        <f t="shared" si="0"/>
        <v>0</v>
      </c>
      <c r="K23" s="21">
        <v>0</v>
      </c>
      <c r="L23" s="21">
        <v>0</v>
      </c>
      <c r="M23" s="21">
        <v>0</v>
      </c>
      <c r="N23" s="8">
        <f t="shared" si="1"/>
        <v>0</v>
      </c>
      <c r="O23" s="26">
        <v>17</v>
      </c>
      <c r="P23" s="9">
        <f t="shared" si="2"/>
        <v>0</v>
      </c>
    </row>
    <row r="24" spans="1:16" ht="14.25" x14ac:dyDescent="0.3">
      <c r="A24" s="41" t="s">
        <v>7</v>
      </c>
      <c r="B24" s="42"/>
      <c r="C24" s="40" t="s">
        <v>6</v>
      </c>
      <c r="D24" s="40"/>
      <c r="E24" s="62"/>
      <c r="F24" s="51"/>
      <c r="G24" s="5" t="s">
        <v>45</v>
      </c>
      <c r="H24" s="12">
        <v>0</v>
      </c>
      <c r="I24" s="7">
        <v>0</v>
      </c>
      <c r="J24" s="13">
        <f t="shared" si="0"/>
        <v>0</v>
      </c>
      <c r="K24" s="21">
        <v>0</v>
      </c>
      <c r="L24" s="21">
        <v>0</v>
      </c>
      <c r="M24" s="21">
        <v>0</v>
      </c>
      <c r="N24" s="8">
        <f t="shared" si="1"/>
        <v>0</v>
      </c>
      <c r="O24" s="26">
        <v>17</v>
      </c>
      <c r="P24" s="9">
        <f t="shared" si="2"/>
        <v>0</v>
      </c>
    </row>
    <row r="25" spans="1:16" ht="13.5" customHeight="1" x14ac:dyDescent="0.3">
      <c r="A25" s="41" t="s">
        <v>29</v>
      </c>
      <c r="B25" s="42"/>
      <c r="C25" s="40" t="s">
        <v>2</v>
      </c>
      <c r="D25" s="40"/>
      <c r="E25" s="61" t="s">
        <v>68</v>
      </c>
      <c r="F25" s="43" t="s">
        <v>55</v>
      </c>
      <c r="G25" s="5" t="s">
        <v>46</v>
      </c>
      <c r="H25" s="12">
        <v>0</v>
      </c>
      <c r="I25" s="7">
        <v>0</v>
      </c>
      <c r="J25" s="13">
        <f t="shared" si="0"/>
        <v>0</v>
      </c>
      <c r="K25" s="21">
        <v>0</v>
      </c>
      <c r="L25" s="21">
        <v>0</v>
      </c>
      <c r="M25" s="21">
        <v>0</v>
      </c>
      <c r="N25" s="8">
        <f t="shared" si="1"/>
        <v>0</v>
      </c>
      <c r="O25" s="26">
        <v>5</v>
      </c>
      <c r="P25" s="9">
        <f t="shared" si="2"/>
        <v>0</v>
      </c>
    </row>
    <row r="26" spans="1:16" ht="14.25" x14ac:dyDescent="0.3">
      <c r="A26" s="41" t="s">
        <v>29</v>
      </c>
      <c r="B26" s="42"/>
      <c r="C26" s="40" t="s">
        <v>6</v>
      </c>
      <c r="D26" s="40"/>
      <c r="E26" s="62"/>
      <c r="F26" s="44"/>
      <c r="G26" s="5" t="s">
        <v>45</v>
      </c>
      <c r="H26" s="12">
        <v>0</v>
      </c>
      <c r="I26" s="7">
        <v>0</v>
      </c>
      <c r="J26" s="13">
        <f t="shared" si="0"/>
        <v>0</v>
      </c>
      <c r="K26" s="21">
        <v>0</v>
      </c>
      <c r="L26" s="21">
        <v>0</v>
      </c>
      <c r="M26" s="21">
        <v>0</v>
      </c>
      <c r="N26" s="8">
        <f t="shared" si="1"/>
        <v>0</v>
      </c>
      <c r="O26" s="26">
        <v>5</v>
      </c>
      <c r="P26" s="9">
        <f t="shared" si="2"/>
        <v>0</v>
      </c>
    </row>
    <row r="27" spans="1:16" ht="13.5" customHeight="1" x14ac:dyDescent="0.3">
      <c r="A27" s="41" t="s">
        <v>29</v>
      </c>
      <c r="B27" s="42"/>
      <c r="C27" s="40" t="s">
        <v>2</v>
      </c>
      <c r="D27" s="40"/>
      <c r="E27" s="45" t="s">
        <v>69</v>
      </c>
      <c r="F27" s="43" t="s">
        <v>55</v>
      </c>
      <c r="G27" s="5" t="s">
        <v>46</v>
      </c>
      <c r="H27" s="12">
        <v>0</v>
      </c>
      <c r="I27" s="7">
        <v>0</v>
      </c>
      <c r="J27" s="13">
        <f t="shared" si="0"/>
        <v>0</v>
      </c>
      <c r="K27" s="21">
        <v>0</v>
      </c>
      <c r="L27" s="21">
        <v>0</v>
      </c>
      <c r="M27" s="21">
        <v>0</v>
      </c>
      <c r="N27" s="8">
        <f t="shared" si="1"/>
        <v>0</v>
      </c>
      <c r="O27" s="26">
        <v>3</v>
      </c>
      <c r="P27" s="9">
        <f t="shared" si="2"/>
        <v>0</v>
      </c>
    </row>
    <row r="28" spans="1:16" ht="14.25" x14ac:dyDescent="0.3">
      <c r="A28" s="41" t="s">
        <v>29</v>
      </c>
      <c r="B28" s="42"/>
      <c r="C28" s="40" t="s">
        <v>6</v>
      </c>
      <c r="D28" s="40"/>
      <c r="E28" s="46"/>
      <c r="F28" s="44"/>
      <c r="G28" s="5" t="s">
        <v>45</v>
      </c>
      <c r="H28" s="12">
        <v>0</v>
      </c>
      <c r="I28" s="7">
        <v>0</v>
      </c>
      <c r="J28" s="13">
        <f t="shared" si="0"/>
        <v>0</v>
      </c>
      <c r="K28" s="21">
        <v>0</v>
      </c>
      <c r="L28" s="21">
        <v>0</v>
      </c>
      <c r="M28" s="21">
        <v>0</v>
      </c>
      <c r="N28" s="8">
        <f t="shared" si="1"/>
        <v>0</v>
      </c>
      <c r="O28" s="26">
        <v>3</v>
      </c>
      <c r="P28" s="9">
        <f t="shared" si="2"/>
        <v>0</v>
      </c>
    </row>
    <row r="29" spans="1:16" ht="13.5" customHeight="1" x14ac:dyDescent="0.3">
      <c r="A29" s="41" t="s">
        <v>29</v>
      </c>
      <c r="B29" s="42"/>
      <c r="C29" s="40" t="s">
        <v>2</v>
      </c>
      <c r="D29" s="40"/>
      <c r="E29" s="45" t="s">
        <v>70</v>
      </c>
      <c r="F29" s="43" t="s">
        <v>55</v>
      </c>
      <c r="G29" s="5" t="s">
        <v>46</v>
      </c>
      <c r="H29" s="12">
        <v>0</v>
      </c>
      <c r="I29" s="7">
        <v>0</v>
      </c>
      <c r="J29" s="13">
        <f t="shared" si="0"/>
        <v>0</v>
      </c>
      <c r="K29" s="21">
        <v>0</v>
      </c>
      <c r="L29" s="21">
        <v>0</v>
      </c>
      <c r="M29" s="21">
        <v>0</v>
      </c>
      <c r="N29" s="8">
        <f t="shared" si="1"/>
        <v>0</v>
      </c>
      <c r="O29" s="26">
        <v>18</v>
      </c>
      <c r="P29" s="9">
        <f t="shared" si="2"/>
        <v>0</v>
      </c>
    </row>
    <row r="30" spans="1:16" ht="15" thickBot="1" x14ac:dyDescent="0.35">
      <c r="A30" s="41" t="s">
        <v>29</v>
      </c>
      <c r="B30" s="42"/>
      <c r="C30" s="40" t="s">
        <v>6</v>
      </c>
      <c r="D30" s="40"/>
      <c r="E30" s="46"/>
      <c r="F30" s="44"/>
      <c r="G30" s="5" t="s">
        <v>45</v>
      </c>
      <c r="H30" s="12">
        <v>0</v>
      </c>
      <c r="I30" s="7">
        <v>0</v>
      </c>
      <c r="J30" s="13">
        <f t="shared" si="0"/>
        <v>0</v>
      </c>
      <c r="K30" s="21">
        <v>0</v>
      </c>
      <c r="L30" s="21">
        <v>0</v>
      </c>
      <c r="M30" s="21">
        <v>0</v>
      </c>
      <c r="N30" s="8">
        <f t="shared" si="1"/>
        <v>0</v>
      </c>
      <c r="O30" s="26">
        <v>18</v>
      </c>
      <c r="P30" s="9">
        <f t="shared" si="2"/>
        <v>0</v>
      </c>
    </row>
    <row r="31" spans="1:16" ht="27" customHeight="1" thickBot="1" x14ac:dyDescent="0.25">
      <c r="A31" s="67" t="s">
        <v>66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27" t="s">
        <v>47</v>
      </c>
      <c r="O31" s="27" t="s">
        <v>10</v>
      </c>
      <c r="P31" s="28" t="s">
        <v>9</v>
      </c>
    </row>
    <row r="32" spans="1:16" ht="14.25" x14ac:dyDescent="0.3">
      <c r="A32" s="72" t="s">
        <v>54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4"/>
      <c r="N32" s="14">
        <v>0</v>
      </c>
      <c r="O32" s="29">
        <v>3</v>
      </c>
      <c r="P32" s="15">
        <f t="shared" ref="P32:P37" si="6">N32*O32</f>
        <v>0</v>
      </c>
    </row>
    <row r="33" spans="1:16" ht="14.25" x14ac:dyDescent="0.3">
      <c r="A33" s="69" t="s">
        <v>53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1"/>
      <c r="N33" s="12">
        <v>0</v>
      </c>
      <c r="O33" s="25">
        <v>10</v>
      </c>
      <c r="P33" s="9">
        <f t="shared" si="6"/>
        <v>0</v>
      </c>
    </row>
    <row r="34" spans="1:16" ht="14.25" x14ac:dyDescent="0.3">
      <c r="A34" s="69" t="s">
        <v>52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1"/>
      <c r="N34" s="12">
        <v>0</v>
      </c>
      <c r="O34" s="25">
        <v>80</v>
      </c>
      <c r="P34" s="9">
        <f t="shared" si="6"/>
        <v>0</v>
      </c>
    </row>
    <row r="35" spans="1:16" ht="14.25" x14ac:dyDescent="0.3">
      <c r="A35" s="65" t="s">
        <v>51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12">
        <v>0</v>
      </c>
      <c r="O35" s="25">
        <v>20</v>
      </c>
      <c r="P35" s="9">
        <f t="shared" si="6"/>
        <v>0</v>
      </c>
    </row>
    <row r="36" spans="1:16" ht="14.25" x14ac:dyDescent="0.3">
      <c r="A36" s="65" t="s">
        <v>50</v>
      </c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12">
        <v>0</v>
      </c>
      <c r="O36" s="25">
        <v>40</v>
      </c>
      <c r="P36" s="9">
        <f t="shared" si="6"/>
        <v>0</v>
      </c>
    </row>
    <row r="37" spans="1:16" ht="15" thickBot="1" x14ac:dyDescent="0.35">
      <c r="A37" s="65" t="s">
        <v>49</v>
      </c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12">
        <v>0</v>
      </c>
      <c r="O37" s="25">
        <v>80</v>
      </c>
      <c r="P37" s="9">
        <f t="shared" si="6"/>
        <v>0</v>
      </c>
    </row>
    <row r="38" spans="1:16" ht="14.25" x14ac:dyDescent="0.3">
      <c r="A38" s="65" t="s">
        <v>39</v>
      </c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12">
        <v>0</v>
      </c>
      <c r="O38" s="25">
        <v>6</v>
      </c>
      <c r="P38" s="9">
        <f>N38*O38</f>
        <v>0</v>
      </c>
    </row>
    <row r="39" spans="1:16" ht="15" thickBot="1" x14ac:dyDescent="0.35">
      <c r="A39" s="65" t="s">
        <v>38</v>
      </c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12">
        <v>0</v>
      </c>
      <c r="O39" s="25">
        <v>6</v>
      </c>
      <c r="P39" s="9">
        <f>N39*O39</f>
        <v>0</v>
      </c>
    </row>
    <row r="40" spans="1:16" ht="25.5" x14ac:dyDescent="0.2">
      <c r="A40" s="67" t="s">
        <v>62</v>
      </c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27" t="s">
        <v>47</v>
      </c>
      <c r="O40" s="27" t="s">
        <v>10</v>
      </c>
      <c r="P40" s="28" t="s">
        <v>9</v>
      </c>
    </row>
    <row r="41" spans="1:16" ht="14.25" x14ac:dyDescent="0.3">
      <c r="A41" s="75" t="s">
        <v>31</v>
      </c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16">
        <v>0</v>
      </c>
      <c r="O41" s="30">
        <v>19</v>
      </c>
      <c r="P41" s="17">
        <f t="shared" ref="P41:P56" si="7">N41*O41</f>
        <v>0</v>
      </c>
    </row>
    <row r="42" spans="1:16" ht="14.25" x14ac:dyDescent="0.3">
      <c r="A42" s="65" t="s">
        <v>32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12">
        <v>0</v>
      </c>
      <c r="O42" s="25">
        <v>55</v>
      </c>
      <c r="P42" s="9">
        <f t="shared" si="7"/>
        <v>0</v>
      </c>
    </row>
    <row r="43" spans="1:16" ht="14.25" x14ac:dyDescent="0.3">
      <c r="A43" s="65" t="s">
        <v>36</v>
      </c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12">
        <v>0</v>
      </c>
      <c r="O43" s="25">
        <v>21</v>
      </c>
      <c r="P43" s="9">
        <f t="shared" si="7"/>
        <v>0</v>
      </c>
    </row>
    <row r="44" spans="1:16" ht="14.25" x14ac:dyDescent="0.3">
      <c r="A44" s="65" t="s">
        <v>33</v>
      </c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12">
        <v>0</v>
      </c>
      <c r="O44" s="25">
        <v>4</v>
      </c>
      <c r="P44" s="9">
        <f t="shared" si="7"/>
        <v>0</v>
      </c>
    </row>
    <row r="45" spans="1:16" ht="14.25" x14ac:dyDescent="0.3">
      <c r="A45" s="65" t="s">
        <v>34</v>
      </c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12">
        <v>0</v>
      </c>
      <c r="O45" s="25">
        <v>43</v>
      </c>
      <c r="P45" s="9">
        <f t="shared" si="7"/>
        <v>0</v>
      </c>
    </row>
    <row r="46" spans="1:16" ht="14.25" x14ac:dyDescent="0.3">
      <c r="A46" s="65" t="s">
        <v>35</v>
      </c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12">
        <v>0</v>
      </c>
      <c r="O46" s="25">
        <v>8</v>
      </c>
      <c r="P46" s="9">
        <f t="shared" si="7"/>
        <v>0</v>
      </c>
    </row>
    <row r="47" spans="1:16" ht="14.25" x14ac:dyDescent="0.3">
      <c r="A47" s="65" t="s">
        <v>37</v>
      </c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12">
        <v>0</v>
      </c>
      <c r="O47" s="25">
        <v>9</v>
      </c>
      <c r="P47" s="9">
        <f t="shared" si="7"/>
        <v>0</v>
      </c>
    </row>
    <row r="48" spans="1:16" ht="15" thickBot="1" x14ac:dyDescent="0.35">
      <c r="A48" s="65" t="s">
        <v>42</v>
      </c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12">
        <v>0</v>
      </c>
      <c r="O48" s="25">
        <v>1</v>
      </c>
      <c r="P48" s="9">
        <f t="shared" si="7"/>
        <v>0</v>
      </c>
    </row>
    <row r="49" spans="1:16" ht="26.25" thickBot="1" x14ac:dyDescent="0.25">
      <c r="A49" s="67" t="s">
        <v>59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27" t="s">
        <v>47</v>
      </c>
      <c r="O49" s="27" t="s">
        <v>10</v>
      </c>
      <c r="P49" s="28" t="s">
        <v>9</v>
      </c>
    </row>
    <row r="50" spans="1:16" ht="14.25" x14ac:dyDescent="0.3">
      <c r="A50" s="65" t="s">
        <v>44</v>
      </c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12">
        <v>0</v>
      </c>
      <c r="O50" s="25">
        <v>4</v>
      </c>
      <c r="P50" s="9">
        <f t="shared" si="7"/>
        <v>0</v>
      </c>
    </row>
    <row r="51" spans="1:16" ht="14.25" x14ac:dyDescent="0.3">
      <c r="A51" s="65" t="s">
        <v>43</v>
      </c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12">
        <v>0</v>
      </c>
      <c r="O51" s="25">
        <v>4</v>
      </c>
      <c r="P51" s="9">
        <f t="shared" si="7"/>
        <v>0</v>
      </c>
    </row>
    <row r="52" spans="1:16" ht="14.25" x14ac:dyDescent="0.3">
      <c r="A52" s="69" t="s">
        <v>63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1"/>
      <c r="N52" s="12">
        <v>0</v>
      </c>
      <c r="O52" s="25">
        <v>2</v>
      </c>
      <c r="P52" s="9">
        <f t="shared" ref="P52:P54" si="8">N52*O52</f>
        <v>0</v>
      </c>
    </row>
    <row r="53" spans="1:16" ht="14.25" x14ac:dyDescent="0.3">
      <c r="A53" s="69" t="s">
        <v>64</v>
      </c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1"/>
      <c r="N53" s="12">
        <v>0</v>
      </c>
      <c r="O53" s="25">
        <v>2</v>
      </c>
      <c r="P53" s="9">
        <f t="shared" si="8"/>
        <v>0</v>
      </c>
    </row>
    <row r="54" spans="1:16" ht="14.25" x14ac:dyDescent="0.3">
      <c r="A54" s="69" t="s">
        <v>65</v>
      </c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1"/>
      <c r="N54" s="12">
        <v>0</v>
      </c>
      <c r="O54" s="25">
        <v>2</v>
      </c>
      <c r="P54" s="9">
        <f t="shared" si="8"/>
        <v>0</v>
      </c>
    </row>
    <row r="55" spans="1:16" ht="14.25" x14ac:dyDescent="0.3">
      <c r="A55" s="65" t="s">
        <v>40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12">
        <v>0</v>
      </c>
      <c r="O55" s="25">
        <v>12</v>
      </c>
      <c r="P55" s="9">
        <f t="shared" si="7"/>
        <v>0</v>
      </c>
    </row>
    <row r="56" spans="1:16" ht="15" thickBot="1" x14ac:dyDescent="0.35">
      <c r="A56" s="63" t="s">
        <v>41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18">
        <v>0</v>
      </c>
      <c r="O56" s="31">
        <v>4</v>
      </c>
      <c r="P56" s="19">
        <f t="shared" si="7"/>
        <v>0</v>
      </c>
    </row>
    <row r="57" spans="1:16" ht="15" thickBot="1" x14ac:dyDescent="0.35">
      <c r="A57" s="32"/>
      <c r="B57" s="32"/>
      <c r="C57" s="32"/>
      <c r="D57" s="32"/>
      <c r="E57" s="32"/>
      <c r="F57" s="32"/>
      <c r="G57" s="32"/>
      <c r="H57" s="32"/>
      <c r="I57" s="32"/>
      <c r="J57" s="1"/>
      <c r="K57" s="1"/>
      <c r="L57" s="1"/>
      <c r="M57" s="1"/>
      <c r="N57" s="1"/>
      <c r="O57" s="33" t="s">
        <v>1</v>
      </c>
      <c r="P57" s="20">
        <f>SUM(P3:P56)</f>
        <v>0</v>
      </c>
    </row>
    <row r="58" spans="1:16" ht="29.25" customHeight="1" x14ac:dyDescent="0.25">
      <c r="B58" s="34"/>
      <c r="C58" s="34"/>
      <c r="D58" s="34"/>
      <c r="E58" s="34"/>
      <c r="F58" s="77" t="s">
        <v>0</v>
      </c>
      <c r="G58" s="77"/>
      <c r="H58" s="77"/>
      <c r="I58" s="77"/>
      <c r="J58" s="77"/>
      <c r="K58" s="77"/>
      <c r="L58" s="77"/>
      <c r="M58" s="77"/>
      <c r="N58" s="1"/>
      <c r="O58" s="35"/>
      <c r="P58" s="2"/>
    </row>
    <row r="59" spans="1:16" ht="14.25" x14ac:dyDescent="0.3">
      <c r="A59" s="36"/>
      <c r="J59" s="1"/>
      <c r="K59" s="1"/>
      <c r="L59" s="1"/>
      <c r="M59" s="1"/>
      <c r="N59" s="1"/>
      <c r="O59" s="1"/>
      <c r="P59" s="1"/>
    </row>
    <row r="60" spans="1:16" ht="13.5" x14ac:dyDescent="0.25">
      <c r="F60" s="37" t="s">
        <v>67</v>
      </c>
      <c r="G60" s="37"/>
      <c r="H60" s="37"/>
      <c r="I60" s="37"/>
      <c r="J60" s="37"/>
      <c r="K60" s="37"/>
      <c r="L60" s="37"/>
      <c r="M60" s="37"/>
      <c r="N60" s="1"/>
      <c r="O60" s="1"/>
      <c r="P60" s="1"/>
    </row>
    <row r="61" spans="1:16" ht="13.5" x14ac:dyDescent="0.25">
      <c r="K61" s="1"/>
      <c r="L61" s="1"/>
      <c r="M61" s="1"/>
      <c r="N61" s="1"/>
      <c r="O61" s="1"/>
      <c r="P61" s="1"/>
    </row>
    <row r="62" spans="1:16" ht="14.25" thickBot="1" x14ac:dyDescent="0.3">
      <c r="K62" s="1"/>
      <c r="L62" s="1"/>
      <c r="M62" s="1"/>
      <c r="N62" s="1"/>
      <c r="O62" s="1"/>
      <c r="P62" s="1"/>
    </row>
    <row r="64" spans="1:16" x14ac:dyDescent="0.2">
      <c r="B64" s="3"/>
    </row>
    <row r="66" spans="2:2" x14ac:dyDescent="0.2">
      <c r="B66" s="3"/>
    </row>
  </sheetData>
  <sheetProtection algorithmName="SHA-512" hashValue="Ccbp00gjHVq030G+eqerf4dTOcuVNBxqbVZg7GToFZNZPdVmvXO2FI96cM4YLjRg+kiKp/C3n9TFKcSMKKwlEw==" saltValue="inv4g9qvBvro3TsvDUGBlg==" spinCount="100000" sheet="1" objects="1" scenarios="1"/>
  <mergeCells count="92">
    <mergeCell ref="A15:B15"/>
    <mergeCell ref="A16:B16"/>
    <mergeCell ref="A17:B17"/>
    <mergeCell ref="A18:B18"/>
    <mergeCell ref="F58:M58"/>
    <mergeCell ref="A31:M31"/>
    <mergeCell ref="A48:M48"/>
    <mergeCell ref="A38:M38"/>
    <mergeCell ref="A39:M39"/>
    <mergeCell ref="A50:M50"/>
    <mergeCell ref="A35:M35"/>
    <mergeCell ref="A36:M36"/>
    <mergeCell ref="A37:M37"/>
    <mergeCell ref="A42:M42"/>
    <mergeCell ref="A43:M43"/>
    <mergeCell ref="A44:M44"/>
    <mergeCell ref="A45:M45"/>
    <mergeCell ref="A34:M34"/>
    <mergeCell ref="E29:E30"/>
    <mergeCell ref="A32:M32"/>
    <mergeCell ref="A46:M46"/>
    <mergeCell ref="F29:F30"/>
    <mergeCell ref="A40:M40"/>
    <mergeCell ref="A41:M41"/>
    <mergeCell ref="A33:M33"/>
    <mergeCell ref="A56:M56"/>
    <mergeCell ref="A47:M47"/>
    <mergeCell ref="A51:M51"/>
    <mergeCell ref="A55:M55"/>
    <mergeCell ref="A49:M49"/>
    <mergeCell ref="A52:M52"/>
    <mergeCell ref="A54:M54"/>
    <mergeCell ref="A53:M53"/>
    <mergeCell ref="F21:F22"/>
    <mergeCell ref="F23:F24"/>
    <mergeCell ref="F25:F26"/>
    <mergeCell ref="E19:E20"/>
    <mergeCell ref="E21:E22"/>
    <mergeCell ref="E23:E24"/>
    <mergeCell ref="E25:E26"/>
    <mergeCell ref="F19:F20"/>
    <mergeCell ref="I1:P1"/>
    <mergeCell ref="A1:H1"/>
    <mergeCell ref="A3:B3"/>
    <mergeCell ref="E3:E6"/>
    <mergeCell ref="F3:F6"/>
    <mergeCell ref="A4:B4"/>
    <mergeCell ref="A5:B5"/>
    <mergeCell ref="A6:B6"/>
    <mergeCell ref="A2:B2"/>
    <mergeCell ref="A11:B11"/>
    <mergeCell ref="E11:E12"/>
    <mergeCell ref="F11:F12"/>
    <mergeCell ref="A7:B7"/>
    <mergeCell ref="E13:E14"/>
    <mergeCell ref="E7:E10"/>
    <mergeCell ref="F7:F10"/>
    <mergeCell ref="A8:B8"/>
    <mergeCell ref="A9:B9"/>
    <mergeCell ref="A10:B10"/>
    <mergeCell ref="A12:B12"/>
    <mergeCell ref="F13:F14"/>
    <mergeCell ref="A14:B14"/>
    <mergeCell ref="A13:B13"/>
    <mergeCell ref="A20:B20"/>
    <mergeCell ref="A24:B24"/>
    <mergeCell ref="C24:D24"/>
    <mergeCell ref="A26:B26"/>
    <mergeCell ref="A21:B21"/>
    <mergeCell ref="C21:D21"/>
    <mergeCell ref="A22:B22"/>
    <mergeCell ref="A23:B23"/>
    <mergeCell ref="C22:D22"/>
    <mergeCell ref="C23:D23"/>
    <mergeCell ref="A25:B25"/>
    <mergeCell ref="C25:D25"/>
    <mergeCell ref="E15:E18"/>
    <mergeCell ref="F15:F18"/>
    <mergeCell ref="C29:D29"/>
    <mergeCell ref="C30:D30"/>
    <mergeCell ref="A28:B28"/>
    <mergeCell ref="A29:B29"/>
    <mergeCell ref="A30:B30"/>
    <mergeCell ref="F27:F28"/>
    <mergeCell ref="E27:E28"/>
    <mergeCell ref="A27:B27"/>
    <mergeCell ref="C27:D27"/>
    <mergeCell ref="C28:D28"/>
    <mergeCell ref="C19:D19"/>
    <mergeCell ref="C20:D20"/>
    <mergeCell ref="C26:D26"/>
    <mergeCell ref="A19:B19"/>
  </mergeCells>
  <pageMargins left="0.23622047244094491" right="0.23622047244094491" top="0.35433070866141736" bottom="0.35433070866141736" header="0.31496062992125984" footer="0.31496062992125984"/>
  <pageSetup paperSize="9" scale="55" orientation="landscape" r:id="rId1"/>
  <headerFooter>
    <oddHeader>&amp;L&amp;"Century Gothic,Vet"&amp;14&amp;A</oddHeader>
    <oddFooter>&amp;L&amp;"Century Gothic,Standaard"&amp;9&amp;F
Afdrukdatum: &amp;D
Pagina &amp;P van &amp;N&amp;R&amp;"Century Gothic,Vet"United Quality&amp;"Century Gothic,Cursief"
&amp;9"Advies en Aanbesteding in Afval en Automotive"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108161-638f-4eb9-a539-0e7b466da1b7" xsi:nil="true"/>
    <lcf76f155ced4ddcb4097134ff3c332f xmlns="449a4014-0841-4f8e-b8ad-91d60c239400">
      <Terms xmlns="http://schemas.microsoft.com/office/infopath/2007/PartnerControls"/>
    </lcf76f155ced4ddcb4097134ff3c332f>
    <MediaLengthInSeconds xmlns="449a4014-0841-4f8e-b8ad-91d60c239400" xsi:nil="true"/>
    <SharedWithUsers xmlns="02108161-638f-4eb9-a539-0e7b466da1b7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C30EC1366B34794B9997205DD6C2C" ma:contentTypeVersion="15" ma:contentTypeDescription="Een nieuw document maken." ma:contentTypeScope="" ma:versionID="c7a1e20ed9086d5e6a7080b10930c4c8">
  <xsd:schema xmlns:xsd="http://www.w3.org/2001/XMLSchema" xmlns:xs="http://www.w3.org/2001/XMLSchema" xmlns:p="http://schemas.microsoft.com/office/2006/metadata/properties" xmlns:ns2="449a4014-0841-4f8e-b8ad-91d60c239400" xmlns:ns3="02108161-638f-4eb9-a539-0e7b466da1b7" targetNamespace="http://schemas.microsoft.com/office/2006/metadata/properties" ma:root="true" ma:fieldsID="7d343d0b3ca59a97937c965777cab89e" ns2:_="" ns3:_="">
    <xsd:import namespace="449a4014-0841-4f8e-b8ad-91d60c239400"/>
    <xsd:import namespace="02108161-638f-4eb9-a539-0e7b466da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a4014-0841-4f8e-b8ad-91d60c2394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58200a91-694e-4749-bb92-7cfd6d1a52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08161-638f-4eb9-a539-0e7b466da1b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b74813-3a10-4038-bcc3-0a2544f7094e}" ma:internalName="TaxCatchAll" ma:showField="CatchAllData" ma:web="02108161-638f-4eb9-a539-0e7b466da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395E146-461F-4B80-8B0C-3ADDA69A8416}">
  <ds:schemaRefs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02108161-638f-4eb9-a539-0e7b466da1b7"/>
    <ds:schemaRef ds:uri="449a4014-0841-4f8e-b8ad-91d60c23940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23F1D92-E38C-4E1C-93D0-B6B91E39C0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F86006-2B7C-4EE3-8DA5-5FA2B82366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9a4014-0841-4f8e-b8ad-91d60c239400"/>
    <ds:schemaRef ds:uri="02108161-638f-4eb9-a539-0e7b466da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9B09416-50E1-4E9C-A3ED-A88CE5D98AB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Sander de Jong</cp:lastModifiedBy>
  <cp:lastPrinted>2024-09-04T06:25:26Z</cp:lastPrinted>
  <dcterms:created xsi:type="dcterms:W3CDTF">2008-02-01T08:20:49Z</dcterms:created>
  <dcterms:modified xsi:type="dcterms:W3CDTF">2024-10-10T10:14:35Z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972400.000000000</vt:lpwstr>
  </property>
  <property fmtid="{D5CDD505-2E9C-101B-9397-08002B2CF9AE}" pid="3" name="ContentTypeId">
    <vt:lpwstr>0x0101000D6C30EC1366B34794B9997205DD6C2C</vt:lpwstr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