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5. Klanten\Etten-Leur ETL\Projecten\ETL-23-06 Vervangingsbestek OVL 2024\Productie\Leidraad\Bijlagen\"/>
    </mc:Choice>
  </mc:AlternateContent>
  <xr:revisionPtr revIDLastSave="0" documentId="13_ncr:1_{5653B13B-DC49-4FE7-A60C-AF6B5E7DF3F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kenblad " sheetId="28" r:id="rId1"/>
  </sheets>
  <definedNames>
    <definedName name="_xlnm._FilterDatabase" localSheetId="0" hidden="1">'Rekenblad '!#REF!</definedName>
    <definedName name="_xlnm.Print_Area" localSheetId="0">'Rekenblad '!$A$2:$J$16,'Rekenblad '!$A$26:$J$43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4" i="28" l="1"/>
  <c r="N10" i="28"/>
  <c r="O14" i="28" l="1"/>
  <c r="E19" i="28" s="1"/>
  <c r="G24" i="28" s="1"/>
</calcChain>
</file>

<file path=xl/sharedStrings.xml><?xml version="1.0" encoding="utf-8"?>
<sst xmlns="http://schemas.openxmlformats.org/spreadsheetml/2006/main" count="36" uniqueCount="22">
  <si>
    <t>Leverancier 1 - Systeemvermogen per profiel (SPP)</t>
  </si>
  <si>
    <t>Uitgangspunten:</t>
  </si>
  <si>
    <t xml:space="preserve"> - Dialux-files met profielen 1 t/m 4</t>
  </si>
  <si>
    <t xml:space="preserve"> - Functionele specificaties</t>
  </si>
  <si>
    <t>(Fiets)pad</t>
  </si>
  <si>
    <t>smalle woonstraat</t>
  </si>
  <si>
    <t>brede woonstraat</t>
  </si>
  <si>
    <t>Ontsluitingsweg</t>
  </si>
  <si>
    <t>Profiel 1</t>
  </si>
  <si>
    <t xml:space="preserve">Profiel 2
</t>
  </si>
  <si>
    <t xml:space="preserve">Profiel 3
</t>
  </si>
  <si>
    <t>Profiel 4</t>
  </si>
  <si>
    <t>Referentie systeemvermogen</t>
  </si>
  <si>
    <t>W</t>
  </si>
  <si>
    <t>Armatuur gegevens</t>
  </si>
  <si>
    <t>Armatuur fabrikant</t>
  </si>
  <si>
    <t>x</t>
  </si>
  <si>
    <t>Armatuur type naam</t>
  </si>
  <si>
    <t>Berekend systeemvermogen profiel inschrijver (2 decimalen)</t>
  </si>
  <si>
    <t>Totaal besparing tov referentie systeemvermogen</t>
  </si>
  <si>
    <t>Maximum fictieve korting</t>
  </si>
  <si>
    <t>Behaalde fictieve korting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</si>
</sst>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 &quot;€&quot;\ * #,##0.000000_ ;_ &quot;€&quot;\ * \-#,##0.000000_ ;_ &quot;€&quot;\ * &quot;-&quot;??????_ ;_ @_ "/>
  </numFmts>
  <fonts count="14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36"/>
      <name val="Arial"/>
      <family val="2"/>
    </font>
    <font>
      <sz val="10"/>
      <name val="Arial"/>
      <family val="2"/>
    </font>
    <font>
      <b/>
      <sz val="28"/>
      <name val="Arial"/>
      <family val="2"/>
    </font>
    <font>
      <u/>
      <sz val="10"/>
      <color indexed="12"/>
      <name val="Arial"/>
      <family val="2"/>
    </font>
    <font>
      <strike/>
      <sz val="10"/>
      <name val="Arial"/>
      <family val="2"/>
    </font>
    <font>
      <u/>
      <sz val="1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0" applyFont="1"/>
    <xf numFmtId="0" fontId="4" fillId="0" borderId="0" xfId="0" applyFont="1" applyAlignment="1">
      <alignment horizontal="left" vertical="center"/>
    </xf>
    <xf numFmtId="4" fontId="2" fillId="2" borderId="1" xfId="0" applyNumberFormat="1" applyFont="1" applyFill="1" applyBorder="1"/>
    <xf numFmtId="0" fontId="4" fillId="3" borderId="5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/>
    </xf>
    <xf numFmtId="0" fontId="1" fillId="3" borderId="0" xfId="0" applyFont="1" applyFill="1"/>
    <xf numFmtId="0" fontId="1" fillId="3" borderId="0" xfId="0" applyFont="1" applyFill="1" applyAlignment="1">
      <alignment horizontal="left" indent="1"/>
    </xf>
    <xf numFmtId="3" fontId="1" fillId="3" borderId="0" xfId="0" applyNumberFormat="1" applyFont="1" applyFill="1"/>
    <xf numFmtId="0" fontId="1" fillId="3" borderId="0" xfId="0" applyFont="1" applyFill="1" applyAlignment="1">
      <alignment horizontal="right"/>
    </xf>
    <xf numFmtId="0" fontId="1" fillId="3" borderId="6" xfId="0" applyFont="1" applyFill="1" applyBorder="1" applyAlignment="1">
      <alignment horizontal="left" indent="1"/>
    </xf>
    <xf numFmtId="0" fontId="1" fillId="3" borderId="6" xfId="0" applyFont="1" applyFill="1" applyBorder="1" applyAlignment="1">
      <alignment horizontal="center"/>
    </xf>
    <xf numFmtId="0" fontId="1" fillId="3" borderId="6" xfId="0" applyFont="1" applyFill="1" applyBorder="1"/>
    <xf numFmtId="0" fontId="2" fillId="3" borderId="0" xfId="0" applyFont="1" applyFill="1"/>
    <xf numFmtId="0" fontId="1" fillId="3" borderId="0" xfId="0" applyFont="1" applyFill="1" applyAlignment="1">
      <alignment horizontal="left"/>
    </xf>
    <xf numFmtId="4" fontId="1" fillId="2" borderId="4" xfId="0" applyNumberFormat="1" applyFont="1" applyFill="1" applyBorder="1" applyAlignment="1">
      <alignment horizontal="center"/>
    </xf>
    <xf numFmtId="0" fontId="2" fillId="3" borderId="6" xfId="0" applyFont="1" applyFill="1" applyBorder="1"/>
    <xf numFmtId="4" fontId="1" fillId="3" borderId="6" xfId="0" applyNumberFormat="1" applyFont="1" applyFill="1" applyBorder="1"/>
    <xf numFmtId="0" fontId="1" fillId="0" borderId="0" xfId="0" applyFont="1" applyAlignment="1">
      <alignment horizontal="left" indent="1"/>
    </xf>
    <xf numFmtId="0" fontId="9" fillId="2" borderId="3" xfId="0" applyFont="1" applyFill="1" applyBorder="1" applyAlignment="1">
      <alignment horizontal="center"/>
    </xf>
    <xf numFmtId="0" fontId="1" fillId="0" borderId="0" xfId="0" applyFont="1"/>
    <xf numFmtId="0" fontId="4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165" fontId="1" fillId="0" borderId="0" xfId="0" applyNumberFormat="1" applyFont="1"/>
    <xf numFmtId="0" fontId="1" fillId="0" borderId="0" xfId="0" applyFont="1" applyAlignment="1">
      <alignment horizontal="center"/>
    </xf>
    <xf numFmtId="2" fontId="1" fillId="3" borderId="0" xfId="0" applyNumberFormat="1" applyFont="1" applyFill="1"/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4" fontId="1" fillId="2" borderId="2" xfId="0" applyNumberFormat="1" applyFont="1" applyFill="1" applyBorder="1" applyAlignment="1">
      <alignment horizontal="center"/>
    </xf>
    <xf numFmtId="0" fontId="1" fillId="4" borderId="5" xfId="0" applyFont="1" applyFill="1" applyBorder="1"/>
    <xf numFmtId="3" fontId="1" fillId="4" borderId="5" xfId="0" applyNumberFormat="1" applyFont="1" applyFill="1" applyBorder="1"/>
    <xf numFmtId="3" fontId="1" fillId="4" borderId="6" xfId="0" applyNumberFormat="1" applyFont="1" applyFill="1" applyBorder="1"/>
    <xf numFmtId="3" fontId="1" fillId="0" borderId="0" xfId="0" applyNumberFormat="1" applyFont="1"/>
    <xf numFmtId="3" fontId="1" fillId="0" borderId="0" xfId="0" applyNumberFormat="1" applyFont="1" applyProtection="1">
      <protection hidden="1"/>
    </xf>
    <xf numFmtId="0" fontId="1" fillId="0" borderId="0" xfId="0" applyFont="1" applyProtection="1">
      <protection hidden="1"/>
    </xf>
    <xf numFmtId="3" fontId="1" fillId="4" borderId="9" xfId="0" applyNumberFormat="1" applyFont="1" applyFill="1" applyBorder="1" applyProtection="1">
      <protection hidden="1"/>
    </xf>
    <xf numFmtId="0" fontId="1" fillId="4" borderId="5" xfId="0" applyFont="1" applyFill="1" applyBorder="1" applyProtection="1">
      <protection hidden="1"/>
    </xf>
    <xf numFmtId="0" fontId="1" fillId="4" borderId="7" xfId="0" applyFont="1" applyFill="1" applyBorder="1"/>
    <xf numFmtId="3" fontId="1" fillId="4" borderId="10" xfId="0" applyNumberFormat="1" applyFont="1" applyFill="1" applyBorder="1" applyProtection="1">
      <protection hidden="1"/>
    </xf>
    <xf numFmtId="0" fontId="1" fillId="4" borderId="6" xfId="0" applyFont="1" applyFill="1" applyBorder="1" applyProtection="1">
      <protection hidden="1"/>
    </xf>
    <xf numFmtId="0" fontId="1" fillId="4" borderId="6" xfId="0" applyFont="1" applyFill="1" applyBorder="1"/>
    <xf numFmtId="0" fontId="1" fillId="4" borderId="8" xfId="0" applyFont="1" applyFill="1" applyBorder="1"/>
    <xf numFmtId="9" fontId="1" fillId="0" borderId="0" xfId="2" applyFont="1"/>
    <xf numFmtId="44" fontId="1" fillId="0" borderId="0" xfId="0" applyNumberFormat="1" applyFont="1"/>
    <xf numFmtId="0" fontId="10" fillId="0" borderId="0" xfId="1" applyFont="1" applyAlignment="1" applyProtection="1"/>
    <xf numFmtId="164" fontId="2" fillId="4" borderId="5" xfId="3" applyFont="1" applyFill="1" applyBorder="1" applyAlignment="1" applyProtection="1">
      <alignment vertical="center"/>
      <protection hidden="1"/>
    </xf>
    <xf numFmtId="164" fontId="2" fillId="4" borderId="6" xfId="3" applyFont="1" applyFill="1" applyBorder="1" applyAlignment="1" applyProtection="1">
      <alignment vertical="center"/>
      <protection hidden="1"/>
    </xf>
    <xf numFmtId="0" fontId="11" fillId="0" borderId="0" xfId="0" applyFont="1"/>
    <xf numFmtId="0" fontId="12" fillId="0" borderId="0" xfId="0" applyFont="1"/>
    <xf numFmtId="9" fontId="11" fillId="0" borderId="0" xfId="2" applyFont="1"/>
    <xf numFmtId="0" fontId="13" fillId="3" borderId="6" xfId="0" applyFont="1" applyFill="1" applyBorder="1" applyAlignment="1">
      <alignment horizontal="center" vertic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right"/>
      <protection locked="0"/>
    </xf>
    <xf numFmtId="0" fontId="7" fillId="3" borderId="0" xfId="0" applyFont="1" applyFill="1" applyAlignment="1">
      <alignment horizontal="center" vertical="center" textRotation="90"/>
    </xf>
    <xf numFmtId="0" fontId="5" fillId="3" borderId="0" xfId="0" applyFont="1" applyFill="1" applyAlignment="1">
      <alignment textRotation="90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164" fontId="2" fillId="4" borderId="5" xfId="3" applyFont="1" applyFill="1" applyBorder="1" applyAlignment="1" applyProtection="1">
      <alignment horizontal="center" vertical="center"/>
      <protection hidden="1"/>
    </xf>
    <xf numFmtId="164" fontId="2" fillId="4" borderId="6" xfId="3" applyFont="1" applyFill="1" applyBorder="1" applyAlignment="1" applyProtection="1">
      <alignment horizontal="center" vertical="center"/>
      <protection hidden="1"/>
    </xf>
    <xf numFmtId="10" fontId="2" fillId="4" borderId="9" xfId="2" applyNumberFormat="1" applyFont="1" applyFill="1" applyBorder="1" applyAlignment="1" applyProtection="1">
      <alignment horizontal="center" vertical="center"/>
      <protection hidden="1"/>
    </xf>
    <xf numFmtId="10" fontId="2" fillId="4" borderId="5" xfId="2" applyNumberFormat="1" applyFont="1" applyFill="1" applyBorder="1" applyAlignment="1" applyProtection="1">
      <alignment horizontal="center" vertical="center"/>
      <protection hidden="1"/>
    </xf>
    <xf numFmtId="10" fontId="2" fillId="4" borderId="7" xfId="2" applyNumberFormat="1" applyFont="1" applyFill="1" applyBorder="1" applyAlignment="1" applyProtection="1">
      <alignment horizontal="center" vertical="center"/>
      <protection hidden="1"/>
    </xf>
    <xf numFmtId="10" fontId="2" fillId="4" borderId="10" xfId="2" applyNumberFormat="1" applyFont="1" applyFill="1" applyBorder="1" applyAlignment="1" applyProtection="1">
      <alignment horizontal="center" vertical="center"/>
      <protection hidden="1"/>
    </xf>
    <xf numFmtId="10" fontId="2" fillId="4" borderId="6" xfId="2" applyNumberFormat="1" applyFont="1" applyFill="1" applyBorder="1" applyAlignment="1" applyProtection="1">
      <alignment horizontal="center" vertical="center"/>
      <protection hidden="1"/>
    </xf>
    <xf numFmtId="10" fontId="2" fillId="4" borderId="8" xfId="2" applyNumberFormat="1" applyFont="1" applyFill="1" applyBorder="1" applyAlignment="1" applyProtection="1">
      <alignment horizontal="center" vertical="center"/>
      <protection hidden="1"/>
    </xf>
    <xf numFmtId="0" fontId="13" fillId="3" borderId="6" xfId="0" applyFont="1" applyFill="1" applyBorder="1" applyAlignment="1">
      <alignment horizontal="center" vertical="center"/>
    </xf>
  </cellXfs>
  <cellStyles count="4">
    <cellStyle name="Hyperlink" xfId="1" builtinId="8"/>
    <cellStyle name="Procent" xfId="2" builtinId="5"/>
    <cellStyle name="Standaard" xfId="0" builtinId="0"/>
    <cellStyle name="Valuta" xfId="3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9"/>
  <sheetViews>
    <sheetView tabSelected="1" zoomScaleNormal="100" workbookViewId="0">
      <selection activeCell="P21" sqref="P21"/>
    </sheetView>
  </sheetViews>
  <sheetFormatPr defaultColWidth="9.140625" defaultRowHeight="13.15"/>
  <cols>
    <col min="1" max="1" width="5.140625" style="22" customWidth="1"/>
    <col min="2" max="2" width="55.28515625" style="22" bestFit="1" customWidth="1"/>
    <col min="3" max="4" width="11.85546875" style="22" customWidth="1"/>
    <col min="5" max="5" width="15.7109375" style="22" customWidth="1"/>
    <col min="6" max="6" width="5.28515625" style="22" customWidth="1"/>
    <col min="7" max="7" width="15.7109375" style="22" customWidth="1"/>
    <col min="8" max="8" width="5.28515625" style="22" customWidth="1"/>
    <col min="9" max="9" width="15.7109375" style="22" customWidth="1"/>
    <col min="10" max="10" width="5.28515625" style="22" customWidth="1"/>
    <col min="11" max="11" width="15.7109375" style="22" customWidth="1"/>
    <col min="12" max="12" width="5.28515625" style="22" customWidth="1"/>
    <col min="13" max="13" width="5.5703125" style="22" customWidth="1"/>
    <col min="14" max="14" width="9.140625" style="22"/>
    <col min="15" max="15" width="11.28515625" style="22" bestFit="1" customWidth="1"/>
    <col min="16" max="17" width="12.85546875" style="22" bestFit="1" customWidth="1"/>
    <col min="18" max="16384" width="9.140625" style="22"/>
  </cols>
  <sheetData>
    <row r="1" spans="1:15" ht="13.9" thickBot="1">
      <c r="F1" s="27"/>
      <c r="G1" s="27"/>
      <c r="H1" s="27"/>
      <c r="J1" s="27"/>
    </row>
    <row r="2" spans="1:15" ht="22.5" customHeight="1">
      <c r="A2" s="2"/>
      <c r="B2" s="4" t="s">
        <v>0</v>
      </c>
      <c r="C2" s="4"/>
      <c r="D2" s="4"/>
      <c r="E2" s="4"/>
      <c r="F2" s="4"/>
      <c r="G2" s="4"/>
      <c r="H2" s="5"/>
      <c r="I2" s="5"/>
      <c r="J2" s="5"/>
      <c r="K2" s="5"/>
      <c r="L2" s="5"/>
    </row>
    <row r="3" spans="1:15" ht="12.75" customHeight="1">
      <c r="A3" s="57"/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5" ht="15.6">
      <c r="A4" s="58"/>
      <c r="B4" s="7" t="s">
        <v>1</v>
      </c>
      <c r="C4" s="6"/>
      <c r="D4" s="6"/>
      <c r="E4" s="6"/>
      <c r="F4" s="6"/>
      <c r="G4" s="6"/>
      <c r="H4" s="6"/>
      <c r="I4" s="6"/>
      <c r="J4" s="6"/>
      <c r="K4" s="6"/>
      <c r="L4" s="6"/>
    </row>
    <row r="5" spans="1:15" ht="13.5" customHeight="1">
      <c r="A5" s="58"/>
      <c r="B5" s="9" t="s">
        <v>2</v>
      </c>
      <c r="C5" s="10"/>
      <c r="D5" s="8"/>
      <c r="E5" s="6"/>
      <c r="F5" s="6"/>
      <c r="G5" s="6"/>
      <c r="H5" s="6"/>
      <c r="I5" s="6"/>
      <c r="J5" s="6"/>
      <c r="K5" s="6"/>
      <c r="L5" s="6"/>
    </row>
    <row r="6" spans="1:15" ht="12.75" customHeight="1">
      <c r="A6" s="58"/>
      <c r="B6" s="9" t="s">
        <v>3</v>
      </c>
      <c r="C6" s="11"/>
      <c r="D6" s="16"/>
      <c r="E6" s="6"/>
      <c r="F6" s="6"/>
      <c r="G6" s="6"/>
      <c r="H6" s="6"/>
      <c r="I6" s="6"/>
      <c r="J6" s="6"/>
      <c r="K6" s="6"/>
      <c r="L6" s="6"/>
    </row>
    <row r="7" spans="1:15" ht="13.5" customHeight="1">
      <c r="A7" s="58"/>
      <c r="B7" s="9"/>
      <c r="C7" s="28"/>
      <c r="D7" s="16"/>
      <c r="E7" s="6"/>
      <c r="F7" s="6"/>
      <c r="G7" s="6"/>
      <c r="H7" s="6"/>
      <c r="I7" s="6"/>
      <c r="J7" s="6"/>
      <c r="K7" s="6"/>
      <c r="L7" s="6"/>
    </row>
    <row r="8" spans="1:15" ht="21" customHeight="1" thickBot="1">
      <c r="A8" s="58"/>
      <c r="B8" s="12"/>
      <c r="C8" s="14"/>
      <c r="D8" s="13"/>
      <c r="E8" s="54" t="s">
        <v>4</v>
      </c>
      <c r="F8" s="13"/>
      <c r="G8" s="71" t="s">
        <v>5</v>
      </c>
      <c r="H8" s="71"/>
      <c r="I8" s="71" t="s">
        <v>6</v>
      </c>
      <c r="J8" s="71"/>
      <c r="K8" s="71" t="s">
        <v>7</v>
      </c>
      <c r="L8" s="71"/>
    </row>
    <row r="9" spans="1:15" s="1" customFormat="1" ht="23.25" customHeight="1">
      <c r="A9" s="58"/>
      <c r="B9" s="15"/>
      <c r="C9" s="15"/>
      <c r="D9" s="15"/>
      <c r="E9" s="59" t="s">
        <v>8</v>
      </c>
      <c r="F9" s="60"/>
      <c r="G9" s="59" t="s">
        <v>9</v>
      </c>
      <c r="H9" s="60"/>
      <c r="I9" s="59" t="s">
        <v>10</v>
      </c>
      <c r="J9" s="60"/>
      <c r="K9" s="59" t="s">
        <v>11</v>
      </c>
      <c r="L9" s="60"/>
    </row>
    <row r="10" spans="1:15" s="1" customFormat="1" ht="23.25" customHeight="1">
      <c r="A10" s="58"/>
      <c r="B10" s="24" t="s">
        <v>12</v>
      </c>
      <c r="C10" s="15"/>
      <c r="D10" s="15"/>
      <c r="E10" s="25">
        <v>15</v>
      </c>
      <c r="F10" s="29" t="s">
        <v>13</v>
      </c>
      <c r="G10" s="25">
        <v>9</v>
      </c>
      <c r="H10" s="29" t="s">
        <v>13</v>
      </c>
      <c r="I10" s="25">
        <v>20</v>
      </c>
      <c r="J10" s="29" t="s">
        <v>13</v>
      </c>
      <c r="K10" s="25">
        <v>40</v>
      </c>
      <c r="L10" s="29" t="s">
        <v>13</v>
      </c>
      <c r="N10" s="51">
        <f>E10+G10+I10+K10</f>
        <v>84</v>
      </c>
      <c r="O10" s="51"/>
    </row>
    <row r="11" spans="1:15">
      <c r="A11" s="58"/>
      <c r="B11" s="15" t="s">
        <v>14</v>
      </c>
      <c r="C11" s="8"/>
      <c r="D11" s="8"/>
      <c r="E11" s="30"/>
      <c r="F11" s="31"/>
      <c r="G11" s="30"/>
      <c r="H11" s="31"/>
      <c r="I11" s="30"/>
      <c r="J11" s="31"/>
      <c r="K11" s="30"/>
      <c r="L11" s="31"/>
      <c r="N11" s="52"/>
      <c r="O11" s="52"/>
    </row>
    <row r="12" spans="1:15">
      <c r="A12" s="58"/>
      <c r="B12" s="9" t="s">
        <v>15</v>
      </c>
      <c r="C12" s="8"/>
      <c r="D12" s="8"/>
      <c r="E12" s="55" t="s">
        <v>16</v>
      </c>
      <c r="F12" s="31"/>
      <c r="G12" s="55" t="s">
        <v>16</v>
      </c>
      <c r="H12" s="31"/>
      <c r="I12" s="55" t="s">
        <v>16</v>
      </c>
      <c r="J12" s="31"/>
      <c r="K12" s="55" t="s">
        <v>16</v>
      </c>
      <c r="L12" s="31"/>
      <c r="N12" s="52"/>
      <c r="O12" s="52"/>
    </row>
    <row r="13" spans="1:15">
      <c r="A13" s="58"/>
      <c r="B13" s="9" t="s">
        <v>17</v>
      </c>
      <c r="C13" s="8"/>
      <c r="D13" s="8"/>
      <c r="E13" s="55" t="s">
        <v>16</v>
      </c>
      <c r="F13" s="31"/>
      <c r="G13" s="55" t="s">
        <v>16</v>
      </c>
      <c r="H13" s="31"/>
      <c r="I13" s="55" t="s">
        <v>16</v>
      </c>
      <c r="J13" s="31"/>
      <c r="K13" s="55" t="s">
        <v>16</v>
      </c>
      <c r="L13" s="31"/>
      <c r="N13" s="52"/>
      <c r="O13" s="52"/>
    </row>
    <row r="14" spans="1:15">
      <c r="A14" s="58"/>
      <c r="B14" s="20" t="s">
        <v>18</v>
      </c>
      <c r="C14" s="8"/>
      <c r="D14" s="8"/>
      <c r="E14" s="56">
        <v>0</v>
      </c>
      <c r="F14" s="31" t="s">
        <v>13</v>
      </c>
      <c r="G14" s="56">
        <v>0</v>
      </c>
      <c r="H14" s="31" t="s">
        <v>13</v>
      </c>
      <c r="I14" s="56">
        <v>0</v>
      </c>
      <c r="J14" s="31" t="s">
        <v>13</v>
      </c>
      <c r="K14" s="56">
        <v>0</v>
      </c>
      <c r="L14" s="31" t="s">
        <v>13</v>
      </c>
      <c r="N14" s="51">
        <f>E14+G14+I14+K14</f>
        <v>0</v>
      </c>
      <c r="O14" s="53">
        <f>(N10-N14)/N10</f>
        <v>1</v>
      </c>
    </row>
    <row r="15" spans="1:15">
      <c r="A15" s="57"/>
      <c r="B15" s="8"/>
      <c r="C15" s="8"/>
      <c r="D15" s="8"/>
      <c r="E15" s="3"/>
      <c r="F15" s="32"/>
      <c r="G15" s="3"/>
      <c r="H15" s="32"/>
      <c r="I15" s="3"/>
      <c r="J15" s="32"/>
      <c r="K15" s="3"/>
      <c r="L15" s="32"/>
      <c r="N15" s="52"/>
      <c r="O15" s="52"/>
    </row>
    <row r="16" spans="1:15" ht="13.9" thickBot="1">
      <c r="A16" s="57"/>
      <c r="B16" s="18"/>
      <c r="C16" s="19"/>
      <c r="D16" s="14"/>
      <c r="E16" s="17"/>
      <c r="F16" s="21"/>
      <c r="G16" s="17"/>
      <c r="H16" s="21"/>
      <c r="I16" s="17"/>
      <c r="J16" s="21"/>
      <c r="K16" s="17"/>
      <c r="L16" s="21"/>
      <c r="N16" s="52"/>
      <c r="O16" s="52"/>
    </row>
    <row r="18" spans="2:17" ht="13.9" thickBot="1"/>
    <row r="19" spans="2:17">
      <c r="B19" s="61" t="s">
        <v>19</v>
      </c>
      <c r="C19" s="33"/>
      <c r="D19" s="34"/>
      <c r="E19" s="65">
        <f>O14</f>
        <v>1</v>
      </c>
      <c r="F19" s="66"/>
      <c r="G19" s="66"/>
      <c r="H19" s="66"/>
      <c r="I19" s="66"/>
      <c r="J19" s="66"/>
      <c r="K19" s="66"/>
      <c r="L19" s="67"/>
    </row>
    <row r="20" spans="2:17" ht="13.9" thickBot="1">
      <c r="B20" s="62"/>
      <c r="C20" s="35"/>
      <c r="D20" s="35"/>
      <c r="E20" s="68"/>
      <c r="F20" s="69"/>
      <c r="G20" s="69"/>
      <c r="H20" s="69"/>
      <c r="I20" s="69"/>
      <c r="J20" s="69"/>
      <c r="K20" s="69"/>
      <c r="L20" s="70"/>
      <c r="O20" s="26"/>
    </row>
    <row r="21" spans="2:17" ht="13.9" thickBot="1">
      <c r="C21" s="36"/>
      <c r="D21" s="36"/>
      <c r="E21" s="37"/>
      <c r="F21" s="38"/>
      <c r="G21" s="38"/>
    </row>
    <row r="22" spans="2:17" hidden="1">
      <c r="B22" s="61" t="s">
        <v>20</v>
      </c>
      <c r="C22" s="33"/>
      <c r="D22" s="34"/>
      <c r="E22" s="39"/>
      <c r="F22" s="40"/>
      <c r="G22" s="49">
        <v>75000</v>
      </c>
      <c r="H22" s="49"/>
      <c r="I22" s="49"/>
      <c r="J22" s="33"/>
      <c r="K22" s="33"/>
      <c r="L22" s="41"/>
    </row>
    <row r="23" spans="2:17" ht="13.9" hidden="1" thickBot="1">
      <c r="B23" s="62"/>
      <c r="C23" s="35"/>
      <c r="D23" s="35"/>
      <c r="E23" s="42"/>
      <c r="F23" s="43"/>
      <c r="G23" s="50"/>
      <c r="H23" s="44"/>
      <c r="I23" s="44"/>
      <c r="J23" s="44"/>
      <c r="K23" s="44"/>
      <c r="L23" s="45"/>
    </row>
    <row r="24" spans="2:17">
      <c r="B24" s="61" t="s">
        <v>21</v>
      </c>
      <c r="C24" s="33"/>
      <c r="D24" s="34"/>
      <c r="E24" s="39"/>
      <c r="F24" s="40"/>
      <c r="G24" s="63">
        <f>IF(OR(E14&gt;E10,G14&gt;G10,I14&gt;I10,K14&gt;K10),0,IF(E19&gt;90%,G22,IF(E19&lt;0,0,E19*G22*10/9)))</f>
        <v>75000</v>
      </c>
      <c r="H24" s="33"/>
      <c r="I24" s="33"/>
      <c r="J24" s="33"/>
      <c r="K24" s="33"/>
      <c r="L24" s="41"/>
    </row>
    <row r="25" spans="2:17" ht="13.9" thickBot="1">
      <c r="B25" s="62"/>
      <c r="C25" s="35"/>
      <c r="D25" s="35"/>
      <c r="E25" s="42"/>
      <c r="F25" s="43"/>
      <c r="G25" s="64"/>
      <c r="H25" s="44"/>
      <c r="I25" s="44"/>
      <c r="J25" s="44"/>
      <c r="K25" s="44"/>
      <c r="L25" s="45"/>
    </row>
    <row r="27" spans="2:17">
      <c r="E27" s="46"/>
      <c r="F27" s="46"/>
      <c r="G27" s="46"/>
      <c r="H27" s="46"/>
      <c r="I27" s="46"/>
      <c r="J27" s="46"/>
      <c r="O27" s="36"/>
      <c r="P27" s="47"/>
      <c r="Q27" s="47"/>
    </row>
    <row r="28" spans="2:17">
      <c r="B28" s="48"/>
    </row>
    <row r="29" spans="2:17" ht="15.6">
      <c r="J29" s="23"/>
    </row>
  </sheetData>
  <sheetProtection algorithmName="SHA-512" hashValue="eorslPAVH9M4KUiB4sHkTtxwcNajT1/Ojqg8VXIiQ5v1+YzJDoo+u406sGeBW8HKrF9eEiOuTuog7UdRwz6hbg==" saltValue="jqxpMiHOOuqyIJTpunr97w==" spinCount="100000" sheet="1" objects="1" scenarios="1"/>
  <protectedRanges>
    <protectedRange password="CBEB" sqref="I12:I14 K12:K14" name="Bereik3"/>
    <protectedRange password="CBEB" sqref="G12:G14" name="Bereik2"/>
    <protectedRange password="CBEB" sqref="E12:E14" name="Bereik1"/>
  </protectedRanges>
  <mergeCells count="14">
    <mergeCell ref="K9:L9"/>
    <mergeCell ref="E19:L20"/>
    <mergeCell ref="G8:H8"/>
    <mergeCell ref="I8:J8"/>
    <mergeCell ref="K8:L8"/>
    <mergeCell ref="I9:J9"/>
    <mergeCell ref="A3:A14"/>
    <mergeCell ref="E9:F9"/>
    <mergeCell ref="G9:H9"/>
    <mergeCell ref="B22:B23"/>
    <mergeCell ref="B24:B25"/>
    <mergeCell ref="G24:G25"/>
    <mergeCell ref="A15:A16"/>
    <mergeCell ref="B19:B20"/>
  </mergeCells>
  <pageMargins left="0.51181102362204722" right="0.43307086614173229" top="0.5" bottom="0.52" header="0.43307086614173229" footer="0.47244094488188981"/>
  <pageSetup paperSize="8" scale="8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88d5fc-b9ab-49a1-8df6-d28bc6013833">
      <Terms xmlns="http://schemas.microsoft.com/office/infopath/2007/PartnerControls"/>
    </lcf76f155ced4ddcb4097134ff3c332f>
    <TaxCatchAll xmlns="5ce2c8a9-3cdd-4345-b300-ed60af46d4b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0F7B9034FB2745A3560C546CA6B334" ma:contentTypeVersion="15" ma:contentTypeDescription="Een nieuw document maken." ma:contentTypeScope="" ma:versionID="36ddf39bd28a769dc725a1a1511e4b2f">
  <xsd:schema xmlns:xsd="http://www.w3.org/2001/XMLSchema" xmlns:xs="http://www.w3.org/2001/XMLSchema" xmlns:p="http://schemas.microsoft.com/office/2006/metadata/properties" xmlns:ns2="1688d5fc-b9ab-49a1-8df6-d28bc6013833" xmlns:ns3="5ce2c8a9-3cdd-4345-b300-ed60af46d4b0" targetNamespace="http://schemas.microsoft.com/office/2006/metadata/properties" ma:root="true" ma:fieldsID="1ad1992d37ff72c9ec6351554e788918" ns2:_="" ns3:_="">
    <xsd:import namespace="1688d5fc-b9ab-49a1-8df6-d28bc6013833"/>
    <xsd:import namespace="5ce2c8a9-3cdd-4345-b300-ed60af46d4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8d5fc-b9ab-49a1-8df6-d28bc60138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cb3f4df6-63f5-4c0a-85b8-01b17cae9e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e2c8a9-3cdd-4345-b300-ed60af46d4b0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67d80724-39fc-4c2c-9964-371a2ac8a69a}" ma:internalName="TaxCatchAll" ma:showField="CatchAllData" ma:web="5ce2c8a9-3cdd-4345-b300-ed60af46d4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6D36CC-15B2-475B-B310-646322F1296A}"/>
</file>

<file path=customXml/itemProps2.xml><?xml version="1.0" encoding="utf-8"?>
<ds:datastoreItem xmlns:ds="http://schemas.openxmlformats.org/officeDocument/2006/customXml" ds:itemID="{BD34C996-48FC-49F6-87E2-F057034E697A}"/>
</file>

<file path=customXml/itemProps3.xml><?xml version="1.0" encoding="utf-8"?>
<ds:datastoreItem xmlns:ds="http://schemas.openxmlformats.org/officeDocument/2006/customXml" ds:itemID="{6E6E1D4E-BDD2-4F26-B98C-A3AA2CCD71A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Gemeente Tilburg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edwin.boomsluiter@nobralux.nl</dc:creator>
  <cp:keywords/>
  <dc:description/>
  <cp:lastModifiedBy>Marianne van den Kieboom</cp:lastModifiedBy>
  <cp:revision/>
  <dcterms:created xsi:type="dcterms:W3CDTF">2009-11-10T09:19:13Z</dcterms:created>
  <dcterms:modified xsi:type="dcterms:W3CDTF">2024-08-29T09:01:23Z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0x010100D30F7B9034FB2745A3560C546CA6B334</vt:lpwstr>
  </property>
  <property fmtid="{D5CDD505-2E9C-101B-9397-08002B2CF9AE}" pid="3" name="MediaServiceImageTags">
    <vt:lpwstr/>
  </property>
</Properties>
</file>