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HLNDomein\Organisatie - JUZ\66100 I&amp;A\1A Aanbestedingen\Lopende\7615 WMO Hulpmiddelen\2. Publicatie TenderNed\"/>
    </mc:Choice>
  </mc:AlternateContent>
  <xr:revisionPtr revIDLastSave="0" documentId="13_ncr:1_{DC540B1A-5471-434A-8D82-5515A6133B4C}" xr6:coauthVersionLast="47" xr6:coauthVersionMax="47" xr10:uidLastSave="{00000000-0000-0000-0000-000000000000}"/>
  <bookViews>
    <workbookView xWindow="-110" yWindow="-110" windowWidth="25660" windowHeight="12870" xr2:uid="{FC897B26-CB05-41A9-B755-6EE7710B3736}"/>
  </bookViews>
  <sheets>
    <sheet name="Prijzenblad" sheetId="1" r:id="rId1"/>
    <sheet name="Overige kosten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1" l="1"/>
  <c r="E28" i="1"/>
  <c r="E27" i="1"/>
  <c r="E17" i="1"/>
  <c r="E18" i="1"/>
  <c r="E19" i="1"/>
  <c r="E21" i="1"/>
  <c r="E22" i="1"/>
  <c r="E24" i="1"/>
  <c r="E25" i="1"/>
  <c r="E30" i="1"/>
  <c r="E31" i="1"/>
  <c r="E33" i="1"/>
  <c r="E34" i="1"/>
  <c r="E36" i="1"/>
  <c r="E37" i="1"/>
  <c r="E39" i="1"/>
  <c r="E40" i="1"/>
  <c r="E42" i="1"/>
  <c r="E43" i="1"/>
  <c r="E45" i="1"/>
  <c r="E46" i="1"/>
  <c r="E16" i="1" l="1"/>
  <c r="E47" i="1" s="1" a="1"/>
  <c r="E4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<sst xmlns="http://schemas.openxmlformats.org/spreadsheetml/2006/main" count="95" uniqueCount="92">
  <si>
    <t>Bij HUUR:</t>
  </si>
  <si>
    <t>Een vaste netto All-in eenheidshuurprijs(in Euro excl btw) per maand inclusief alle van toepassing zijnde dienstverlening behorend bij levering en onderhoud als beschreven in de offerteaanvraag</t>
  </si>
  <si>
    <t>Totaalprijs huur in euroexcl. btw per jaar</t>
  </si>
  <si>
    <t>btw in %</t>
  </si>
  <si>
    <t>Productgroepen</t>
  </si>
  <si>
    <t>Productgroep 1</t>
  </si>
  <si>
    <t>Subproductgroep 1A</t>
  </si>
  <si>
    <t>Subproductgroep 1B</t>
  </si>
  <si>
    <t>Subproductgroep 1C</t>
  </si>
  <si>
    <t>Subproductgroep 1D</t>
  </si>
  <si>
    <t>Productgroep 2</t>
  </si>
  <si>
    <t>Subproductgroep 2A</t>
  </si>
  <si>
    <t>Subproductgroep 2B</t>
  </si>
  <si>
    <t>Productgroep 3</t>
  </si>
  <si>
    <t>Subproductgroep 3A</t>
  </si>
  <si>
    <t>Subproductgroep 3B</t>
  </si>
  <si>
    <t>Productgroep 4</t>
  </si>
  <si>
    <t>Subproductgroep 4A</t>
  </si>
  <si>
    <t>Subproductgroep 4B</t>
  </si>
  <si>
    <t>Productgroep 5</t>
  </si>
  <si>
    <t>Subproductgroep 5A</t>
  </si>
  <si>
    <t>Subproductgroep 5B</t>
  </si>
  <si>
    <t>Productgroep 6</t>
  </si>
  <si>
    <t>Subproductgroep 6A</t>
  </si>
  <si>
    <t>Subproductgroep 6B</t>
  </si>
  <si>
    <t>Productgroep 7</t>
  </si>
  <si>
    <t>Subproductgroep 7A</t>
  </si>
  <si>
    <t>Productgroep 8</t>
  </si>
  <si>
    <t>Subproductgroep 8A</t>
  </si>
  <si>
    <t>Subproductgroep 8B</t>
  </si>
  <si>
    <t>Totaal</t>
  </si>
  <si>
    <t>Fictieve prijsstelling huur per maand gemiddeld per hulpmiddel</t>
  </si>
  <si>
    <t xml:space="preserve">Eisen: </t>
  </si>
  <si>
    <t>1. Prijzen dienen marktconform te zijn.</t>
  </si>
  <si>
    <t>Bij HUUR</t>
  </si>
  <si>
    <t>% berekening huurtarief</t>
  </si>
  <si>
    <t>Bij KOOP</t>
  </si>
  <si>
    <t>% als gevraagd</t>
  </si>
  <si>
    <t>Vaste korting op de som van bruto catalogusprijs hulpmiddel + modulaire en + individuele aanpassingen, alsook geldend voor elk afzonderlijke aanpassing en inclusief afkoop van na passingen en na-aanpassingen.</t>
  </si>
  <si>
    <t>All-in onderhoud niet-gemotoriseerde hulpmiddelen inclusief modulaire en individuele aanpassingen.Vast percentage per jaar op de bruto catalogusprijs, te verrekenen 1/12 deel per maand.</t>
  </si>
  <si>
    <t>All-in onderhoud gemotoriseerde hulpmiddelen inclusief modulaire en individuele aanpassingen.Vast percentage per jaar op de bruto catalogusprijs, te verrekenen 1/12 deel per maand.</t>
  </si>
  <si>
    <t>Subproductgroep 7B</t>
  </si>
  <si>
    <t>Productgroep 9</t>
  </si>
  <si>
    <t>Subproductgroep 9A</t>
  </si>
  <si>
    <t>Subproductgroep 9B</t>
  </si>
  <si>
    <t>Productgroep 10</t>
  </si>
  <si>
    <t>Subproductgroep 10A</t>
  </si>
  <si>
    <t>Subproductgroep 10B</t>
  </si>
  <si>
    <t>Calculatief uitstaand bestand 2023</t>
  </si>
  <si>
    <t>Productgroep 11 Producten die buiten leveringassortiment productgroepen vallen, waaronder</t>
  </si>
  <si>
    <t>20%  - 50%</t>
  </si>
  <si>
    <t>5%  - 10%</t>
  </si>
  <si>
    <t>2,5% - 5 %</t>
  </si>
  <si>
    <t xml:space="preserve">Toegestane bandbreedte korting  </t>
  </si>
  <si>
    <t>HANDBEWOGEN ROLSTOELEN (VOLWASSENEN EN KINDEREN ALLE LEEFTIJDEN)</t>
  </si>
  <si>
    <t>Hoepelrolstoel voor incidenteel gebruik</t>
  </si>
  <si>
    <t>Verblijfsrolstoel voor semi-permanent/actief gebruik</t>
  </si>
  <si>
    <t>Comfortrolstoel voor permanent/passief gebruik</t>
  </si>
  <si>
    <t>Elektrische rolstoel voor (semi-) permanent gebruik, in en om het huis</t>
  </si>
  <si>
    <t>Elektrische rolstoel voor (semi-) permanent gebruik binnen/buiten</t>
  </si>
  <si>
    <t>ELEKTRISCH AANGEDREVEN ROLSTOELEN (VOLWASSENEN EN KINDEREN ALLE LEEFTIJDEN)</t>
  </si>
  <si>
    <t>Scootmobiel, standaard</t>
  </si>
  <si>
    <t>Scootmobiel, complex, heavy duty, extra geveerd</t>
  </si>
  <si>
    <t>SCOOTMOBIELEN (MAX. 12 KM PER UUR)</t>
  </si>
  <si>
    <t>Driewielfiets zonder elektrische ondersteuning </t>
  </si>
  <si>
    <t xml:space="preserve">Driewielfiets met elektrische ondersteuning </t>
  </si>
  <si>
    <t>DRIEWIELFIETSEN (VOLWASSENEN EN KINDEREN ALLE LEEFTIJDEN)</t>
  </si>
  <si>
    <t>Kinderduwwandelwagen </t>
  </si>
  <si>
    <t>Buggy</t>
  </si>
  <si>
    <t>KINDERWAGEN</t>
  </si>
  <si>
    <t>Verrijdbare tillift actief</t>
  </si>
  <si>
    <t>TILLIFTEN</t>
  </si>
  <si>
    <t xml:space="preserve">Verrijdbare tillift passief </t>
  </si>
  <si>
    <t>Douche/toilethulpmiddel vanaf €500,-, verrijdbaar, eenvoudig</t>
  </si>
  <si>
    <t>DOUCHE- EN TOILETHULPMIDDELEN</t>
  </si>
  <si>
    <t>Douche/toilethulpmiddel vanaf €500,-, verrijdbaar, kantelbaar en in hoogte verstelbaar</t>
  </si>
  <si>
    <t>ELEKTRISCHE ONDERSTEUNING</t>
  </si>
  <si>
    <t>Universele “losse” elektrische duwondersteuning </t>
  </si>
  <si>
    <t>Handbike met elektrische ondersteuning</t>
  </si>
  <si>
    <r>
      <t>H</t>
    </r>
    <r>
      <rPr>
        <sz val="11"/>
        <color theme="1"/>
        <rFont val="Calibri"/>
        <family val="2"/>
        <scheme val="minor"/>
      </rPr>
      <t>andbike zonder elektrische ondersteuning</t>
    </r>
  </si>
  <si>
    <t>HANDBIKE</t>
  </si>
  <si>
    <t xml:space="preserve">Tandemfiets zonder elektrische ondersteuning </t>
  </si>
  <si>
    <t xml:space="preserve">Tandemfiets met elektrische ondersteuning </t>
  </si>
  <si>
    <t>TANDEMFIETS</t>
  </si>
  <si>
    <t>Universele “losse” elektrische aandrijfunit hoepelondersteuning/joystick</t>
  </si>
  <si>
    <t>Actief rolstoel</t>
  </si>
  <si>
    <r>
      <t xml:space="preserve">2. Gemiddelde prijsstelling huur per maand over het calculatieve uitstaande bestand dient te gelegen te zijn tussen </t>
    </r>
    <r>
      <rPr>
        <b/>
        <sz val="11"/>
        <color rgb="FFFF0000"/>
        <rFont val="Calibri"/>
        <family val="2"/>
        <scheme val="minor"/>
      </rPr>
      <t>€ 65,00 en € 79,99,- excl btw</t>
    </r>
  </si>
  <si>
    <t>Vast percentage berekening huurtarief op: bruto catalogusprijs hulpmiddel + modulaire en + individuele (na)(aan)passingen minus de korting als aangeboden bij koop van Specials, inclusief alle van toepassing zijnde dienstverlening behorend bij levering en onderhoud.</t>
  </si>
  <si>
    <t>Vul alleen de blauwe velden in!</t>
  </si>
  <si>
    <t>BIJLAGE 2 Prijzenblad WMO Hulpmiddelen</t>
  </si>
  <si>
    <r>
      <rPr>
        <b/>
        <sz val="11"/>
        <color theme="1"/>
        <rFont val="Calibri"/>
        <family val="2"/>
        <scheme val="minor"/>
      </rPr>
      <t>Bestandsgegevens:</t>
    </r>
    <r>
      <rPr>
        <sz val="11"/>
        <color theme="1"/>
        <rFont val="Calibri"/>
        <family val="2"/>
        <scheme val="minor"/>
      </rPr>
      <t xml:space="preserve">
 Voor een aantal subproductgroepen en productgroepen zijn fictieve aantallen opgenomen als uitstaand bestand, daar deze niet eerder separaat zijn geregistreerd.</t>
    </r>
  </si>
  <si>
    <t>Gemeente Heerlen, 15-08-2024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</si>
</sst>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_-&quot;€&quot;\ * #,##0.00_-;_-&quot;€&quot;\ * #,##0.00\-;_-&quot;€&quot;\ * &quot;-&quot;??_-;_-@_-"/>
    <numFmt numFmtId="166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9" fontId="0" fillId="5" borderId="1" xfId="0" applyNumberForma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165" fontId="3" fillId="5" borderId="1" xfId="0" applyNumberFormat="1" applyFont="1" applyFill="1" applyBorder="1" applyProtection="1">
      <protection locked="0"/>
    </xf>
    <xf numFmtId="0" fontId="0" fillId="0" borderId="0" xfId="0" applyAlignment="1">
      <alignment horizontal="right"/>
    </xf>
    <xf numFmtId="0" fontId="1" fillId="4" borderId="7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4" borderId="7" xfId="0" applyFont="1" applyFill="1" applyBorder="1" applyAlignment="1">
      <alignment horizontal="center"/>
    </xf>
    <xf numFmtId="0" fontId="0" fillId="0" borderId="4" xfId="0" applyBorder="1" applyProtection="1"/>
    <xf numFmtId="0" fontId="1" fillId="0" borderId="3" xfId="0" applyFont="1" applyBorder="1" applyAlignment="1" applyProtection="1">
      <alignment wrapText="1"/>
    </xf>
    <xf numFmtId="3" fontId="1" fillId="0" borderId="3" xfId="0" applyNumberFormat="1" applyFont="1" applyBorder="1" applyProtection="1"/>
    <xf numFmtId="164" fontId="0" fillId="7" borderId="3" xfId="0" applyNumberFormat="1" applyFill="1" applyBorder="1" applyProtection="1"/>
    <xf numFmtId="0" fontId="0" fillId="0" borderId="0" xfId="0" applyProtection="1"/>
    <xf numFmtId="0" fontId="0" fillId="0" borderId="0" xfId="0" applyFill="1" applyAlignment="1" applyProtection="1">
      <alignment wrapText="1"/>
    </xf>
    <xf numFmtId="0" fontId="0" fillId="0" borderId="0" xfId="0" applyFill="1" applyProtection="1"/>
    <xf numFmtId="0" fontId="1" fillId="0" borderId="0" xfId="0" applyFont="1" applyProtection="1"/>
    <xf numFmtId="166" fontId="0" fillId="0" borderId="0" xfId="0" applyNumberFormat="1" applyFill="1" applyProtection="1"/>
    <xf numFmtId="0" fontId="0" fillId="0" borderId="0" xfId="0" applyAlignment="1" applyProtection="1">
      <alignment wrapText="1"/>
    </xf>
    <xf numFmtId="164" fontId="0" fillId="0" borderId="1" xfId="0" applyNumberFormat="1" applyBorder="1" applyProtection="1"/>
    <xf numFmtId="0" fontId="0" fillId="0" borderId="1" xfId="0" applyFont="1" applyBorder="1" applyProtection="1"/>
    <xf numFmtId="0" fontId="0" fillId="0" borderId="1" xfId="0" applyBorder="1" applyProtection="1"/>
    <xf numFmtId="3" fontId="0" fillId="0" borderId="1" xfId="0" applyNumberFormat="1" applyFill="1" applyBorder="1" applyProtection="1"/>
    <xf numFmtId="3" fontId="0" fillId="0" borderId="2" xfId="0" applyNumberFormat="1" applyFill="1" applyBorder="1" applyProtection="1"/>
    <xf numFmtId="0" fontId="1" fillId="0" borderId="1" xfId="0" applyFont="1" applyBorder="1" applyProtection="1"/>
    <xf numFmtId="0" fontId="5" fillId="0" borderId="1" xfId="0" applyFont="1" applyBorder="1" applyAlignment="1" applyProtection="1">
      <alignment horizontal="center" vertical="top"/>
    </xf>
    <xf numFmtId="3" fontId="0" fillId="0" borderId="1" xfId="0" applyNumberFormat="1" applyBorder="1" applyProtection="1"/>
    <xf numFmtId="0" fontId="0" fillId="0" borderId="1" xfId="0" applyBorder="1" applyAlignment="1" applyProtection="1">
      <alignment vertical="center"/>
    </xf>
    <xf numFmtId="0" fontId="4" fillId="0" borderId="1" xfId="0" applyFont="1" applyBorder="1" applyAlignment="1" applyProtection="1">
      <alignment horizontal="center" vertical="top"/>
    </xf>
    <xf numFmtId="3" fontId="0" fillId="0" borderId="3" xfId="0" applyNumberFormat="1" applyBorder="1" applyProtection="1"/>
    <xf numFmtId="0" fontId="7" fillId="0" borderId="1" xfId="0" applyFont="1" applyBorder="1" applyAlignment="1" applyProtection="1">
      <alignment vertical="center"/>
    </xf>
    <xf numFmtId="3" fontId="0" fillId="0" borderId="2" xfId="0" applyNumberFormat="1" applyBorder="1" applyProtection="1"/>
    <xf numFmtId="0" fontId="6" fillId="0" borderId="1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wrapText="1"/>
    </xf>
    <xf numFmtId="3" fontId="0" fillId="0" borderId="7" xfId="0" applyNumberFormat="1" applyBorder="1" applyProtection="1"/>
    <xf numFmtId="3" fontId="0" fillId="0" borderId="4" xfId="0" applyNumberFormat="1" applyFill="1" applyBorder="1" applyProtection="1"/>
    <xf numFmtId="3" fontId="0" fillId="0" borderId="0" xfId="0" applyNumberFormat="1" applyFill="1" applyProtection="1"/>
    <xf numFmtId="3" fontId="0" fillId="0" borderId="7" xfId="0" applyNumberFormat="1" applyFill="1" applyBorder="1" applyProtection="1"/>
    <xf numFmtId="0" fontId="9" fillId="0" borderId="0" xfId="0" applyFont="1" applyProtection="1"/>
    <xf numFmtId="0" fontId="1" fillId="0" borderId="0" xfId="0" applyFont="1" applyAlignment="1" applyProtection="1">
      <alignment wrapText="1"/>
    </xf>
    <xf numFmtId="0" fontId="0" fillId="0" borderId="7" xfId="0" applyBorder="1" applyProtection="1"/>
    <xf numFmtId="9" fontId="0" fillId="5" borderId="1" xfId="0" applyNumberFormat="1" applyFill="1" applyBorder="1" applyProtection="1">
      <protection locked="0"/>
    </xf>
    <xf numFmtId="0" fontId="2" fillId="0" borderId="6" xfId="0" applyFont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textRotation="90" wrapText="1"/>
    </xf>
    <xf numFmtId="0" fontId="8" fillId="6" borderId="5" xfId="0" applyFont="1" applyFill="1" applyBorder="1" applyAlignment="1" applyProtection="1">
      <alignment wrapText="1"/>
    </xf>
    <xf numFmtId="0" fontId="8" fillId="6" borderId="6" xfId="0" applyFont="1" applyFill="1" applyBorder="1" applyAlignment="1" applyProtection="1">
      <alignment wrapText="1"/>
    </xf>
    <xf numFmtId="0" fontId="8" fillId="6" borderId="7" xfId="0" applyFont="1" applyFill="1" applyBorder="1" applyAlignment="1" applyProtection="1">
      <alignment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wrapText="1"/>
    </xf>
    <xf numFmtId="0" fontId="0" fillId="0" borderId="3" xfId="0" applyBorder="1" applyAlignment="1">
      <alignment vertical="top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wrapText="1"/>
    </xf>
    <xf numFmtId="0" fontId="1" fillId="4" borderId="6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171449</xdr:colOff>
      <xdr:row>3</xdr:row>
      <xdr:rowOff>57150</xdr:rowOff>
    </xdr:from>
    <xdr:to>
      <xdr:col>1</xdr:col>
      <xdr:colOff>1293781</xdr:colOff>
      <xdr:row>6</xdr:row>
      <xdr:rowOff>46990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5EAF992-165A-BDCE-5A18-9181C0433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819150"/>
          <a:ext cx="2551082" cy="542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171450</xdr:rowOff>
    </xdr:from>
    <xdr:to>
      <xdr:col>6</xdr:col>
      <xdr:colOff>590550</xdr:colOff>
      <xdr:row>5</xdr:row>
      <xdr:rowOff>10325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85E5B2D-CEB0-4C96-8E58-FBD21D1F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" y="171450"/>
          <a:ext cx="3625850" cy="75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689B0-C640-45C6-AF86-B01BC5B8E534}">
  <sheetPr>
    <pageSetUpPr fitToPage="1"/>
  </sheetPr>
  <dimension ref="A1:F51"/>
  <sheetViews>
    <sheetView tabSelected="1" zoomScaleNormal="100" workbookViewId="0"/>
  </sheetViews>
  <sheetFormatPr defaultRowHeight="14.5" x14ac:dyDescent="0.35"/>
  <cols>
    <col min="1" max="1" width="20.453125" style="12" customWidth="1"/>
    <col min="2" max="2" width="79.7265625" style="17" customWidth="1"/>
    <col min="3" max="3" width="13.1796875" style="12" customWidth="1"/>
    <col min="4" max="6" width="16.54296875" style="12" customWidth="1"/>
    <col min="7" max="16384" width="8.7265625" style="12"/>
  </cols>
  <sheetData>
    <row r="1" spans="1:6" ht="30.4" customHeight="1" x14ac:dyDescent="0.6">
      <c r="A1" s="38" t="s">
        <v>89</v>
      </c>
    </row>
    <row r="2" spans="1:6" x14ac:dyDescent="0.35">
      <c r="A2" s="15" t="s">
        <v>91</v>
      </c>
      <c r="B2" s="39"/>
    </row>
    <row r="3" spans="1:6" ht="15.5" x14ac:dyDescent="0.35">
      <c r="A3" s="44" t="s">
        <v>88</v>
      </c>
      <c r="B3" s="45"/>
      <c r="C3" s="46"/>
      <c r="D3" s="47" t="s">
        <v>0</v>
      </c>
      <c r="E3" s="48"/>
      <c r="F3" s="49"/>
    </row>
    <row r="4" spans="1:6" x14ac:dyDescent="0.35">
      <c r="A4" s="51" t="s">
        <v>90</v>
      </c>
      <c r="B4" s="51"/>
      <c r="C4" s="51"/>
      <c r="D4" s="43" t="s">
        <v>1</v>
      </c>
      <c r="E4" s="43" t="s">
        <v>2</v>
      </c>
      <c r="F4" s="43" t="s">
        <v>3</v>
      </c>
    </row>
    <row r="5" spans="1:6" x14ac:dyDescent="0.35">
      <c r="A5" s="51"/>
      <c r="B5" s="51"/>
      <c r="C5" s="51"/>
      <c r="D5" s="43"/>
      <c r="E5" s="43"/>
      <c r="F5" s="43"/>
    </row>
    <row r="6" spans="1:6" x14ac:dyDescent="0.35">
      <c r="A6" s="51"/>
      <c r="B6" s="51"/>
      <c r="C6" s="51"/>
      <c r="D6" s="43"/>
      <c r="E6" s="43"/>
      <c r="F6" s="43"/>
    </row>
    <row r="7" spans="1:6" x14ac:dyDescent="0.35">
      <c r="A7" s="51"/>
      <c r="B7" s="51"/>
      <c r="C7" s="51"/>
      <c r="D7" s="43"/>
      <c r="E7" s="43"/>
      <c r="F7" s="43"/>
    </row>
    <row r="8" spans="1:6" x14ac:dyDescent="0.35">
      <c r="A8" s="51"/>
      <c r="B8" s="51"/>
      <c r="C8" s="51"/>
      <c r="D8" s="43"/>
      <c r="E8" s="43"/>
      <c r="F8" s="43"/>
    </row>
    <row r="9" spans="1:6" x14ac:dyDescent="0.35">
      <c r="A9" s="51"/>
      <c r="B9" s="51"/>
      <c r="C9" s="51"/>
      <c r="D9" s="43"/>
      <c r="E9" s="43"/>
      <c r="F9" s="43"/>
    </row>
    <row r="10" spans="1:6" x14ac:dyDescent="0.35">
      <c r="A10" s="51"/>
      <c r="B10" s="51"/>
      <c r="C10" s="51"/>
      <c r="D10" s="43"/>
      <c r="E10" s="43"/>
      <c r="F10" s="43"/>
    </row>
    <row r="11" spans="1:6" x14ac:dyDescent="0.35">
      <c r="A11" s="51"/>
      <c r="B11" s="51"/>
      <c r="C11" s="51"/>
      <c r="D11" s="43"/>
      <c r="E11" s="43"/>
      <c r="F11" s="43"/>
    </row>
    <row r="12" spans="1:6" x14ac:dyDescent="0.35">
      <c r="A12" s="50" t="s">
        <v>4</v>
      </c>
      <c r="B12" s="50"/>
      <c r="C12" s="51" t="s">
        <v>48</v>
      </c>
      <c r="D12" s="43"/>
      <c r="E12" s="43"/>
      <c r="F12" s="43"/>
    </row>
    <row r="13" spans="1:6" x14ac:dyDescent="0.35">
      <c r="A13" s="50"/>
      <c r="B13" s="50"/>
      <c r="C13" s="51"/>
      <c r="D13" s="43"/>
      <c r="E13" s="43"/>
      <c r="F13" s="43"/>
    </row>
    <row r="14" spans="1:6" ht="16.149999999999999" customHeight="1" x14ac:dyDescent="0.35">
      <c r="A14" s="50"/>
      <c r="B14" s="50"/>
      <c r="C14" s="51"/>
      <c r="D14" s="43"/>
      <c r="E14" s="43"/>
      <c r="F14" s="43"/>
    </row>
    <row r="15" spans="1:6" x14ac:dyDescent="0.35">
      <c r="A15" s="23" t="s">
        <v>5</v>
      </c>
      <c r="B15" s="24" t="s">
        <v>54</v>
      </c>
      <c r="C15" s="40"/>
      <c r="D15" s="42"/>
      <c r="E15" s="42"/>
      <c r="F15" s="42"/>
    </row>
    <row r="16" spans="1:6" x14ac:dyDescent="0.35">
      <c r="A16" s="19" t="s">
        <v>6</v>
      </c>
      <c r="B16" s="19" t="s">
        <v>55</v>
      </c>
      <c r="C16" s="37">
        <v>259</v>
      </c>
      <c r="D16" s="3"/>
      <c r="E16" s="18">
        <f>C16*D16*12</f>
        <v>0</v>
      </c>
      <c r="F16" s="41"/>
    </row>
    <row r="17" spans="1:6" x14ac:dyDescent="0.35">
      <c r="A17" s="19" t="s">
        <v>7</v>
      </c>
      <c r="B17" s="32" t="s">
        <v>85</v>
      </c>
      <c r="C17" s="37">
        <v>233</v>
      </c>
      <c r="D17" s="3"/>
      <c r="E17" s="18">
        <f>C17*D17*12</f>
        <v>0</v>
      </c>
      <c r="F17" s="41"/>
    </row>
    <row r="18" spans="1:6" x14ac:dyDescent="0.35">
      <c r="A18" s="19" t="s">
        <v>8</v>
      </c>
      <c r="B18" s="32" t="s">
        <v>56</v>
      </c>
      <c r="C18" s="37">
        <v>103</v>
      </c>
      <c r="D18" s="3"/>
      <c r="E18" s="18">
        <f t="shared" ref="E18:E46" si="0">C18*D18*12</f>
        <v>0</v>
      </c>
      <c r="F18" s="41"/>
    </row>
    <row r="19" spans="1:6" x14ac:dyDescent="0.35">
      <c r="A19" s="19" t="s">
        <v>9</v>
      </c>
      <c r="B19" s="19" t="s">
        <v>57</v>
      </c>
      <c r="C19" s="37">
        <v>26</v>
      </c>
      <c r="D19" s="3"/>
      <c r="E19" s="18">
        <f t="shared" si="0"/>
        <v>0</v>
      </c>
      <c r="F19" s="41"/>
    </row>
    <row r="20" spans="1:6" x14ac:dyDescent="0.35">
      <c r="A20" s="23" t="s">
        <v>10</v>
      </c>
      <c r="B20" s="27" t="s">
        <v>60</v>
      </c>
      <c r="C20" s="34"/>
      <c r="D20" s="20"/>
      <c r="E20" s="18"/>
      <c r="F20" s="20"/>
    </row>
    <row r="21" spans="1:6" x14ac:dyDescent="0.35">
      <c r="A21" s="19" t="s">
        <v>11</v>
      </c>
      <c r="B21" s="32" t="s">
        <v>59</v>
      </c>
      <c r="C21" s="34">
        <v>68</v>
      </c>
      <c r="D21" s="3"/>
      <c r="E21" s="18">
        <f t="shared" si="0"/>
        <v>0</v>
      </c>
      <c r="F21" s="41"/>
    </row>
    <row r="22" spans="1:6" x14ac:dyDescent="0.35">
      <c r="A22" s="19" t="s">
        <v>12</v>
      </c>
      <c r="B22" s="32" t="s">
        <v>58</v>
      </c>
      <c r="C22" s="34">
        <v>23</v>
      </c>
      <c r="D22" s="3"/>
      <c r="E22" s="18">
        <f t="shared" si="0"/>
        <v>0</v>
      </c>
      <c r="F22" s="41"/>
    </row>
    <row r="23" spans="1:6" x14ac:dyDescent="0.35">
      <c r="A23" s="23" t="s">
        <v>13</v>
      </c>
      <c r="B23" s="27" t="s">
        <v>63</v>
      </c>
      <c r="C23" s="34"/>
      <c r="D23" s="20"/>
      <c r="E23" s="18"/>
      <c r="F23" s="20"/>
    </row>
    <row r="24" spans="1:6" x14ac:dyDescent="0.35">
      <c r="A24" s="19" t="s">
        <v>14</v>
      </c>
      <c r="B24" s="32" t="s">
        <v>61</v>
      </c>
      <c r="C24" s="34">
        <v>837</v>
      </c>
      <c r="D24" s="3"/>
      <c r="E24" s="18">
        <f t="shared" si="0"/>
        <v>0</v>
      </c>
      <c r="F24" s="41"/>
    </row>
    <row r="25" spans="1:6" x14ac:dyDescent="0.35">
      <c r="A25" s="19" t="s">
        <v>15</v>
      </c>
      <c r="B25" s="31" t="s">
        <v>62</v>
      </c>
      <c r="C25" s="34">
        <v>106</v>
      </c>
      <c r="D25" s="3"/>
      <c r="E25" s="18">
        <f t="shared" si="0"/>
        <v>0</v>
      </c>
      <c r="F25" s="41"/>
    </row>
    <row r="26" spans="1:6" x14ac:dyDescent="0.35">
      <c r="A26" s="23" t="s">
        <v>16</v>
      </c>
      <c r="B26" s="27" t="s">
        <v>66</v>
      </c>
      <c r="C26" s="34"/>
      <c r="D26" s="20"/>
      <c r="E26" s="18"/>
      <c r="F26" s="20"/>
    </row>
    <row r="27" spans="1:6" x14ac:dyDescent="0.35">
      <c r="A27" s="19" t="s">
        <v>17</v>
      </c>
      <c r="B27" s="32" t="s">
        <v>64</v>
      </c>
      <c r="C27" s="35">
        <v>6</v>
      </c>
      <c r="D27" s="3"/>
      <c r="E27" s="18">
        <f>C27*D27*12</f>
        <v>0</v>
      </c>
      <c r="F27" s="41"/>
    </row>
    <row r="28" spans="1:6" x14ac:dyDescent="0.35">
      <c r="A28" s="19" t="s">
        <v>18</v>
      </c>
      <c r="B28" s="31" t="s">
        <v>65</v>
      </c>
      <c r="C28" s="36">
        <v>16</v>
      </c>
      <c r="D28" s="3"/>
      <c r="E28" s="18">
        <f>C28*D28*12</f>
        <v>0</v>
      </c>
      <c r="F28" s="41"/>
    </row>
    <row r="29" spans="1:6" x14ac:dyDescent="0.35">
      <c r="A29" s="23" t="s">
        <v>19</v>
      </c>
      <c r="B29" s="24" t="s">
        <v>69</v>
      </c>
      <c r="C29" s="34"/>
      <c r="D29" s="20"/>
      <c r="E29" s="18"/>
      <c r="F29" s="20"/>
    </row>
    <row r="30" spans="1:6" x14ac:dyDescent="0.35">
      <c r="A30" s="19" t="s">
        <v>20</v>
      </c>
      <c r="B30" s="33" t="s">
        <v>68</v>
      </c>
      <c r="C30" s="25">
        <v>12</v>
      </c>
      <c r="D30" s="3"/>
      <c r="E30" s="18">
        <f t="shared" si="0"/>
        <v>0</v>
      </c>
      <c r="F30" s="41"/>
    </row>
    <row r="31" spans="1:6" x14ac:dyDescent="0.35">
      <c r="A31" s="19" t="s">
        <v>21</v>
      </c>
      <c r="B31" s="32" t="s">
        <v>67</v>
      </c>
      <c r="C31" s="25">
        <v>2</v>
      </c>
      <c r="D31" s="3"/>
      <c r="E31" s="18">
        <f t="shared" si="0"/>
        <v>0</v>
      </c>
      <c r="F31" s="41"/>
    </row>
    <row r="32" spans="1:6" x14ac:dyDescent="0.35">
      <c r="A32" s="23" t="s">
        <v>22</v>
      </c>
      <c r="B32" s="27" t="s">
        <v>71</v>
      </c>
      <c r="C32" s="25"/>
      <c r="D32" s="20"/>
      <c r="E32" s="18"/>
      <c r="F32" s="20"/>
    </row>
    <row r="33" spans="1:6" x14ac:dyDescent="0.35">
      <c r="A33" s="19" t="s">
        <v>23</v>
      </c>
      <c r="B33" s="32" t="s">
        <v>70</v>
      </c>
      <c r="C33" s="25">
        <v>27</v>
      </c>
      <c r="D33" s="3"/>
      <c r="E33" s="18">
        <f t="shared" si="0"/>
        <v>0</v>
      </c>
      <c r="F33" s="41"/>
    </row>
    <row r="34" spans="1:6" x14ac:dyDescent="0.35">
      <c r="A34" s="19" t="s">
        <v>24</v>
      </c>
      <c r="B34" s="31" t="s">
        <v>72</v>
      </c>
      <c r="C34" s="25">
        <v>22</v>
      </c>
      <c r="D34" s="3"/>
      <c r="E34" s="18">
        <f t="shared" si="0"/>
        <v>0</v>
      </c>
      <c r="F34" s="41"/>
    </row>
    <row r="35" spans="1:6" x14ac:dyDescent="0.35">
      <c r="A35" s="23" t="s">
        <v>25</v>
      </c>
      <c r="B35" s="27" t="s">
        <v>74</v>
      </c>
      <c r="C35" s="25"/>
      <c r="D35" s="20"/>
      <c r="E35" s="18"/>
      <c r="F35" s="20"/>
    </row>
    <row r="36" spans="1:6" x14ac:dyDescent="0.35">
      <c r="A36" s="19" t="s">
        <v>26</v>
      </c>
      <c r="B36" s="26" t="s">
        <v>73</v>
      </c>
      <c r="C36" s="21">
        <v>43</v>
      </c>
      <c r="D36" s="3"/>
      <c r="E36" s="18">
        <f t="shared" si="0"/>
        <v>0</v>
      </c>
      <c r="F36" s="41"/>
    </row>
    <row r="37" spans="1:6" x14ac:dyDescent="0.35">
      <c r="A37" s="19" t="s">
        <v>41</v>
      </c>
      <c r="B37" s="31" t="s">
        <v>75</v>
      </c>
      <c r="C37" s="21">
        <v>33</v>
      </c>
      <c r="D37" s="3"/>
      <c r="E37" s="18">
        <f t="shared" si="0"/>
        <v>0</v>
      </c>
      <c r="F37" s="41"/>
    </row>
    <row r="38" spans="1:6" x14ac:dyDescent="0.35">
      <c r="A38" s="23" t="s">
        <v>27</v>
      </c>
      <c r="B38" s="27" t="s">
        <v>76</v>
      </c>
      <c r="C38" s="25"/>
      <c r="D38" s="20"/>
      <c r="E38" s="18"/>
      <c r="F38" s="20"/>
    </row>
    <row r="39" spans="1:6" x14ac:dyDescent="0.35">
      <c r="A39" s="19" t="s">
        <v>28</v>
      </c>
      <c r="B39" s="26" t="s">
        <v>84</v>
      </c>
      <c r="C39" s="25">
        <v>87</v>
      </c>
      <c r="D39" s="3"/>
      <c r="E39" s="18">
        <f t="shared" si="0"/>
        <v>0</v>
      </c>
      <c r="F39" s="41"/>
    </row>
    <row r="40" spans="1:6" x14ac:dyDescent="0.35">
      <c r="A40" s="19" t="s">
        <v>29</v>
      </c>
      <c r="B40" s="26" t="s">
        <v>77</v>
      </c>
      <c r="C40" s="25">
        <v>81</v>
      </c>
      <c r="D40" s="3"/>
      <c r="E40" s="18">
        <f t="shared" si="0"/>
        <v>0</v>
      </c>
      <c r="F40" s="41"/>
    </row>
    <row r="41" spans="1:6" x14ac:dyDescent="0.35">
      <c r="A41" s="23" t="s">
        <v>42</v>
      </c>
      <c r="B41" s="27" t="s">
        <v>80</v>
      </c>
      <c r="C41" s="30"/>
      <c r="D41" s="20"/>
      <c r="E41" s="18"/>
      <c r="F41" s="20"/>
    </row>
    <row r="42" spans="1:6" x14ac:dyDescent="0.35">
      <c r="A42" s="19" t="s">
        <v>43</v>
      </c>
      <c r="B42" s="29" t="s">
        <v>79</v>
      </c>
      <c r="C42" s="22">
        <v>3</v>
      </c>
      <c r="D42" s="3"/>
      <c r="E42" s="18">
        <f t="shared" si="0"/>
        <v>0</v>
      </c>
      <c r="F42" s="41"/>
    </row>
    <row r="43" spans="1:6" x14ac:dyDescent="0.35">
      <c r="A43" s="19" t="s">
        <v>44</v>
      </c>
      <c r="B43" s="26" t="s">
        <v>78</v>
      </c>
      <c r="C43" s="21">
        <v>14</v>
      </c>
      <c r="D43" s="3"/>
      <c r="E43" s="18">
        <f t="shared" si="0"/>
        <v>0</v>
      </c>
      <c r="F43" s="41"/>
    </row>
    <row r="44" spans="1:6" x14ac:dyDescent="0.35">
      <c r="A44" s="23" t="s">
        <v>45</v>
      </c>
      <c r="B44" s="27" t="s">
        <v>83</v>
      </c>
      <c r="C44" s="28"/>
      <c r="D44" s="20"/>
      <c r="E44" s="18"/>
      <c r="F44" s="20"/>
    </row>
    <row r="45" spans="1:6" x14ac:dyDescent="0.35">
      <c r="A45" s="19" t="s">
        <v>46</v>
      </c>
      <c r="B45" s="26" t="s">
        <v>81</v>
      </c>
      <c r="C45" s="21">
        <v>8</v>
      </c>
      <c r="D45" s="3"/>
      <c r="E45" s="18">
        <f t="shared" si="0"/>
        <v>0</v>
      </c>
      <c r="F45" s="41"/>
    </row>
    <row r="46" spans="1:6" x14ac:dyDescent="0.35">
      <c r="A46" s="19" t="s">
        <v>47</v>
      </c>
      <c r="B46" s="26" t="s">
        <v>82</v>
      </c>
      <c r="C46" s="21">
        <v>8</v>
      </c>
      <c r="D46" s="3"/>
      <c r="E46" s="18">
        <f t="shared" si="0"/>
        <v>0</v>
      </c>
      <c r="F46" s="41"/>
    </row>
    <row r="47" spans="1:6" ht="71.25" customHeight="1" x14ac:dyDescent="0.35">
      <c r="A47" s="8"/>
      <c r="B47" s="9" t="s">
        <v>30</v>
      </c>
      <c r="C47" s="10">
        <f>SUM(C16:C46)</f>
        <v>2017</v>
      </c>
      <c r="D47" s="9" t="s">
        <v>31</v>
      </c>
      <c r="E47" s="11" cm="1">
        <f t="array" ref="E47">SUM((E16:E46)/C47)/12</f>
        <v>0</v>
      </c>
    </row>
    <row r="48" spans="1:6" x14ac:dyDescent="0.35">
      <c r="B48" s="13"/>
      <c r="C48" s="14"/>
    </row>
    <row r="49" spans="1:3" x14ac:dyDescent="0.35">
      <c r="A49" s="15" t="s">
        <v>32</v>
      </c>
      <c r="B49" s="13"/>
      <c r="C49" s="16"/>
    </row>
    <row r="50" spans="1:3" x14ac:dyDescent="0.35">
      <c r="A50" s="12" t="s">
        <v>33</v>
      </c>
    </row>
    <row r="51" spans="1:3" x14ac:dyDescent="0.35">
      <c r="A51" s="12" t="s">
        <v>86</v>
      </c>
    </row>
  </sheetData>
  <sheetProtection algorithmName="SHA-512" hashValue="l4veVjqGgK5juIfAYtlheyluaRgu7dTDm55VKvYFpe54PsoeBTyGGNuVM6vHcjcCl5CXMzFsSvX0TNRf7zZCzg==" saltValue="17YygJqVGPedkOPKbnar9Q==" spinCount="100000" sheet="1" objects="1" scenarios="1"/>
  <mergeCells count="10">
    <mergeCell ref="D15:F15"/>
    <mergeCell ref="E4:E14"/>
    <mergeCell ref="F4:F14"/>
    <mergeCell ref="A3:C3"/>
    <mergeCell ref="D3:F3"/>
    <mergeCell ref="A12:B14"/>
    <mergeCell ref="A4:B11"/>
    <mergeCell ref="C12:C14"/>
    <mergeCell ref="C4:C11"/>
    <mergeCell ref="D4:D14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C4648-E68E-4697-BFE4-6B4B153215F9}">
  <sheetPr>
    <pageSetUpPr fitToPage="1"/>
  </sheetPr>
  <dimension ref="B7:J16"/>
  <sheetViews>
    <sheetView workbookViewId="0">
      <selection activeCell="C16" sqref="C16:H16"/>
    </sheetView>
  </sheetViews>
  <sheetFormatPr defaultRowHeight="14.5" x14ac:dyDescent="0.35"/>
  <cols>
    <col min="9" max="9" width="24.7265625" customWidth="1"/>
    <col min="10" max="10" width="18.26953125" style="4" bestFit="1" customWidth="1"/>
  </cols>
  <sheetData>
    <row r="7" spans="2:10" x14ac:dyDescent="0.35">
      <c r="B7" s="53" t="s">
        <v>34</v>
      </c>
      <c r="C7" s="54"/>
      <c r="D7" s="54"/>
      <c r="E7" s="54"/>
      <c r="F7" s="54"/>
      <c r="G7" s="54"/>
      <c r="H7" s="55"/>
    </row>
    <row r="8" spans="2:10" ht="46.15" customHeight="1" x14ac:dyDescent="0.35">
      <c r="B8" s="56" t="s">
        <v>49</v>
      </c>
      <c r="C8" s="57"/>
      <c r="D8" s="57"/>
      <c r="E8" s="57"/>
      <c r="F8" s="57"/>
      <c r="G8" s="57"/>
      <c r="H8" s="57"/>
      <c r="I8" s="7" t="s">
        <v>35</v>
      </c>
      <c r="J8" s="5" t="s">
        <v>53</v>
      </c>
    </row>
    <row r="9" spans="2:10" ht="80.25" customHeight="1" x14ac:dyDescent="0.35">
      <c r="B9" s="2">
        <v>1</v>
      </c>
      <c r="C9" s="52" t="s">
        <v>87</v>
      </c>
      <c r="D9" s="52"/>
      <c r="E9" s="52"/>
      <c r="F9" s="52"/>
      <c r="G9" s="52"/>
      <c r="H9" s="52"/>
      <c r="I9" s="1"/>
      <c r="J9" s="6" t="s">
        <v>52</v>
      </c>
    </row>
    <row r="12" spans="2:10" x14ac:dyDescent="0.35">
      <c r="B12" s="58" t="s">
        <v>36</v>
      </c>
      <c r="C12" s="59"/>
      <c r="D12" s="59"/>
      <c r="E12" s="59"/>
      <c r="F12" s="59"/>
      <c r="G12" s="59"/>
      <c r="H12" s="60"/>
    </row>
    <row r="13" spans="2:10" ht="35.65" customHeight="1" x14ac:dyDescent="0.35">
      <c r="B13" s="56" t="s">
        <v>49</v>
      </c>
      <c r="C13" s="57"/>
      <c r="D13" s="57"/>
      <c r="E13" s="57"/>
      <c r="F13" s="57"/>
      <c r="G13" s="57"/>
      <c r="H13" s="57"/>
      <c r="I13" s="7" t="s">
        <v>37</v>
      </c>
      <c r="J13" s="5" t="s">
        <v>53</v>
      </c>
    </row>
    <row r="14" spans="2:10" ht="61.5" customHeight="1" x14ac:dyDescent="0.35">
      <c r="B14" s="2">
        <v>1</v>
      </c>
      <c r="C14" s="52" t="s">
        <v>38</v>
      </c>
      <c r="D14" s="52"/>
      <c r="E14" s="52"/>
      <c r="F14" s="52"/>
      <c r="G14" s="52"/>
      <c r="H14" s="52"/>
      <c r="I14" s="1"/>
      <c r="J14" s="6" t="s">
        <v>50</v>
      </c>
    </row>
    <row r="15" spans="2:10" ht="60.75" customHeight="1" x14ac:dyDescent="0.35">
      <c r="B15" s="2">
        <v>2</v>
      </c>
      <c r="C15" s="52" t="s">
        <v>39</v>
      </c>
      <c r="D15" s="52"/>
      <c r="E15" s="52"/>
      <c r="F15" s="52"/>
      <c r="G15" s="52"/>
      <c r="H15" s="52"/>
      <c r="I15" s="1"/>
      <c r="J15" s="6" t="s">
        <v>51</v>
      </c>
    </row>
    <row r="16" spans="2:10" ht="61.5" customHeight="1" x14ac:dyDescent="0.35">
      <c r="B16" s="2">
        <v>3</v>
      </c>
      <c r="C16" s="52" t="s">
        <v>40</v>
      </c>
      <c r="D16" s="52"/>
      <c r="E16" s="52"/>
      <c r="F16" s="52"/>
      <c r="G16" s="52"/>
      <c r="H16" s="52"/>
      <c r="I16" s="1"/>
      <c r="J16" s="6" t="s">
        <v>51</v>
      </c>
    </row>
  </sheetData>
  <mergeCells count="8">
    <mergeCell ref="C14:H14"/>
    <mergeCell ref="C15:H15"/>
    <mergeCell ref="C16:H16"/>
    <mergeCell ref="B7:H7"/>
    <mergeCell ref="B8:H8"/>
    <mergeCell ref="C9:H9"/>
    <mergeCell ref="B12:H12"/>
    <mergeCell ref="B13:H13"/>
  </mergeCells>
  <pageMargins left="0.7" right="0.7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3EB723183D444DBEFA72BB743801FE" ma:contentTypeVersion="4" ma:contentTypeDescription="Create a new document." ma:contentTypeScope="" ma:versionID="db9af4be35751ede649cbb37bef1e169">
  <xsd:schema xmlns:xsd="http://www.w3.org/2001/XMLSchema" xmlns:xs="http://www.w3.org/2001/XMLSchema" xmlns:p="http://schemas.microsoft.com/office/2006/metadata/properties" xmlns:ns2="16cb87b2-820a-4e97-a902-7c68a3f4521b" targetNamespace="http://schemas.microsoft.com/office/2006/metadata/properties" ma:root="true" ma:fieldsID="f90b772b5349b1fba25251592793234d" ns2:_="">
    <xsd:import namespace="16cb87b2-820a-4e97-a902-7c68a3f452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b87b2-820a-4e97-a902-7c68a3f452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0356B0-D691-4617-8D11-C8C1A0B43BCF}">
  <ds:schemaRefs>
    <ds:schemaRef ds:uri="http://purl.org/dc/dcmitype/"/>
    <ds:schemaRef ds:uri="16cb87b2-820a-4e97-a902-7c68a3f4521b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F56B6AE-8373-4E74-B5DA-29562E70D8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cb87b2-820a-4e97-a902-7c68a3f452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82C1BB-0F85-46C6-A5B0-7F7B5E852E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Overige kosten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</dc:creator>
  <cp:keywords/>
  <dc:description/>
  <cp:lastModifiedBy>Linssen, Marco</cp:lastModifiedBy>
  <cp:revision/>
  <dcterms:created xsi:type="dcterms:W3CDTF">2024-05-23T06:23:37Z</dcterms:created>
  <dcterms:modified xsi:type="dcterms:W3CDTF">2024-08-15T13:21:25Z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0x010100C53EB723183D444DBEFA72BB743801FE</vt:lpwstr>
  </property>
</Properties>
</file>