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hdelfland.sharepoint.com/sites/InkoopContractbeheer/Gedeelde documenten/01. Lopende aanbestedingen/2024 EU Uitzendkrachten INK2024.256/02 Offerteaanvraag/Bijlagen/Opnieuw uploaden 11072024/"/>
    </mc:Choice>
  </mc:AlternateContent>
  <xr:revisionPtr revIDLastSave="22" documentId="8_{CA1E1BC4-5A59-444E-AD27-D74E4E23C43C}" xr6:coauthVersionLast="47" xr6:coauthVersionMax="47" xr10:uidLastSave="{5491C89C-D3E4-4DA8-8921-7FFB7A791125}"/>
  <bookViews>
    <workbookView xWindow="0" yWindow="0" windowWidth="28800" windowHeight="15600" xr2:uid="{00000000-000D-0000-FFFF-FFFF00000000}"/>
  </bookViews>
  <sheets>
    <sheet name="Prijsblad Uitzendkrachten" sheetId="1" r:id="rId1"/>
    <sheet name="Formul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1" l="1"/>
  <c r="C13" i="2"/>
  <c r="C14" i="2"/>
  <c r="C39" i="1" l="1"/>
  <c r="C24" i="1"/>
  <c r="E24" i="1"/>
  <c r="E43" i="1"/>
  <c r="C43" i="1"/>
  <c r="C14" i="1"/>
  <c r="E21" i="1"/>
  <c r="C21" i="1"/>
  <c r="F21" i="1" l="1"/>
  <c r="F24" i="1" s="1"/>
  <c r="F39" i="1" s="1"/>
  <c r="F45" i="1" s="1"/>
  <c r="F49" i="1" s="1"/>
  <c r="D14" i="1"/>
  <c r="D21" i="1" s="1"/>
  <c r="D24" i="1" s="1"/>
  <c r="D39" i="1" s="1"/>
  <c r="D45" i="1" s="1"/>
  <c r="D49" i="1" s="1"/>
  <c r="C50" i="1" s="1"/>
  <c r="D2" i="2" l="1" a="1"/>
  <c r="D2" i="2" s="1"/>
  <c r="D3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<sst xmlns="http://schemas.openxmlformats.org/spreadsheetml/2006/main" count="63" uniqueCount="62">
  <si>
    <t>Formulier 3 Prijzenblad: Kostenopbouw omrekenfactor</t>
  </si>
  <si>
    <t>INK2019.007 - Hoogheemraadschap van Delfland</t>
  </si>
  <si>
    <t>U dient enkel de geel gearceerde velden in te vullen.</t>
  </si>
  <si>
    <t>Naam Inschrijver:</t>
  </si>
  <si>
    <t xml:space="preserve">Omrekenfactor: </t>
  </si>
  <si>
    <t>Fase A</t>
  </si>
  <si>
    <t>Fase B</t>
  </si>
  <si>
    <t>Naam inschrijver</t>
  </si>
  <si>
    <t>Blok 1</t>
  </si>
  <si>
    <t>Brutoloon</t>
  </si>
  <si>
    <t>Naam tekenbevoegde</t>
  </si>
  <si>
    <t>Wachtdagcompensatie</t>
  </si>
  <si>
    <t>Functie tekenbevoegde</t>
  </si>
  <si>
    <t>Datum</t>
  </si>
  <si>
    <t>Handtekening 
(tekenbevoegde)</t>
  </si>
  <si>
    <t>Blok 2</t>
  </si>
  <si>
    <t xml:space="preserve">Vakantiedagen </t>
  </si>
  <si>
    <t>Feestdagen</t>
  </si>
  <si>
    <t>Opleidingsdagen</t>
  </si>
  <si>
    <t>Indexeringen danwel aanpassingen aan de geoffreerde % zijn niet toegestaan. Alleen aanpassingen aan % zijn toegestaan die wettelijk danwel CAO verplicht zijn. Deze dienen te worden onderbouwd door inschrijver en akkoord bevonden door Opdrachtgever.</t>
  </si>
  <si>
    <t>Kort verzuim</t>
  </si>
  <si>
    <t>Ziekte</t>
  </si>
  <si>
    <t>Vakantiebijslag</t>
  </si>
  <si>
    <t>Blok 3</t>
  </si>
  <si>
    <t>Premie sectorfonds</t>
  </si>
  <si>
    <t>Premie WAO/WIA</t>
  </si>
  <si>
    <t>Werkhervattingskas - WGA</t>
  </si>
  <si>
    <t>Werkhervattingkas - ZW-Flex</t>
  </si>
  <si>
    <t>Premie zorgverzekeringswet</t>
  </si>
  <si>
    <t>Premie werkloosheidswet</t>
  </si>
  <si>
    <t xml:space="preserve">Aanvulling ziektewet </t>
  </si>
  <si>
    <t>Pensioenpremie</t>
  </si>
  <si>
    <t>Premie sociaal fonds</t>
  </si>
  <si>
    <t>Transitievergoeding</t>
  </si>
  <si>
    <t>Scholing</t>
  </si>
  <si>
    <t>Blok 4</t>
  </si>
  <si>
    <t>Overige directe lasten</t>
  </si>
  <si>
    <t>Kostprijs</t>
  </si>
  <si>
    <t>Bureaumarge</t>
  </si>
  <si>
    <t xml:space="preserve">Omrekenfactor </t>
  </si>
  <si>
    <t xml:space="preserve">GEMIDDELDE OMREKENFACTOR, TER BEOORDELING: </t>
  </si>
  <si>
    <t xml:space="preserve">Inschrijver vult in cel D2 de prijs voor de dienstverlening in per kenteken. </t>
  </si>
  <si>
    <t>Gemiddelde omrekenfactor</t>
  </si>
  <si>
    <t>Score inschrijver</t>
  </si>
  <si>
    <t>Punten op onderdeel gemiddelde omrekenfactor</t>
  </si>
  <si>
    <t>Formule scoreberekening</t>
  </si>
  <si>
    <t>Puntenscore formule = (A x Gewogen omrekenfactor) + B</t>
  </si>
  <si>
    <t>A</t>
  </si>
  <si>
    <t xml:space="preserve">(0-PuKn)/(PrMa-PrKn) </t>
  </si>
  <si>
    <t>B</t>
  </si>
  <si>
    <t xml:space="preserve">PrMa*PuKn/(PrMa-PrKn) </t>
  </si>
  <si>
    <t>PuK</t>
  </si>
  <si>
    <t>Punten Knikpunt</t>
  </si>
  <si>
    <t>maximaal te behalen punten</t>
  </si>
  <si>
    <t>PrKn</t>
  </si>
  <si>
    <t>Prijs Knikpunt</t>
  </si>
  <si>
    <t>Minimum omrekenfactor</t>
  </si>
  <si>
    <t>PrMa</t>
  </si>
  <si>
    <t>Prijs maximum</t>
  </si>
  <si>
    <t>Maximum omrekenfactor</t>
  </si>
  <si>
    <t>Gemiddelde  omrekenfactor</t>
  </si>
  <si>
    <t>Premie PAWW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</si>
</sst>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"/>
    <numFmt numFmtId="165" formatCode="_ &quot;€&quot;\ * #,##0_ ;_ &quot;€&quot;\ * \-#,##0_ ;_ &quot;€&quot;\ * &quot;-&quot;??_ ;_ @_ "/>
  </numFmts>
  <fonts count="19" x14ac:knownFonts="1">
    <font>
      <sz val="9"/>
      <color theme="1"/>
      <name val="Arial"/>
      <family val="2"/>
    </font>
    <font>
      <sz val="9"/>
      <color theme="1"/>
      <name val="Arial"/>
      <family val="2"/>
    </font>
    <font>
      <i/>
      <sz val="9"/>
      <name val="Verdana"/>
      <family val="2"/>
    </font>
    <font>
      <b/>
      <sz val="18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b/>
      <sz val="14"/>
      <name val="Verdana"/>
      <family val="2"/>
    </font>
    <font>
      <b/>
      <sz val="9"/>
      <color theme="1" tint="0.249977111117893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14"/>
      <color theme="4" tint="-0.249977111117893"/>
      <name val="Arial"/>
      <family val="2"/>
    </font>
    <font>
      <sz val="14"/>
      <color theme="4" tint="-0.249977111117893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sz val="8"/>
      <color theme="1"/>
      <name val="Verdana"/>
      <family val="2"/>
    </font>
    <font>
      <sz val="9"/>
      <color theme="1"/>
      <name val="Verdana"/>
      <family val="2"/>
    </font>
    <font>
      <sz val="12"/>
      <color theme="1"/>
      <name val="Arial"/>
      <family val="2"/>
    </font>
    <font>
      <sz val="9.5"/>
      <color theme="1"/>
      <name val="Verdana"/>
      <family val="2"/>
    </font>
    <font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1" xfId="0" applyFont="1" applyFill="1" applyBorder="1" applyAlignment="1">
      <alignment horizontal="right"/>
    </xf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left"/>
    </xf>
    <xf numFmtId="0" fontId="7" fillId="2" borderId="5" xfId="0" applyFont="1" applyFill="1" applyBorder="1"/>
    <xf numFmtId="0" fontId="7" fillId="2" borderId="6" xfId="0" applyFont="1" applyFill="1" applyBorder="1"/>
    <xf numFmtId="0" fontId="8" fillId="2" borderId="5" xfId="0" applyFont="1" applyFill="1" applyBorder="1" applyAlignment="1">
      <alignment horizontal="left"/>
    </xf>
    <xf numFmtId="0" fontId="8" fillId="2" borderId="6" xfId="0" applyFont="1" applyFill="1" applyBorder="1"/>
    <xf numFmtId="0" fontId="8" fillId="2" borderId="7" xfId="0" applyFont="1" applyFill="1" applyBorder="1"/>
    <xf numFmtId="2" fontId="8" fillId="2" borderId="6" xfId="0" applyNumberFormat="1" applyFont="1" applyFill="1" applyBorder="1"/>
    <xf numFmtId="2" fontId="8" fillId="2" borderId="8" xfId="0" applyNumberFormat="1" applyFont="1" applyFill="1" applyBorder="1"/>
    <xf numFmtId="0" fontId="8" fillId="2" borderId="6" xfId="0" applyFont="1" applyFill="1" applyBorder="1" applyAlignment="1" applyProtection="1">
      <alignment vertical="top"/>
      <protection hidden="1"/>
    </xf>
    <xf numFmtId="10" fontId="8" fillId="2" borderId="7" xfId="0" applyNumberFormat="1" applyFont="1" applyFill="1" applyBorder="1" applyAlignment="1" applyProtection="1">
      <alignment vertical="top"/>
      <protection hidden="1"/>
    </xf>
    <xf numFmtId="2" fontId="8" fillId="2" borderId="6" xfId="0" applyNumberFormat="1" applyFont="1" applyFill="1" applyBorder="1" applyAlignment="1" applyProtection="1">
      <alignment vertical="top"/>
      <protection hidden="1"/>
    </xf>
    <xf numFmtId="2" fontId="8" fillId="2" borderId="8" xfId="0" applyNumberFormat="1" applyFont="1" applyFill="1" applyBorder="1" applyAlignment="1" applyProtection="1">
      <alignment vertical="top"/>
      <protection hidden="1"/>
    </xf>
    <xf numFmtId="10" fontId="8" fillId="3" borderId="9" xfId="0" applyNumberFormat="1" applyFont="1" applyFill="1" applyBorder="1" applyAlignment="1" applyProtection="1">
      <alignment vertical="top"/>
      <protection locked="0"/>
    </xf>
    <xf numFmtId="2" fontId="8" fillId="2" borderId="6" xfId="1" applyNumberFormat="1" applyFont="1" applyFill="1" applyBorder="1" applyAlignment="1" applyProtection="1">
      <alignment vertical="top"/>
    </xf>
    <xf numFmtId="2" fontId="8" fillId="2" borderId="8" xfId="1" applyNumberFormat="1" applyFont="1" applyFill="1" applyBorder="1" applyAlignment="1" applyProtection="1">
      <alignment vertical="top"/>
    </xf>
    <xf numFmtId="0" fontId="8" fillId="2" borderId="6" xfId="0" quotePrefix="1" applyFont="1" applyFill="1" applyBorder="1" applyAlignment="1" applyProtection="1">
      <alignment vertical="top"/>
      <protection hidden="1"/>
    </xf>
    <xf numFmtId="10" fontId="8" fillId="3" borderId="7" xfId="0" applyNumberFormat="1" applyFont="1" applyFill="1" applyBorder="1" applyAlignment="1" applyProtection="1">
      <alignment vertical="top"/>
      <protection locked="0"/>
    </xf>
    <xf numFmtId="0" fontId="8" fillId="2" borderId="5" xfId="0" applyFont="1" applyFill="1" applyBorder="1" applyAlignment="1" applyProtection="1">
      <alignment vertical="top"/>
      <protection hidden="1"/>
    </xf>
    <xf numFmtId="0" fontId="5" fillId="2" borderId="6" xfId="0" applyFont="1" applyFill="1" applyBorder="1" applyAlignment="1" applyProtection="1">
      <alignment horizontal="right" vertical="top"/>
      <protection hidden="1"/>
    </xf>
    <xf numFmtId="10" fontId="5" fillId="2" borderId="7" xfId="0" applyNumberFormat="1" applyFont="1" applyFill="1" applyBorder="1" applyAlignment="1" applyProtection="1">
      <alignment horizontal="right" vertical="top"/>
      <protection hidden="1"/>
    </xf>
    <xf numFmtId="2" fontId="5" fillId="2" borderId="6" xfId="1" applyNumberFormat="1" applyFont="1" applyFill="1" applyBorder="1" applyAlignment="1" applyProtection="1">
      <alignment vertical="top"/>
    </xf>
    <xf numFmtId="2" fontId="5" fillId="2" borderId="8" xfId="1" applyNumberFormat="1" applyFont="1" applyFill="1" applyBorder="1" applyAlignment="1" applyProtection="1">
      <alignment vertical="top"/>
    </xf>
    <xf numFmtId="10" fontId="5" fillId="2" borderId="7" xfId="0" applyNumberFormat="1" applyFont="1" applyFill="1" applyBorder="1" applyAlignment="1" applyProtection="1">
      <alignment vertical="top"/>
      <protection hidden="1"/>
    </xf>
    <xf numFmtId="2" fontId="5" fillId="2" borderId="6" xfId="0" applyNumberFormat="1" applyFont="1" applyFill="1" applyBorder="1" applyAlignment="1" applyProtection="1">
      <alignment vertical="top"/>
      <protection hidden="1"/>
    </xf>
    <xf numFmtId="2" fontId="5" fillId="2" borderId="8" xfId="0" applyNumberFormat="1" applyFont="1" applyFill="1" applyBorder="1" applyAlignment="1" applyProtection="1">
      <alignment vertical="top"/>
      <protection hidden="1"/>
    </xf>
    <xf numFmtId="0" fontId="5" fillId="2" borderId="5" xfId="0" applyFont="1" applyFill="1" applyBorder="1" applyAlignment="1" applyProtection="1">
      <alignment horizontal="left" vertical="top"/>
      <protection hidden="1"/>
    </xf>
    <xf numFmtId="0" fontId="5" fillId="2" borderId="11" xfId="0" applyFont="1" applyFill="1" applyBorder="1" applyAlignment="1" applyProtection="1">
      <alignment horizontal="right" vertical="top"/>
      <protection hidden="1"/>
    </xf>
    <xf numFmtId="164" fontId="5" fillId="2" borderId="12" xfId="0" applyNumberFormat="1" applyFont="1" applyFill="1" applyBorder="1" applyAlignment="1" applyProtection="1">
      <alignment horizontal="right" vertical="top"/>
      <protection hidden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7" fillId="2" borderId="5" xfId="0" applyFont="1" applyFill="1" applyBorder="1" applyAlignment="1" applyProtection="1">
      <alignment vertical="top"/>
      <protection hidden="1"/>
    </xf>
    <xf numFmtId="0" fontId="7" fillId="2" borderId="5" xfId="0" applyFont="1" applyFill="1" applyBorder="1" applyAlignment="1" applyProtection="1">
      <alignment horizontal="left" vertical="top"/>
      <protection hidden="1"/>
    </xf>
    <xf numFmtId="0" fontId="9" fillId="2" borderId="0" xfId="0" applyFont="1" applyFill="1"/>
    <xf numFmtId="2" fontId="5" fillId="2" borderId="13" xfId="0" applyNumberFormat="1" applyFont="1" applyFill="1" applyBorder="1" applyAlignment="1" applyProtection="1">
      <alignment vertical="top"/>
      <protection hidden="1"/>
    </xf>
    <xf numFmtId="2" fontId="5" fillId="2" borderId="11" xfId="0" applyNumberFormat="1" applyFont="1" applyFill="1" applyBorder="1" applyAlignment="1" applyProtection="1">
      <alignment vertical="top"/>
      <protection hidden="1"/>
    </xf>
    <xf numFmtId="0" fontId="18" fillId="0" borderId="0" xfId="0" applyFont="1"/>
    <xf numFmtId="44" fontId="1" fillId="4" borderId="1" xfId="2" applyFont="1" applyFill="1" applyBorder="1" applyAlignment="1" applyProtection="1">
      <alignment horizontal="left" vertical="top"/>
    </xf>
    <xf numFmtId="0" fontId="0" fillId="2" borderId="1" xfId="0" applyFill="1" applyBorder="1" applyAlignment="1">
      <alignment horizontal="center" vertical="center"/>
    </xf>
    <xf numFmtId="165" fontId="0" fillId="0" borderId="0" xfId="2" applyNumberFormat="1" applyFont="1" applyProtection="1"/>
    <xf numFmtId="0" fontId="0" fillId="0" borderId="0" xfId="0" applyAlignment="1">
      <alignment vertical="center" wrapText="1"/>
    </xf>
    <xf numFmtId="0" fontId="0" fillId="0" borderId="1" xfId="0" applyBorder="1"/>
    <xf numFmtId="0" fontId="17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/>
    </xf>
    <xf numFmtId="0" fontId="17" fillId="0" borderId="1" xfId="0" applyFont="1" applyBorder="1"/>
    <xf numFmtId="2" fontId="0" fillId="0" borderId="1" xfId="2" applyNumberFormat="1" applyFont="1" applyBorder="1" applyAlignment="1" applyProtection="1">
      <alignment horizontal="center" vertical="center"/>
    </xf>
    <xf numFmtId="0" fontId="0" fillId="0" borderId="0" xfId="0" applyAlignment="1">
      <alignment vertical="top"/>
    </xf>
    <xf numFmtId="0" fontId="0" fillId="0" borderId="0" xfId="0" applyProtection="1">
      <protection hidden="1"/>
    </xf>
    <xf numFmtId="10" fontId="8" fillId="2" borderId="7" xfId="0" applyNumberFormat="1" applyFont="1" applyFill="1" applyBorder="1" applyAlignment="1">
      <alignment vertical="top"/>
    </xf>
    <xf numFmtId="10" fontId="8" fillId="0" borderId="7" xfId="0" applyNumberFormat="1" applyFont="1" applyBorder="1" applyAlignment="1">
      <alignment vertical="top"/>
    </xf>
    <xf numFmtId="164" fontId="5" fillId="2" borderId="10" xfId="0" applyNumberFormat="1" applyFont="1" applyFill="1" applyBorder="1" applyAlignment="1" applyProtection="1">
      <alignment horizontal="center" vertical="top" wrapText="1"/>
      <protection hidden="1"/>
    </xf>
    <xf numFmtId="0" fontId="5" fillId="2" borderId="0" xfId="0" applyFont="1" applyFill="1"/>
    <xf numFmtId="0" fontId="7" fillId="2" borderId="5" xfId="0" applyFont="1" applyFill="1" applyBorder="1" applyAlignment="1" applyProtection="1">
      <alignment vertical="top"/>
      <protection hidden="1"/>
    </xf>
    <xf numFmtId="2" fontId="3" fillId="2" borderId="14" xfId="0" applyNumberFormat="1" applyFont="1" applyFill="1" applyBorder="1" applyAlignment="1">
      <alignment horizontal="center" vertical="top"/>
    </xf>
    <xf numFmtId="2" fontId="3" fillId="2" borderId="16" xfId="0" applyNumberFormat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>
      <alignment horizontal="center" vertical="top"/>
    </xf>
    <xf numFmtId="0" fontId="5" fillId="3" borderId="1" xfId="0" applyFont="1" applyFill="1" applyBorder="1" applyAlignment="1" applyProtection="1">
      <alignment horizontal="left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7" fillId="2" borderId="5" xfId="0" applyFont="1" applyFill="1" applyBorder="1" applyAlignment="1" applyProtection="1">
      <alignment horizontal="left" vertical="top"/>
      <protection hidden="1"/>
    </xf>
    <xf numFmtId="164" fontId="5" fillId="2" borderId="14" xfId="0" applyNumberFormat="1" applyFont="1" applyFill="1" applyBorder="1" applyAlignment="1" applyProtection="1">
      <alignment horizontal="center" vertical="top" wrapText="1"/>
      <protection hidden="1"/>
    </xf>
    <xf numFmtId="164" fontId="5" fillId="2" borderId="15" xfId="0" applyNumberFormat="1" applyFont="1" applyFill="1" applyBorder="1" applyAlignment="1" applyProtection="1">
      <alignment horizontal="center" vertical="top" wrapText="1"/>
      <protection hidden="1"/>
    </xf>
    <xf numFmtId="0" fontId="15" fillId="0" borderId="1" xfId="0" applyFont="1" applyBorder="1" applyAlignment="1">
      <alignment horizontal="left" vertical="center"/>
    </xf>
    <xf numFmtId="0" fontId="14" fillId="3" borderId="1" xfId="0" applyFont="1" applyFill="1" applyBorder="1" applyAlignment="1" applyProtection="1">
      <alignment horizontal="center" vertical="top"/>
      <protection locked="0"/>
    </xf>
    <xf numFmtId="0" fontId="16" fillId="0" borderId="0" xfId="0" applyFont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 textRotation="90"/>
    </xf>
    <xf numFmtId="0" fontId="0" fillId="0" borderId="17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12</xdr:row>
      <xdr:rowOff>161925</xdr:rowOff>
    </xdr:from>
    <xdr:to>
      <xdr:col>7</xdr:col>
      <xdr:colOff>47625</xdr:colOff>
      <xdr:row>14</xdr:row>
      <xdr:rowOff>38921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FF0D11D-1E70-4EF6-8F77-3971FC8EA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7325" y="2314575"/>
          <a:ext cx="447675" cy="362771"/>
        </a:xfrm>
        <a:prstGeom prst="rect">
          <a:avLst/>
        </a:prstGeom>
      </xdr:spPr>
    </xdr:pic>
    <xdr:clientData/>
  </xdr:twoCellAnchor>
  <xdr:twoCellAnchor>
    <xdr:from>
      <xdr:col>7</xdr:col>
      <xdr:colOff>9525</xdr:colOff>
      <xdr:row>8</xdr:row>
      <xdr:rowOff>142875</xdr:rowOff>
    </xdr:from>
    <xdr:to>
      <xdr:col>7</xdr:col>
      <xdr:colOff>9525</xdr:colOff>
      <xdr:row>19</xdr:row>
      <xdr:rowOff>142875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526FA8FA-CA7C-4559-8EF7-234B56397D2E}"/>
            </a:ext>
          </a:extLst>
        </xdr:cNvPr>
        <xdr:cNvCxnSpPr/>
      </xdr:nvCxnSpPr>
      <xdr:spPr>
        <a:xfrm flipV="1">
          <a:off x="5676900" y="1524000"/>
          <a:ext cx="0" cy="20478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771525</xdr:colOff>
      <xdr:row>19</xdr:row>
      <xdr:rowOff>0</xdr:rowOff>
    </xdr:from>
    <xdr:to>
      <xdr:col>8</xdr:col>
      <xdr:colOff>161925</xdr:colOff>
      <xdr:row>19</xdr:row>
      <xdr:rowOff>9525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88BC3B3D-2887-4C8E-8787-068A3BF3EDF9}"/>
            </a:ext>
          </a:extLst>
        </xdr:cNvPr>
        <xdr:cNvCxnSpPr/>
      </xdr:nvCxnSpPr>
      <xdr:spPr>
        <a:xfrm>
          <a:off x="5667375" y="3429000"/>
          <a:ext cx="2276475" cy="95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13</xdr:row>
      <xdr:rowOff>0</xdr:rowOff>
    </xdr:from>
    <xdr:to>
      <xdr:col>7</xdr:col>
      <xdr:colOff>1047750</xdr:colOff>
      <xdr:row>13</xdr:row>
      <xdr:rowOff>9525</xdr:rowOff>
    </xdr:to>
    <xdr:cxnSp macro="">
      <xdr:nvCxnSpPr>
        <xdr:cNvPr id="5" name="Rechte verbindingslijn 4">
          <a:extLst>
            <a:ext uri="{FF2B5EF4-FFF2-40B4-BE49-F238E27FC236}">
              <a16:creationId xmlns:a16="http://schemas.microsoft.com/office/drawing/2014/main" id="{305A1858-20B5-4824-9989-D55B37DAF822}"/>
            </a:ext>
          </a:extLst>
        </xdr:cNvPr>
        <xdr:cNvCxnSpPr/>
      </xdr:nvCxnSpPr>
      <xdr:spPr>
        <a:xfrm>
          <a:off x="5686425" y="2476500"/>
          <a:ext cx="1028700" cy="952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1028700</xdr:colOff>
      <xdr:row>13</xdr:row>
      <xdr:rowOff>0</xdr:rowOff>
    </xdr:from>
    <xdr:to>
      <xdr:col>7</xdr:col>
      <xdr:colOff>1847850</xdr:colOff>
      <xdr:row>19</xdr:row>
      <xdr:rowOff>9525</xdr:rowOff>
    </xdr:to>
    <xdr:cxnSp macro="">
      <xdr:nvCxnSpPr>
        <xdr:cNvPr id="6" name="Rechte verbindingslijn 5">
          <a:extLst>
            <a:ext uri="{FF2B5EF4-FFF2-40B4-BE49-F238E27FC236}">
              <a16:creationId xmlns:a16="http://schemas.microsoft.com/office/drawing/2014/main" id="{B3AF4F4B-39D8-4184-AC44-18893515064C}"/>
            </a:ext>
          </a:extLst>
        </xdr:cNvPr>
        <xdr:cNvCxnSpPr/>
      </xdr:nvCxnSpPr>
      <xdr:spPr>
        <a:xfrm>
          <a:off x="6696075" y="2476500"/>
          <a:ext cx="819150" cy="96202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1028700</xdr:colOff>
      <xdr:row>18</xdr:row>
      <xdr:rowOff>47625</xdr:rowOff>
    </xdr:from>
    <xdr:to>
      <xdr:col>7</xdr:col>
      <xdr:colOff>1028700</xdr:colOff>
      <xdr:row>19</xdr:row>
      <xdr:rowOff>133350</xdr:rowOff>
    </xdr:to>
    <xdr:cxnSp macro="">
      <xdr:nvCxnSpPr>
        <xdr:cNvPr id="7" name="Rechte verbindingslijn 6">
          <a:extLst>
            <a:ext uri="{FF2B5EF4-FFF2-40B4-BE49-F238E27FC236}">
              <a16:creationId xmlns:a16="http://schemas.microsoft.com/office/drawing/2014/main" id="{59997DF2-2133-475B-A4B4-C02A14AD35DF}"/>
            </a:ext>
          </a:extLst>
        </xdr:cNvPr>
        <xdr:cNvCxnSpPr/>
      </xdr:nvCxnSpPr>
      <xdr:spPr>
        <a:xfrm>
          <a:off x="6696075" y="3324225"/>
          <a:ext cx="0" cy="23812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771525</xdr:colOff>
      <xdr:row>16</xdr:row>
      <xdr:rowOff>104775</xdr:rowOff>
    </xdr:from>
    <xdr:to>
      <xdr:col>7</xdr:col>
      <xdr:colOff>1265344</xdr:colOff>
      <xdr:row>18</xdr:row>
      <xdr:rowOff>107469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B0C1D6BB-C0CE-46DE-A554-68B31237B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38900" y="3067050"/>
          <a:ext cx="493819" cy="3170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0"/>
  <sheetViews>
    <sheetView tabSelected="1" topLeftCell="A6" zoomScale="80" zoomScaleNormal="80" workbookViewId="0">
      <selection activeCell="J35" sqref="J35"/>
    </sheetView>
  </sheetViews>
  <sheetFormatPr defaultRowHeight="12" x14ac:dyDescent="0.2"/>
  <cols>
    <col min="1" max="1" width="9.140625" customWidth="1"/>
    <col min="2" max="2" width="27.5703125" customWidth="1"/>
    <col min="4" max="4" width="16" customWidth="1"/>
    <col min="6" max="6" width="22.28515625" customWidth="1"/>
    <col min="10" max="10" width="22.28515625" customWidth="1"/>
    <col min="15" max="15" width="21.42578125" customWidth="1"/>
  </cols>
  <sheetData>
    <row r="1" spans="1:15" ht="18" x14ac:dyDescent="0.25">
      <c r="A1" s="34" t="s">
        <v>0</v>
      </c>
      <c r="B1" s="35"/>
    </row>
    <row r="2" spans="1:15" ht="18" x14ac:dyDescent="0.25">
      <c r="A2" s="34" t="s">
        <v>1</v>
      </c>
      <c r="B2" s="35"/>
      <c r="F2" s="36"/>
    </row>
    <row r="3" spans="1:15" x14ac:dyDescent="0.2">
      <c r="F3" s="36"/>
    </row>
    <row r="5" spans="1:15" ht="22.5" x14ac:dyDescent="0.3">
      <c r="A5" s="1" t="s">
        <v>2</v>
      </c>
      <c r="B5" s="2"/>
      <c r="C5" s="2"/>
      <c r="D5" s="2"/>
      <c r="E5" s="2"/>
      <c r="F5" s="2"/>
    </row>
    <row r="6" spans="1:15" ht="22.5" x14ac:dyDescent="0.3">
      <c r="A6" s="2"/>
      <c r="B6" s="2"/>
      <c r="C6" s="2"/>
      <c r="D6" s="2"/>
      <c r="E6" s="2"/>
      <c r="F6" s="2"/>
    </row>
    <row r="7" spans="1:15" ht="12.75" x14ac:dyDescent="0.2">
      <c r="A7" s="3"/>
      <c r="B7" s="4" t="s">
        <v>3</v>
      </c>
      <c r="C7" s="64"/>
      <c r="D7" s="64"/>
      <c r="E7" s="64"/>
      <c r="F7" s="64"/>
    </row>
    <row r="8" spans="1:15" ht="18.75" thickBot="1" x14ac:dyDescent="0.3">
      <c r="A8" s="3"/>
      <c r="B8" s="5"/>
      <c r="C8" s="6"/>
      <c r="D8" s="6"/>
      <c r="E8" s="6"/>
      <c r="F8" s="6"/>
    </row>
    <row r="9" spans="1:15" ht="12" customHeight="1" thickBot="1" x14ac:dyDescent="0.25">
      <c r="A9" s="65" t="s">
        <v>4</v>
      </c>
      <c r="B9" s="66"/>
      <c r="C9" s="66"/>
      <c r="D9" s="66"/>
      <c r="E9" s="66"/>
      <c r="F9" s="67"/>
    </row>
    <row r="10" spans="1:15" x14ac:dyDescent="0.2">
      <c r="A10" s="7"/>
      <c r="B10" s="8"/>
      <c r="C10" s="68" t="s">
        <v>5</v>
      </c>
      <c r="D10" s="69"/>
      <c r="E10" s="68" t="s">
        <v>6</v>
      </c>
      <c r="F10" s="70"/>
    </row>
    <row r="11" spans="1:15" x14ac:dyDescent="0.2">
      <c r="A11" s="9"/>
      <c r="B11" s="10"/>
      <c r="C11" s="11"/>
      <c r="D11" s="12"/>
      <c r="E11" s="11"/>
      <c r="F11" s="13"/>
      <c r="I11" s="74" t="s">
        <v>7</v>
      </c>
      <c r="J11" s="74"/>
      <c r="K11" s="75"/>
      <c r="L11" s="75"/>
      <c r="M11" s="75"/>
      <c r="N11" s="75"/>
      <c r="O11" s="75"/>
    </row>
    <row r="12" spans="1:15" x14ac:dyDescent="0.2">
      <c r="A12" s="60" t="s">
        <v>8</v>
      </c>
      <c r="B12" s="14" t="s">
        <v>9</v>
      </c>
      <c r="C12" s="15"/>
      <c r="D12" s="16">
        <v>100</v>
      </c>
      <c r="E12" s="15"/>
      <c r="F12" s="17">
        <v>100</v>
      </c>
      <c r="I12" s="74" t="s">
        <v>10</v>
      </c>
      <c r="J12" s="74"/>
      <c r="K12" s="75"/>
      <c r="L12" s="75"/>
      <c r="M12" s="75"/>
      <c r="N12" s="75"/>
      <c r="O12" s="75"/>
    </row>
    <row r="13" spans="1:15" x14ac:dyDescent="0.2">
      <c r="A13" s="60"/>
      <c r="B13" s="14" t="s">
        <v>11</v>
      </c>
      <c r="C13" s="18">
        <v>0</v>
      </c>
      <c r="D13" s="16"/>
      <c r="E13" s="15"/>
      <c r="F13" s="17"/>
      <c r="I13" s="74" t="s">
        <v>12</v>
      </c>
      <c r="J13" s="74"/>
      <c r="K13" s="75"/>
      <c r="L13" s="75"/>
      <c r="M13" s="75"/>
      <c r="N13" s="75"/>
      <c r="O13" s="75"/>
    </row>
    <row r="14" spans="1:15" x14ac:dyDescent="0.2">
      <c r="A14" s="60"/>
      <c r="B14" s="14"/>
      <c r="C14" s="56">
        <f>SUM(C13)</f>
        <v>0</v>
      </c>
      <c r="D14" s="19">
        <f>(1+C14)*D12</f>
        <v>100</v>
      </c>
      <c r="E14" s="15"/>
      <c r="F14" s="20"/>
      <c r="I14" s="74" t="s">
        <v>13</v>
      </c>
      <c r="J14" s="74"/>
      <c r="K14" s="75"/>
      <c r="L14" s="75"/>
      <c r="M14" s="75"/>
      <c r="N14" s="75"/>
      <c r="O14" s="75"/>
    </row>
    <row r="15" spans="1:15" ht="20.25" customHeight="1" x14ac:dyDescent="0.2">
      <c r="A15" s="38"/>
      <c r="B15" s="14"/>
      <c r="C15" s="15"/>
      <c r="D15" s="16"/>
      <c r="E15" s="15"/>
      <c r="F15" s="17"/>
      <c r="I15" s="77" t="s">
        <v>14</v>
      </c>
      <c r="J15" s="77"/>
      <c r="K15" s="75"/>
      <c r="L15" s="75"/>
      <c r="M15" s="75"/>
      <c r="N15" s="75"/>
      <c r="O15" s="75"/>
    </row>
    <row r="16" spans="1:15" x14ac:dyDescent="0.2">
      <c r="A16" s="71" t="s">
        <v>15</v>
      </c>
      <c r="B16" s="21" t="s">
        <v>16</v>
      </c>
      <c r="C16" s="22">
        <v>0</v>
      </c>
      <c r="D16" s="16"/>
      <c r="E16" s="22">
        <v>0</v>
      </c>
      <c r="F16" s="17"/>
      <c r="I16" s="77"/>
      <c r="J16" s="77"/>
      <c r="K16" s="75"/>
      <c r="L16" s="75"/>
      <c r="M16" s="75"/>
      <c r="N16" s="75"/>
      <c r="O16" s="75"/>
    </row>
    <row r="17" spans="1:15" x14ac:dyDescent="0.2">
      <c r="A17" s="71"/>
      <c r="B17" s="21" t="s">
        <v>17</v>
      </c>
      <c r="C17" s="22">
        <v>0</v>
      </c>
      <c r="D17" s="16"/>
      <c r="E17" s="22">
        <v>0</v>
      </c>
      <c r="F17" s="17"/>
    </row>
    <row r="18" spans="1:15" x14ac:dyDescent="0.2">
      <c r="A18" s="71"/>
      <c r="B18" s="21" t="s">
        <v>18</v>
      </c>
      <c r="C18" s="22">
        <v>0</v>
      </c>
      <c r="D18" s="16"/>
      <c r="E18" s="22">
        <v>0</v>
      </c>
      <c r="F18" s="17"/>
      <c r="I18" s="76" t="s">
        <v>19</v>
      </c>
      <c r="J18" s="76"/>
      <c r="K18" s="76"/>
      <c r="L18" s="76"/>
      <c r="M18" s="76"/>
      <c r="N18" s="76"/>
      <c r="O18" s="76"/>
    </row>
    <row r="19" spans="1:15" x14ac:dyDescent="0.2">
      <c r="A19" s="71"/>
      <c r="B19" s="21" t="s">
        <v>20</v>
      </c>
      <c r="C19" s="22">
        <v>0</v>
      </c>
      <c r="D19" s="16"/>
      <c r="E19" s="22">
        <v>0</v>
      </c>
      <c r="F19" s="17"/>
      <c r="I19" s="76"/>
      <c r="J19" s="76"/>
      <c r="K19" s="76"/>
      <c r="L19" s="76"/>
      <c r="M19" s="76"/>
      <c r="N19" s="76"/>
      <c r="O19" s="76"/>
    </row>
    <row r="20" spans="1:15" x14ac:dyDescent="0.2">
      <c r="A20" s="71"/>
      <c r="B20" s="21" t="s">
        <v>21</v>
      </c>
      <c r="C20" s="18">
        <v>0</v>
      </c>
      <c r="D20" s="16"/>
      <c r="E20" s="18">
        <v>0</v>
      </c>
      <c r="F20" s="17"/>
      <c r="H20" s="55"/>
      <c r="I20" s="76"/>
      <c r="J20" s="76"/>
      <c r="K20" s="76"/>
      <c r="L20" s="76"/>
      <c r="M20" s="76"/>
      <c r="N20" s="76"/>
      <c r="O20" s="76"/>
    </row>
    <row r="21" spans="1:15" x14ac:dyDescent="0.2">
      <c r="A21" s="71"/>
      <c r="B21" s="14"/>
      <c r="C21" s="57">
        <f>SUM(C16:C20)</f>
        <v>0</v>
      </c>
      <c r="D21" s="19">
        <f>(1+C21)*D14</f>
        <v>100</v>
      </c>
      <c r="E21" s="57">
        <f>SUM(E16:E20)</f>
        <v>0</v>
      </c>
      <c r="F21" s="20">
        <f>(1+E21)*F12</f>
        <v>100</v>
      </c>
      <c r="I21" s="76"/>
      <c r="J21" s="76"/>
      <c r="K21" s="76"/>
      <c r="L21" s="76"/>
      <c r="M21" s="76"/>
      <c r="N21" s="76"/>
      <c r="O21" s="76"/>
    </row>
    <row r="22" spans="1:15" x14ac:dyDescent="0.2">
      <c r="A22" s="71"/>
      <c r="B22" s="14"/>
      <c r="C22" s="15"/>
      <c r="D22" s="16"/>
      <c r="E22" s="15"/>
      <c r="F22" s="17"/>
      <c r="I22" s="76"/>
      <c r="J22" s="76"/>
      <c r="K22" s="76"/>
      <c r="L22" s="76"/>
      <c r="M22" s="76"/>
      <c r="N22" s="76"/>
      <c r="O22" s="76"/>
    </row>
    <row r="23" spans="1:15" x14ac:dyDescent="0.2">
      <c r="A23" s="71"/>
      <c r="B23" s="14" t="s">
        <v>22</v>
      </c>
      <c r="C23" s="18">
        <v>0</v>
      </c>
      <c r="D23" s="16"/>
      <c r="E23" s="18">
        <v>0</v>
      </c>
      <c r="F23" s="17"/>
      <c r="I23" s="76"/>
      <c r="J23" s="76"/>
      <c r="K23" s="76"/>
      <c r="L23" s="76"/>
      <c r="M23" s="76"/>
      <c r="N23" s="76"/>
      <c r="O23" s="76"/>
    </row>
    <row r="24" spans="1:15" x14ac:dyDescent="0.2">
      <c r="A24" s="39"/>
      <c r="B24" s="14"/>
      <c r="C24" s="57">
        <f>SUM(C23:C23)</f>
        <v>0</v>
      </c>
      <c r="D24" s="19">
        <f>(1+C24)*D21</f>
        <v>100</v>
      </c>
      <c r="E24" s="57">
        <f>SUM(E23:E23)</f>
        <v>0</v>
      </c>
      <c r="F24" s="20">
        <f>(1+E24)*F21</f>
        <v>100</v>
      </c>
      <c r="I24" s="76"/>
      <c r="J24" s="76"/>
      <c r="K24" s="76"/>
      <c r="L24" s="76"/>
      <c r="M24" s="76"/>
      <c r="N24" s="76"/>
      <c r="O24" s="76"/>
    </row>
    <row r="25" spans="1:15" x14ac:dyDescent="0.2">
      <c r="A25" s="38"/>
      <c r="B25" s="14"/>
      <c r="C25" s="15"/>
      <c r="D25" s="16"/>
      <c r="E25" s="15"/>
      <c r="F25" s="17"/>
      <c r="I25" s="76"/>
      <c r="J25" s="76"/>
      <c r="K25" s="76"/>
      <c r="L25" s="76"/>
      <c r="M25" s="76"/>
      <c r="N25" s="76"/>
      <c r="O25" s="76"/>
    </row>
    <row r="26" spans="1:15" x14ac:dyDescent="0.2">
      <c r="A26" s="38"/>
      <c r="B26" s="14"/>
      <c r="C26" s="15"/>
      <c r="D26" s="16"/>
      <c r="E26" s="15"/>
      <c r="F26" s="17"/>
    </row>
    <row r="27" spans="1:15" ht="12.75" x14ac:dyDescent="0.2">
      <c r="A27" s="60" t="s">
        <v>23</v>
      </c>
      <c r="B27" s="40" t="s">
        <v>24</v>
      </c>
      <c r="C27" s="22">
        <v>0</v>
      </c>
      <c r="D27" s="16"/>
      <c r="E27" s="22">
        <v>0</v>
      </c>
      <c r="F27" s="17"/>
    </row>
    <row r="28" spans="1:15" ht="12.75" x14ac:dyDescent="0.2">
      <c r="A28" s="60"/>
      <c r="B28" s="40" t="s">
        <v>25</v>
      </c>
      <c r="C28" s="22">
        <v>0</v>
      </c>
      <c r="D28" s="16"/>
      <c r="E28" s="22">
        <v>0</v>
      </c>
      <c r="F28" s="17"/>
    </row>
    <row r="29" spans="1:15" s="37" customFormat="1" ht="12.75" x14ac:dyDescent="0.2">
      <c r="A29" s="60"/>
      <c r="B29" s="40" t="s">
        <v>26</v>
      </c>
      <c r="C29" s="22">
        <v>0</v>
      </c>
      <c r="D29" s="16"/>
      <c r="E29" s="22">
        <v>0</v>
      </c>
      <c r="F29" s="17"/>
      <c r="H29"/>
      <c r="I29"/>
      <c r="J29"/>
    </row>
    <row r="30" spans="1:15" s="37" customFormat="1" ht="12.75" x14ac:dyDescent="0.2">
      <c r="A30" s="60"/>
      <c r="B30" s="40" t="s">
        <v>27</v>
      </c>
      <c r="C30" s="22">
        <v>0</v>
      </c>
      <c r="D30" s="16"/>
      <c r="E30" s="22">
        <v>0</v>
      </c>
      <c r="F30" s="17"/>
      <c r="H30"/>
      <c r="I30"/>
      <c r="J30"/>
    </row>
    <row r="31" spans="1:15" ht="12.75" x14ac:dyDescent="0.2">
      <c r="A31" s="60"/>
      <c r="B31" s="40" t="s">
        <v>28</v>
      </c>
      <c r="C31" s="22">
        <v>0</v>
      </c>
      <c r="D31" s="16"/>
      <c r="E31" s="22">
        <v>0</v>
      </c>
      <c r="F31" s="17"/>
    </row>
    <row r="32" spans="1:15" ht="12.75" x14ac:dyDescent="0.2">
      <c r="A32" s="60"/>
      <c r="B32" s="40" t="s">
        <v>29</v>
      </c>
      <c r="C32" s="22">
        <v>0</v>
      </c>
      <c r="D32" s="16"/>
      <c r="E32" s="22">
        <v>0</v>
      </c>
      <c r="F32" s="17"/>
    </row>
    <row r="33" spans="1:10" ht="12.75" x14ac:dyDescent="0.2">
      <c r="A33" s="60"/>
      <c r="B33" s="40" t="s">
        <v>61</v>
      </c>
      <c r="C33" s="22">
        <v>0</v>
      </c>
      <c r="D33" s="16"/>
      <c r="E33" s="22">
        <v>0</v>
      </c>
      <c r="F33" s="17"/>
    </row>
    <row r="34" spans="1:10" ht="12.75" x14ac:dyDescent="0.2">
      <c r="A34" s="60"/>
      <c r="B34" s="40" t="s">
        <v>30</v>
      </c>
      <c r="C34" s="22">
        <v>0</v>
      </c>
      <c r="D34" s="16"/>
      <c r="E34" s="22">
        <v>0</v>
      </c>
      <c r="F34" s="17"/>
    </row>
    <row r="35" spans="1:10" ht="12.75" x14ac:dyDescent="0.2">
      <c r="A35" s="60"/>
      <c r="B35" s="40" t="s">
        <v>31</v>
      </c>
      <c r="C35" s="22">
        <v>0</v>
      </c>
      <c r="D35" s="16"/>
      <c r="E35" s="22">
        <v>0</v>
      </c>
      <c r="F35" s="17"/>
    </row>
    <row r="36" spans="1:10" ht="12.75" x14ac:dyDescent="0.2">
      <c r="A36" s="60"/>
      <c r="B36" s="40" t="s">
        <v>32</v>
      </c>
      <c r="C36" s="22">
        <v>0</v>
      </c>
      <c r="D36" s="16"/>
      <c r="E36" s="22">
        <v>0</v>
      </c>
      <c r="F36" s="17"/>
    </row>
    <row r="37" spans="1:10" ht="12.75" x14ac:dyDescent="0.2">
      <c r="A37" s="60"/>
      <c r="B37" s="40" t="s">
        <v>33</v>
      </c>
      <c r="C37" s="22">
        <v>0</v>
      </c>
      <c r="D37" s="16"/>
      <c r="E37" s="22">
        <v>0</v>
      </c>
      <c r="F37" s="17"/>
    </row>
    <row r="38" spans="1:10" ht="12.75" x14ac:dyDescent="0.2">
      <c r="A38" s="60"/>
      <c r="B38" s="40" t="s">
        <v>34</v>
      </c>
      <c r="C38" s="18">
        <v>0</v>
      </c>
      <c r="D38" s="16"/>
      <c r="E38" s="18">
        <v>0</v>
      </c>
      <c r="F38" s="17"/>
    </row>
    <row r="39" spans="1:10" ht="12.75" x14ac:dyDescent="0.2">
      <c r="A39" s="60"/>
      <c r="B39" s="40"/>
      <c r="C39" s="57">
        <f>SUM(C27:C38)</f>
        <v>0</v>
      </c>
      <c r="D39" s="19">
        <f>(1+C39)*D24</f>
        <v>100</v>
      </c>
      <c r="E39" s="57">
        <f>SUM(E27:E38)</f>
        <v>0</v>
      </c>
      <c r="F39" s="20">
        <f>(1+E39)*F24</f>
        <v>100</v>
      </c>
    </row>
    <row r="40" spans="1:10" x14ac:dyDescent="0.2">
      <c r="A40" s="60"/>
      <c r="B40" s="14"/>
      <c r="C40" s="15"/>
      <c r="D40" s="16"/>
      <c r="E40" s="15"/>
      <c r="F40" s="17"/>
    </row>
    <row r="41" spans="1:10" x14ac:dyDescent="0.2">
      <c r="A41" s="38" t="s">
        <v>35</v>
      </c>
      <c r="B41" s="14"/>
      <c r="C41" s="15"/>
      <c r="D41" s="16"/>
      <c r="E41" s="15"/>
      <c r="F41" s="17"/>
    </row>
    <row r="42" spans="1:10" x14ac:dyDescent="0.2">
      <c r="A42" s="23"/>
      <c r="B42" s="21" t="s">
        <v>36</v>
      </c>
      <c r="C42" s="18">
        <v>0</v>
      </c>
      <c r="D42" s="16"/>
      <c r="E42" s="18">
        <v>0</v>
      </c>
      <c r="F42" s="17"/>
      <c r="J42" s="37"/>
    </row>
    <row r="43" spans="1:10" x14ac:dyDescent="0.2">
      <c r="A43" s="23"/>
      <c r="B43" s="14"/>
      <c r="C43" s="57">
        <f>SUM(C42)</f>
        <v>0</v>
      </c>
      <c r="D43" s="16"/>
      <c r="E43" s="57">
        <f>SUM(E42)</f>
        <v>0</v>
      </c>
      <c r="F43" s="17"/>
      <c r="J43" s="37"/>
    </row>
    <row r="44" spans="1:10" x14ac:dyDescent="0.2">
      <c r="A44" s="23"/>
      <c r="B44" s="14"/>
      <c r="C44" s="15"/>
      <c r="D44" s="16"/>
      <c r="E44" s="15"/>
      <c r="F44" s="17"/>
    </row>
    <row r="45" spans="1:10" x14ac:dyDescent="0.2">
      <c r="A45" s="23"/>
      <c r="B45" s="24" t="s">
        <v>37</v>
      </c>
      <c r="C45" s="25"/>
      <c r="D45" s="26">
        <f>(1+C43)*D39</f>
        <v>100</v>
      </c>
      <c r="E45" s="25"/>
      <c r="F45" s="27">
        <f>(1+E43)*F39</f>
        <v>100</v>
      </c>
    </row>
    <row r="46" spans="1:10" ht="12" customHeight="1" x14ac:dyDescent="0.2">
      <c r="A46" s="23"/>
      <c r="B46" s="14"/>
      <c r="C46" s="28"/>
      <c r="D46" s="29"/>
      <c r="E46" s="28"/>
      <c r="F46" s="30"/>
    </row>
    <row r="47" spans="1:10" ht="12" customHeight="1" x14ac:dyDescent="0.2">
      <c r="A47" s="31"/>
      <c r="B47" s="21" t="s">
        <v>38</v>
      </c>
      <c r="C47" s="18">
        <v>0</v>
      </c>
      <c r="D47" s="16"/>
      <c r="E47" s="18">
        <v>0</v>
      </c>
      <c r="F47" s="17"/>
    </row>
    <row r="48" spans="1:10" ht="12.75" customHeight="1" x14ac:dyDescent="0.2">
      <c r="A48" s="59"/>
      <c r="B48" s="14"/>
      <c r="C48" s="15"/>
      <c r="D48" s="16"/>
      <c r="E48" s="15"/>
      <c r="F48" s="17"/>
    </row>
    <row r="49" spans="1:6" ht="23.25" customHeight="1" thickBot="1" x14ac:dyDescent="0.25">
      <c r="A49" s="58"/>
      <c r="B49" s="32" t="s">
        <v>39</v>
      </c>
      <c r="C49" s="33"/>
      <c r="D49" s="42">
        <f>(D45+(D45*C47))/100</f>
        <v>1</v>
      </c>
      <c r="E49" s="33"/>
      <c r="F49" s="41">
        <f>(F45+(F45*E47))/100</f>
        <v>1</v>
      </c>
    </row>
    <row r="50" spans="1:6" ht="23.25" thickBot="1" x14ac:dyDescent="0.25">
      <c r="A50" s="72" t="s">
        <v>40</v>
      </c>
      <c r="B50" s="73"/>
      <c r="C50" s="61">
        <f>SUM(0.75*D49+0.25*F49)</f>
        <v>1</v>
      </c>
      <c r="D50" s="62"/>
      <c r="E50" s="62"/>
      <c r="F50" s="63"/>
    </row>
  </sheetData>
  <sheetProtection algorithmName="SHA-512" hashValue="tXDcbj7dQC1GQzuWKvS4RuZENRZ/MFfdwRek5ODOakbGk6VKnXsV7X2Fs1XTAt1GHSMy3UXGwSIpetqzXq4gYQ==" saltValue="C721CjOWLM39C6ozgryxKQ==" spinCount="100000" sheet="1" objects="1" scenarios="1"/>
  <mergeCells count="20">
    <mergeCell ref="I18:O25"/>
    <mergeCell ref="I14:J14"/>
    <mergeCell ref="K14:O14"/>
    <mergeCell ref="K15:O16"/>
    <mergeCell ref="I15:J16"/>
    <mergeCell ref="I11:J11"/>
    <mergeCell ref="K11:O11"/>
    <mergeCell ref="I12:J12"/>
    <mergeCell ref="K12:O12"/>
    <mergeCell ref="I13:J13"/>
    <mergeCell ref="K13:O13"/>
    <mergeCell ref="A27:A40"/>
    <mergeCell ref="C50:F50"/>
    <mergeCell ref="C7:F7"/>
    <mergeCell ref="A9:F9"/>
    <mergeCell ref="C10:D10"/>
    <mergeCell ref="E10:F10"/>
    <mergeCell ref="A12:A14"/>
    <mergeCell ref="A16:A23"/>
    <mergeCell ref="A50:B5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74991-4F41-416F-97B8-A865BCB61CD3}">
  <dimension ref="A1:H39"/>
  <sheetViews>
    <sheetView workbookViewId="0">
      <selection activeCell="D2" sqref="D2"/>
    </sheetView>
  </sheetViews>
  <sheetFormatPr defaultRowHeight="12" x14ac:dyDescent="0.2"/>
  <cols>
    <col min="1" max="1" width="5" bestFit="1" customWidth="1"/>
    <col min="2" max="2" width="18" customWidth="1"/>
    <col min="3" max="3" width="5.28515625" bestFit="1" customWidth="1"/>
    <col min="4" max="5" width="23.7109375" bestFit="1" customWidth="1"/>
    <col min="6" max="6" width="3.140625" bestFit="1" customWidth="1"/>
    <col min="7" max="7" width="6.140625" customWidth="1"/>
    <col min="8" max="8" width="31.7109375" bestFit="1" customWidth="1"/>
    <col min="9" max="9" width="11.42578125" bestFit="1" customWidth="1"/>
    <col min="10" max="10" width="38" customWidth="1"/>
  </cols>
  <sheetData>
    <row r="1" spans="1:7" ht="24.75" customHeight="1" x14ac:dyDescent="0.2">
      <c r="A1" s="81" t="s">
        <v>41</v>
      </c>
      <c r="B1" s="81"/>
      <c r="C1" s="81"/>
      <c r="D1" s="81"/>
      <c r="E1" s="43"/>
      <c r="F1" s="43"/>
      <c r="G1" s="43"/>
    </row>
    <row r="2" spans="1:7" x14ac:dyDescent="0.2">
      <c r="A2" s="82" t="s">
        <v>42</v>
      </c>
      <c r="B2" s="82"/>
      <c r="C2" s="82"/>
      <c r="D2" s="44" cm="1">
        <f t="array" ref="D2:G2">'Prijsblad Uitzendkrachten'!C50:F50</f>
        <v>1</v>
      </c>
      <c r="E2" s="43">
        <v>0</v>
      </c>
      <c r="F2" s="43">
        <v>0</v>
      </c>
      <c r="G2" s="43">
        <v>0</v>
      </c>
    </row>
    <row r="3" spans="1:7" x14ac:dyDescent="0.2">
      <c r="A3" s="82" t="s">
        <v>43</v>
      </c>
      <c r="B3" s="82"/>
      <c r="C3" s="82"/>
      <c r="D3" s="45">
        <f>IF(D2&lt;2,0,IF(D2&gt;2.399,0, ((C13*D2)+C14)))</f>
        <v>0</v>
      </c>
    </row>
    <row r="6" spans="1:7" x14ac:dyDescent="0.2">
      <c r="F6" s="80" t="s">
        <v>44</v>
      </c>
    </row>
    <row r="7" spans="1:7" x14ac:dyDescent="0.2">
      <c r="D7" s="46"/>
      <c r="F7" s="80"/>
    </row>
    <row r="8" spans="1:7" ht="12" customHeight="1" x14ac:dyDescent="0.2">
      <c r="D8" s="46"/>
      <c r="F8" s="80"/>
    </row>
    <row r="9" spans="1:7" x14ac:dyDescent="0.2">
      <c r="D9" s="46"/>
      <c r="F9" s="80"/>
    </row>
    <row r="10" spans="1:7" ht="12" customHeight="1" x14ac:dyDescent="0.2">
      <c r="F10" s="80"/>
    </row>
    <row r="11" spans="1:7" ht="24" customHeight="1" x14ac:dyDescent="0.2">
      <c r="A11" s="78" t="s">
        <v>45</v>
      </c>
      <c r="B11" s="78"/>
      <c r="C11" s="78"/>
      <c r="D11" s="78"/>
      <c r="E11" s="47"/>
      <c r="F11" s="80"/>
    </row>
    <row r="12" spans="1:7" ht="12.75" customHeight="1" x14ac:dyDescent="0.2">
      <c r="A12" s="79" t="s">
        <v>46</v>
      </c>
      <c r="B12" s="79"/>
      <c r="C12" s="79"/>
      <c r="D12" s="79"/>
      <c r="F12" s="80"/>
    </row>
    <row r="13" spans="1:7" ht="25.5" x14ac:dyDescent="0.2">
      <c r="A13" s="48" t="s">
        <v>47</v>
      </c>
      <c r="B13" s="49" t="s">
        <v>48</v>
      </c>
      <c r="C13" s="50">
        <f>(0-300)/(2.4-2)</f>
        <v>-750.00000000000011</v>
      </c>
      <c r="D13" s="48"/>
      <c r="F13" s="80"/>
      <c r="G13" s="51"/>
    </row>
    <row r="14" spans="1:7" ht="12.75" x14ac:dyDescent="0.2">
      <c r="A14" s="48" t="s">
        <v>49</v>
      </c>
      <c r="B14" s="52" t="s">
        <v>50</v>
      </c>
      <c r="C14" s="50">
        <f>(C17*C15)/(C17-C16)</f>
        <v>1800.0000000000005</v>
      </c>
      <c r="D14" s="48"/>
      <c r="F14" s="80"/>
    </row>
    <row r="15" spans="1:7" ht="12.75" x14ac:dyDescent="0.2">
      <c r="A15" s="48" t="s">
        <v>51</v>
      </c>
      <c r="B15" s="52" t="s">
        <v>52</v>
      </c>
      <c r="C15" s="50">
        <v>300</v>
      </c>
      <c r="D15" s="48" t="s">
        <v>53</v>
      </c>
      <c r="F15" s="80"/>
    </row>
    <row r="16" spans="1:7" ht="12.75" x14ac:dyDescent="0.2">
      <c r="A16" s="48" t="s">
        <v>54</v>
      </c>
      <c r="B16" s="52" t="s">
        <v>55</v>
      </c>
      <c r="C16" s="53">
        <v>2</v>
      </c>
      <c r="D16" s="48" t="s">
        <v>56</v>
      </c>
      <c r="F16" s="80"/>
    </row>
    <row r="17" spans="1:8" ht="12.75" x14ac:dyDescent="0.2">
      <c r="A17" s="48" t="s">
        <v>57</v>
      </c>
      <c r="B17" s="49" t="s">
        <v>58</v>
      </c>
      <c r="C17" s="53">
        <v>2.4</v>
      </c>
      <c r="D17" s="48" t="s">
        <v>59</v>
      </c>
      <c r="F17" s="80"/>
    </row>
    <row r="18" spans="1:8" x14ac:dyDescent="0.2">
      <c r="F18" s="80"/>
    </row>
    <row r="19" spans="1:8" x14ac:dyDescent="0.2">
      <c r="F19" s="80"/>
    </row>
    <row r="20" spans="1:8" x14ac:dyDescent="0.2">
      <c r="F20" s="80"/>
      <c r="H20" s="51" t="s">
        <v>57</v>
      </c>
    </row>
    <row r="21" spans="1:8" x14ac:dyDescent="0.2">
      <c r="H21" t="s">
        <v>60</v>
      </c>
    </row>
    <row r="28" spans="1:8" x14ac:dyDescent="0.2">
      <c r="B28" s="54"/>
      <c r="C28" s="54"/>
      <c r="D28" s="54"/>
      <c r="E28" s="54"/>
      <c r="F28" s="54"/>
      <c r="G28" s="54"/>
      <c r="H28" s="54"/>
    </row>
    <row r="29" spans="1:8" x14ac:dyDescent="0.2">
      <c r="B29" s="54"/>
      <c r="C29" s="54"/>
      <c r="D29" s="54"/>
      <c r="E29" s="54"/>
      <c r="F29" s="54"/>
      <c r="G29" s="54"/>
      <c r="H29" s="54"/>
    </row>
    <row r="30" spans="1:8" x14ac:dyDescent="0.2">
      <c r="B30" s="54"/>
      <c r="C30" s="54"/>
      <c r="D30" s="54"/>
      <c r="E30" s="54"/>
      <c r="F30" s="54"/>
      <c r="G30" s="54"/>
      <c r="H30" s="54"/>
    </row>
    <row r="31" spans="1:8" x14ac:dyDescent="0.2">
      <c r="B31" s="54"/>
      <c r="C31" s="54"/>
      <c r="D31" s="54"/>
      <c r="E31" s="54"/>
      <c r="F31" s="54"/>
      <c r="G31" s="54"/>
      <c r="H31" s="54"/>
    </row>
    <row r="32" spans="1:8" x14ac:dyDescent="0.2">
      <c r="B32" s="54"/>
      <c r="C32" s="54"/>
      <c r="D32" s="54"/>
      <c r="E32" s="54"/>
      <c r="F32" s="54"/>
      <c r="G32" s="54"/>
      <c r="H32" s="54"/>
    </row>
    <row r="33" spans="2:8" x14ac:dyDescent="0.2">
      <c r="B33" s="54"/>
      <c r="C33" s="54"/>
      <c r="D33" s="54"/>
      <c r="E33" s="54"/>
      <c r="F33" s="54"/>
      <c r="G33" s="54"/>
      <c r="H33" s="54"/>
    </row>
    <row r="34" spans="2:8" x14ac:dyDescent="0.2">
      <c r="B34" s="54"/>
      <c r="C34" s="54"/>
      <c r="D34" s="54"/>
      <c r="E34" s="54"/>
      <c r="F34" s="54"/>
      <c r="G34" s="54"/>
      <c r="H34" s="54"/>
    </row>
    <row r="35" spans="2:8" x14ac:dyDescent="0.2">
      <c r="B35" s="54"/>
      <c r="C35" s="54"/>
      <c r="D35" s="54"/>
      <c r="E35" s="54"/>
      <c r="F35" s="54"/>
      <c r="G35" s="54"/>
      <c r="H35" s="54"/>
    </row>
    <row r="36" spans="2:8" x14ac:dyDescent="0.2">
      <c r="B36" s="54"/>
      <c r="C36" s="54"/>
      <c r="D36" s="54"/>
      <c r="E36" s="54"/>
      <c r="F36" s="54"/>
      <c r="G36" s="54"/>
      <c r="H36" s="54"/>
    </row>
    <row r="37" spans="2:8" x14ac:dyDescent="0.2">
      <c r="B37" s="54"/>
      <c r="C37" s="54"/>
      <c r="D37" s="54"/>
      <c r="E37" s="54"/>
      <c r="F37" s="54"/>
      <c r="G37" s="54"/>
      <c r="H37" s="54"/>
    </row>
    <row r="38" spans="2:8" x14ac:dyDescent="0.2">
      <c r="B38" s="54"/>
      <c r="C38" s="54"/>
      <c r="D38" s="54"/>
      <c r="E38" s="54"/>
      <c r="F38" s="54"/>
      <c r="G38" s="54"/>
      <c r="H38" s="54"/>
    </row>
    <row r="39" spans="2:8" x14ac:dyDescent="0.2">
      <c r="B39" s="54"/>
      <c r="C39" s="54"/>
      <c r="D39" s="54"/>
      <c r="E39" s="54"/>
      <c r="F39" s="54"/>
      <c r="G39" s="54"/>
      <c r="H39" s="54"/>
    </row>
  </sheetData>
  <sheetProtection algorithmName="SHA-512" hashValue="LSGz6xiWiWjvGiJizakPo0j4vBG5J+fgkDSiEl82/0nOsCmfbBTe3PDelYYO8UEeEmZwszP+mP+j4QW6PagarQ==" saltValue="pfTh7cR7/KO2sCwnfP7bqw==" spinCount="100000" sheet="1" objects="1" scenarios="1"/>
  <mergeCells count="6">
    <mergeCell ref="A11:D11"/>
    <mergeCell ref="A12:D12"/>
    <mergeCell ref="F6:F20"/>
    <mergeCell ref="A1:D1"/>
    <mergeCell ref="A2:C2"/>
    <mergeCell ref="A3:C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2D4333D9380E4787B30E89046C3C0D" ma:contentTypeVersion="16" ma:contentTypeDescription="Een nieuw document maken." ma:contentTypeScope="" ma:versionID="969d9c849f1a65b88e76ad2780ea09cb">
  <xsd:schema xmlns:xsd="http://www.w3.org/2001/XMLSchema" xmlns:xs="http://www.w3.org/2001/XMLSchema" xmlns:p="http://schemas.microsoft.com/office/2006/metadata/properties" xmlns:ns2="b30c8bb5-721b-4ef6-9796-ecedfa751c93" xmlns:ns3="de3b8b41-e8c2-45bf-88cd-fe9766d5e942" targetNamespace="http://schemas.microsoft.com/office/2006/metadata/properties" ma:root="true" ma:fieldsID="0ed3b20b1358a0c1d36111c725699e87" ns2:_="" ns3:_="">
    <xsd:import namespace="b30c8bb5-721b-4ef6-9796-ecedfa751c93"/>
    <xsd:import namespace="de3b8b41-e8c2-45bf-88cd-fe9766d5e9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c8bb5-721b-4ef6-9796-ecedfa751c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e859127-965c-4449-b812-f2b50dbb9b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3b8b41-e8c2-45bf-88cd-fe9766d5e94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5cc0791-5a6a-42b7-9c09-6c31a83b8a2b}" ma:internalName="TaxCatchAll" ma:showField="CatchAllData" ma:web="de3b8b41-e8c2-45bf-88cd-fe9766d5e9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646749-4D41-49C0-B2D8-29E75D3AB5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147C94-5001-4907-BB97-76F08CE6E3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0c8bb5-721b-4ef6-9796-ecedfa751c93"/>
    <ds:schemaRef ds:uri="de3b8b41-e8c2-45bf-88cd-fe9766d5e9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Prijsblad Uitzendkrachten</vt:lpstr>
      <vt:lpstr>Formule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Mostert, Merel</dc:creator>
  <cp:keywords/>
  <dc:description/>
  <cp:lastModifiedBy>Nijhof, Erik</cp:lastModifiedBy>
  <cp:revision/>
  <dcterms:created xsi:type="dcterms:W3CDTF">2020-03-19T11:55:16Z</dcterms:created>
  <dcterms:modified xsi:type="dcterms:W3CDTF">2024-07-11T09:56:11Z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1186062998</vt:i4>
  </property>
  <property fmtid="{D5CDD505-2E9C-101B-9397-08002B2CF9AE}" pid="3" name="_NewReviewCycle">
    <vt:lpwstr/>
  </property>
  <property fmtid="{D5CDD505-2E9C-101B-9397-08002B2CF9AE}" pid="4" name="_EmailSubject">
    <vt:lpwstr>stukken uitzenkdrachten</vt:lpwstr>
  </property>
  <property fmtid="{D5CDD505-2E9C-101B-9397-08002B2CF9AE}" pid="5" name="_AuthorEmail">
    <vt:lpwstr>mmostert@hhdelfland.nl</vt:lpwstr>
  </property>
  <property fmtid="{D5CDD505-2E9C-101B-9397-08002B2CF9AE}" pid="6" name="_AuthorEmailDisplayName">
    <vt:lpwstr>Mostert, Merel</vt:lpwstr>
  </property>
  <property fmtid="{D5CDD505-2E9C-101B-9397-08002B2CF9AE}" pid="7" name="_ReviewingToolsShownOnce">
    <vt:lpwstr/>
  </property>
  <property fmtid="{D5CDD505-2E9C-101B-9397-08002B2CF9AE}" pid="8" name="eDOCS AutoSave">
    <vt:lpwstr/>
  </property>
  <property fmtid="{D5CDD505-2E9C-101B-9397-08002B2CF9AE}" pid="9" name="MSIP_Label_f8d014da-bad0-4f7b-8267-8921e925f36a_Enabled">
    <vt:lpwstr>true</vt:lpwstr>
  </property>
  <property fmtid="{D5CDD505-2E9C-101B-9397-08002B2CF9AE}" pid="10" name="MSIP_Label_f8d014da-bad0-4f7b-8267-8921e925f36a_SetDate">
    <vt:lpwstr>2024-05-30T08:38:46Z</vt:lpwstr>
  </property>
  <property fmtid="{D5CDD505-2E9C-101B-9397-08002B2CF9AE}" pid="11" name="MSIP_Label_f8d014da-bad0-4f7b-8267-8921e925f36a_Method">
    <vt:lpwstr>Standard</vt:lpwstr>
  </property>
  <property fmtid="{D5CDD505-2E9C-101B-9397-08002B2CF9AE}" pid="12" name="MSIP_Label_f8d014da-bad0-4f7b-8267-8921e925f36a_Name">
    <vt:lpwstr>Interne gebruik Delfland</vt:lpwstr>
  </property>
  <property fmtid="{D5CDD505-2E9C-101B-9397-08002B2CF9AE}" pid="13" name="MSIP_Label_f8d014da-bad0-4f7b-8267-8921e925f36a_SiteId">
    <vt:lpwstr>4c3b82f9-a594-4dd6-a60e-1f43ac6fa22e</vt:lpwstr>
  </property>
  <property fmtid="{D5CDD505-2E9C-101B-9397-08002B2CF9AE}" pid="14" name="MSIP_Label_f8d014da-bad0-4f7b-8267-8921e925f36a_ActionId">
    <vt:lpwstr>c0031cbb-18d1-460b-a76c-2b9b760c6f60</vt:lpwstr>
  </property>
  <property fmtid="{D5CDD505-2E9C-101B-9397-08002B2CF9AE}" pid="15" name="MSIP_Label_f8d014da-bad0-4f7b-8267-8921e925f36a_ContentBits">
    <vt:lpwstr>0</vt:lpwstr>
  </property>
</Properties>
</file>