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Post/Aanbestedingsdocumenten/"/>
    </mc:Choice>
  </mc:AlternateContent>
  <xr:revisionPtr revIDLastSave="0" documentId="8_{AC554C3D-BF5F-4ABC-AC3B-BB345FFFB2B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Perceel 1 Geadresseerde post" sheetId="1" r:id="rId1"/>
    <sheet name="Perceel 2 Verkiezingspost" sheetId="5" r:id="rId2"/>
    <sheet name="Perceel 3 Ongeadr. Post" sheetId="7" r:id="rId3"/>
    <sheet name="Perceel 4 Pakket &amp; aangetekend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8" l="1"/>
  <c r="D11" i="8"/>
  <c r="D17" i="8"/>
  <c r="D18" i="8" s="1"/>
  <c r="D36" i="8" s="1"/>
  <c r="D9" i="8"/>
  <c r="D12" i="8"/>
  <c r="G98" i="7"/>
  <c r="G101" i="7" s="1"/>
  <c r="K115" i="7" s="1"/>
  <c r="K74" i="7"/>
  <c r="F139" i="1"/>
  <c r="F135" i="1"/>
  <c r="F136" i="1"/>
  <c r="F137" i="1"/>
  <c r="F140" i="1" s="1"/>
  <c r="D157" i="1" s="1"/>
  <c r="F138" i="1"/>
  <c r="E123" i="1"/>
  <c r="E124" i="1"/>
  <c r="E125" i="1"/>
  <c r="E126" i="1"/>
  <c r="E122" i="1"/>
  <c r="F10" i="1"/>
  <c r="K15" i="7"/>
  <c r="K12" i="7"/>
  <c r="K26" i="7"/>
  <c r="I13" i="5"/>
  <c r="I26" i="5"/>
  <c r="A115" i="7"/>
  <c r="A114" i="7"/>
  <c r="A113" i="7"/>
  <c r="A112" i="7"/>
  <c r="A111" i="7"/>
  <c r="A110" i="7"/>
  <c r="A109" i="7"/>
  <c r="K57" i="7"/>
  <c r="K56" i="7"/>
  <c r="K60" i="7" s="1"/>
  <c r="K55" i="7"/>
  <c r="K54" i="7"/>
  <c r="K43" i="7"/>
  <c r="K42" i="7"/>
  <c r="K41" i="7"/>
  <c r="K46" i="7" s="1"/>
  <c r="K40" i="7"/>
  <c r="D40" i="8"/>
  <c r="C40" i="8"/>
  <c r="D39" i="8"/>
  <c r="D25" i="8"/>
  <c r="K88" i="7"/>
  <c r="K87" i="7"/>
  <c r="K86" i="7"/>
  <c r="K85" i="7"/>
  <c r="K84" i="7"/>
  <c r="K83" i="7"/>
  <c r="K82" i="7"/>
  <c r="K90" i="7" s="1"/>
  <c r="K71" i="7"/>
  <c r="K70" i="7"/>
  <c r="K69" i="7"/>
  <c r="K68" i="7"/>
  <c r="K29" i="7"/>
  <c r="K28" i="7"/>
  <c r="K32" i="7" s="1"/>
  <c r="K27" i="7"/>
  <c r="K14" i="7"/>
  <c r="K18" i="7" s="1"/>
  <c r="K13" i="7"/>
  <c r="D27" i="8" l="1"/>
  <c r="D37" i="8" s="1"/>
  <c r="D13" i="8"/>
  <c r="D35" i="8" s="1"/>
  <c r="E127" i="1"/>
  <c r="D156" i="1" s="1"/>
  <c r="K109" i="7"/>
  <c r="K112" i="7"/>
  <c r="K111" i="7"/>
  <c r="K114" i="7"/>
  <c r="K113" i="7"/>
  <c r="C39" i="8" l="1"/>
  <c r="K110" i="7"/>
  <c r="J118" i="7" s="1"/>
  <c r="F33" i="1"/>
  <c r="F28" i="1"/>
  <c r="F29" i="1"/>
  <c r="F30" i="1"/>
  <c r="F31" i="1"/>
  <c r="F32" i="1"/>
  <c r="F27" i="1"/>
  <c r="F26" i="1"/>
  <c r="F17" i="1"/>
  <c r="F12" i="1"/>
  <c r="F13" i="1"/>
  <c r="F14" i="1"/>
  <c r="F15" i="1"/>
  <c r="F16" i="1"/>
  <c r="F11" i="1"/>
  <c r="I28" i="5"/>
  <c r="I12" i="5"/>
  <c r="E94" i="1"/>
  <c r="F35" i="1" l="1"/>
  <c r="D149" i="1" s="1"/>
  <c r="F19" i="1"/>
  <c r="D148" i="1" s="1"/>
  <c r="F79" i="1" l="1"/>
  <c r="F80" i="1"/>
  <c r="F81" i="1"/>
  <c r="F82" i="1"/>
  <c r="F83" i="1"/>
  <c r="F84" i="1"/>
  <c r="F78" i="1"/>
  <c r="F66" i="1"/>
  <c r="F67" i="1"/>
  <c r="F68" i="1"/>
  <c r="F69" i="1"/>
  <c r="F70" i="1"/>
  <c r="F71" i="1"/>
  <c r="F65" i="1"/>
  <c r="I53" i="1"/>
  <c r="I54" i="1"/>
  <c r="I55" i="1"/>
  <c r="I56" i="1"/>
  <c r="F72" i="1" l="1"/>
  <c r="F85" i="1"/>
  <c r="I59" i="1"/>
  <c r="I42" i="1" l="1"/>
  <c r="I43" i="1"/>
  <c r="I44" i="1"/>
  <c r="I29" i="5"/>
  <c r="I27" i="5"/>
  <c r="H32" i="5" s="1"/>
  <c r="I14" i="5"/>
  <c r="H18" i="5" s="1"/>
  <c r="H40" i="5" s="1"/>
  <c r="H41" i="5" l="1"/>
  <c r="G44" i="5" s="1"/>
  <c r="E95" i="1" l="1"/>
  <c r="E96" i="1"/>
  <c r="E97" i="1"/>
  <c r="E98" i="1"/>
  <c r="E99" i="1"/>
  <c r="E100" i="1"/>
  <c r="E101" i="1"/>
  <c r="I41" i="1"/>
  <c r="I47" i="1" s="1"/>
  <c r="D150" i="1" s="1"/>
  <c r="D152" i="1" l="1"/>
  <c r="E112" i="1"/>
  <c r="E114" i="1" s="1"/>
  <c r="D155" i="1" s="1"/>
  <c r="D151" i="1"/>
  <c r="D153" i="1"/>
  <c r="E103" i="1" l="1"/>
  <c r="D154" i="1" s="1"/>
  <c r="D160" i="1" s="1"/>
</calcChain>
</file>

<file path=xl/sharedStrings.xml><?xml version="1.0" encoding="utf-8"?>
<sst xmlns="http://schemas.openxmlformats.org/spreadsheetml/2006/main" count="460" uniqueCount="168">
  <si>
    <t>Prijsinvulformulier Perceel 1 Geadresseerde Post</t>
  </si>
  <si>
    <t>Vul alle gele cellen in (prijzen in euro's  exclusief BTW)</t>
  </si>
  <si>
    <t>Naam inschrijver:</t>
  </si>
  <si>
    <t>Bezorgdagen Perceel 1 Binnenland: Dinsdag t/m Zaterdag.  Zondag en maandag tellen niet mee als bezorgdagen</t>
  </si>
  <si>
    <t>A</t>
  </si>
  <si>
    <t>Gemengd</t>
  </si>
  <si>
    <t>Gemiddeld gewicht (G)</t>
  </si>
  <si>
    <t>Stuksprijs</t>
  </si>
  <si>
    <t>Fictieve aantallen</t>
  </si>
  <si>
    <t>* Formaat mag verschillen</t>
  </si>
  <si>
    <t>0-20</t>
  </si>
  <si>
    <t>* Verpakking mag verschillen</t>
  </si>
  <si>
    <t>20-30</t>
  </si>
  <si>
    <t>* Inhoud mag verschillen</t>
  </si>
  <si>
    <t>30-40</t>
  </si>
  <si>
    <t>* Uiterlijk mag verschillen</t>
  </si>
  <si>
    <t>40-50</t>
  </si>
  <si>
    <t>* Gewicht stuk max 2 KG</t>
  </si>
  <si>
    <t>50-100</t>
  </si>
  <si>
    <t>100-200</t>
  </si>
  <si>
    <t>Tarief wordt bepaald door aantal stuks en gemiddelde gewicht per stuk van partij</t>
  </si>
  <si>
    <t>200-350</t>
  </si>
  <si>
    <t>350-500</t>
  </si>
  <si>
    <t>B</t>
  </si>
  <si>
    <t>Aanleverdag: elke werkdag. Bezorgdag: binnen 3 dagen.</t>
  </si>
  <si>
    <t>* Formaat: mag verschillen</t>
  </si>
  <si>
    <t>* Verpakking: mag verschillen</t>
  </si>
  <si>
    <t>* Inhoud: mag verschillen</t>
  </si>
  <si>
    <t>* Uiterlijk: mag verschillen</t>
  </si>
  <si>
    <t>* Gewicht: stuk max 2 KG</t>
  </si>
  <si>
    <t>totaal Gemengd/Binnenland/max 72 uur (fictief)</t>
  </si>
  <si>
    <t>C</t>
  </si>
  <si>
    <t>Klein</t>
  </si>
  <si>
    <t>Gewicht (G)</t>
  </si>
  <si>
    <t>Stuksprijs 250-2499 st.</t>
  </si>
  <si>
    <t>Fictieve aantallen     250-2499</t>
  </si>
  <si>
    <t>Stuksprijs &gt; 2500</t>
  </si>
  <si>
    <t>Fictieve aantallen &gt;2500</t>
  </si>
  <si>
    <t>* Formaat: t/m C5</t>
  </si>
  <si>
    <t>* Verpakking: Papier</t>
  </si>
  <si>
    <t>* Inhoud: Papier</t>
  </si>
  <si>
    <t>* Uiterlijk: Identiek</t>
  </si>
  <si>
    <t>* Gewicht: stuk max 50 gr.</t>
  </si>
  <si>
    <t>* Dikte max. 5mm</t>
  </si>
  <si>
    <t>D</t>
  </si>
  <si>
    <t>E</t>
  </si>
  <si>
    <t>Groot</t>
  </si>
  <si>
    <t>* Formaat: t/m C4</t>
  </si>
  <si>
    <t>* Verpakking: Papier/folie</t>
  </si>
  <si>
    <t>* Gewicht: stuk max 350 gr.</t>
  </si>
  <si>
    <t>* Dikte max. 10mm</t>
  </si>
  <si>
    <t>F</t>
  </si>
  <si>
    <t>totaal Groot/Binnenland/72 uur (fictief)</t>
  </si>
  <si>
    <t>Perceel 1 Buitenland: Tarieven zijn vrijgesteld van BTW</t>
  </si>
  <si>
    <t>G</t>
  </si>
  <si>
    <t>Buitenland, Europa 1</t>
  </si>
  <si>
    <t>Aanleverdag: elke werkdag.</t>
  </si>
  <si>
    <t>fictieve aantallen</t>
  </si>
  <si>
    <t>totaal  Gemengd/Buitenland EU &amp; BEU (fictief)</t>
  </si>
  <si>
    <t>Perceel 1 Haalservice</t>
  </si>
  <si>
    <t>I</t>
  </si>
  <si>
    <t>Haalservice</t>
  </si>
  <si>
    <t>Dagelijks afhalen van postzendingen op één locatie in Utrecht</t>
  </si>
  <si>
    <t>* Alle werkdagen</t>
  </si>
  <si>
    <t>Kosten per maand</t>
  </si>
  <si>
    <t xml:space="preserve">* Tijdskader: 16.30-17.00 </t>
  </si>
  <si>
    <t>totaal  Haalservice</t>
  </si>
  <si>
    <t>Totaal fictieve inschrijvingssom perceel 1</t>
  </si>
  <si>
    <t>Omschrijving</t>
  </si>
  <si>
    <t>Bedrag</t>
  </si>
  <si>
    <t>totaal Klein/Binnenland/72 uur (fictief)</t>
  </si>
  <si>
    <t>totaal  Gemengd/Buitenland EUR1 (fictief)</t>
  </si>
  <si>
    <t>Totaal inschrijfsom (fictief)</t>
  </si>
  <si>
    <t>Prijsinvulformulier Perceel 2 Verkiezingspost</t>
  </si>
  <si>
    <t>Bezorgdagen Perceel 2: Dinsdag t/m Zaterdag. Overkomstduur NL (Servicekader) 24 uur.</t>
  </si>
  <si>
    <t xml:space="preserve">  </t>
  </si>
  <si>
    <t>Stempassen, geadresseerd</t>
  </si>
  <si>
    <t>250000-300000</t>
  </si>
  <si>
    <t>300000-350000</t>
  </si>
  <si>
    <t>weging</t>
  </si>
  <si>
    <t>0-30</t>
  </si>
  <si>
    <t>* Gewicht: stuk max 100 gr.</t>
  </si>
  <si>
    <t>Totaal stempassen, geadresseerd (fictief)</t>
  </si>
  <si>
    <t>Binnenland                      specifieke datum</t>
  </si>
  <si>
    <t>Aanleverdag: Materiaal wordt minimaal 5 werkdagen voor bezorging aangeleverd. Werkafspraak voor bezorging op specifieke datum.</t>
  </si>
  <si>
    <t>150000-200000</t>
  </si>
  <si>
    <t>200000-299999</t>
  </si>
  <si>
    <t>* Verpakking: geen (los)</t>
  </si>
  <si>
    <t>* Inhoud: papier</t>
  </si>
  <si>
    <t>* Gewicht: stuk max 500 gr.</t>
  </si>
  <si>
    <t>Totaal fictieve inschrijvingssom perceel 2</t>
  </si>
  <si>
    <t>totaal Stempassen,geadresseerd/Binnenland (fictief)</t>
  </si>
  <si>
    <t>Prijsinvulformulier Perceel 3 Ongeadresseerd Post</t>
  </si>
  <si>
    <t>Bezorgdagen Perceel  3 Maandag t/m Zaterdag.  [Zondag uitsluitend onder zeer bijzondere en dringende omstandigheden, in overleg].</t>
  </si>
  <si>
    <t>Calamiteiten-post bezorging zelfde dag (1- 9 uur)</t>
  </si>
  <si>
    <t>Aanleverdag: Ma t/m Za. Bezorgdag: gelijk aan dag van aanleveren tussen 06.00 - 22.00 uur</t>
  </si>
  <si>
    <t>Klein, ongeadresseerd</t>
  </si>
  <si>
    <t>1-999</t>
  </si>
  <si>
    <t>1000-2499</t>
  </si>
  <si>
    <t>2500-4999</t>
  </si>
  <si>
    <t>5000-9999</t>
  </si>
  <si>
    <t>&gt;10000</t>
  </si>
  <si>
    <t>Totaal klein, ongeadresseerd/spoed (fictief)</t>
  </si>
  <si>
    <t>Volgende dag  (24 uur)</t>
  </si>
  <si>
    <t>Aanleverdag: elke werkdag. Bezorgdag: volgende dag</t>
  </si>
  <si>
    <t>Totaal klein, ongeadresseerd/24 uur (fictief)</t>
  </si>
  <si>
    <t>Max 48 uur</t>
  </si>
  <si>
    <t>Aanleverdag: elke werkdag. Bezorgdag: binnen 48 uur</t>
  </si>
  <si>
    <t>Totaal klein, ongeadresseerd/48 uur (fictief)</t>
  </si>
  <si>
    <t>Max 72 uur</t>
  </si>
  <si>
    <t>Aanleverdag: elke werkdag. Bezorgdag: binnen 72 uur</t>
  </si>
  <si>
    <t>Totaal klein, ongeadresseerd/72 uur (fictief)</t>
  </si>
  <si>
    <t>Max 96 uur  (niet tijdkritisch)</t>
  </si>
  <si>
    <t>Aanleverdag: elke werkdag. Bezorgdag: binnen 3 dagen</t>
  </si>
  <si>
    <t>Totaal klein, ongeadresseerd/96 uur (fictief)</t>
  </si>
  <si>
    <t>Max 96 uur (niet tijdkritisch)</t>
  </si>
  <si>
    <t>Groot, ongeadresseerd</t>
  </si>
  <si>
    <t>Totaal groot, ongeadresseerd/96 uur (fictief)</t>
  </si>
  <si>
    <t>Afhalen van postzendingen op een locatie in Utrecht</t>
  </si>
  <si>
    <t>* Tijdskader: op afroep</t>
  </si>
  <si>
    <t>totaal haalservice</t>
  </si>
  <si>
    <t>Totaal fictieve inschrijvingssom perceel 3</t>
  </si>
  <si>
    <t>Prijsinvulformulier Perceel 4 Pakketpost en aangetekende brieven</t>
  </si>
  <si>
    <t>(Pakket)post Binnenland (incl. handtekening voor ontvangst)</t>
  </si>
  <si>
    <t>Afhalen van postzendingen op één locatie in Utrecht</t>
  </si>
  <si>
    <t>Gewicht in grammen</t>
  </si>
  <si>
    <t>0 - 2000 (brieven)</t>
  </si>
  <si>
    <t>totaal (Pakket)post Binnenland incl handtekening voor ontvangst (fictief)</t>
  </si>
  <si>
    <t>(Pakket)post Buitenland (incl. handtekening voor ontvangst)</t>
  </si>
  <si>
    <t>totaal (Pakket)post Buitenland incl handtekening voor ontvangst (fictief)</t>
  </si>
  <si>
    <t>Prijs per dag</t>
  </si>
  <si>
    <t>Totaal fictieve inschrijvingssom perceel 4</t>
  </si>
  <si>
    <t>Totaal (Pakket)post Binnenland (fictief)</t>
  </si>
  <si>
    <t>Totaal (Pakket)post Buitenland (fictief)</t>
  </si>
  <si>
    <t>Totaal Haalservice</t>
  </si>
  <si>
    <t>J</t>
  </si>
  <si>
    <t>Antwoordnummers</t>
  </si>
  <si>
    <t>totaal antwoordnummers</t>
  </si>
  <si>
    <t>totaal retourstukken</t>
  </si>
  <si>
    <t>Retourstukken</t>
  </si>
  <si>
    <t>Binnenland VAST (niet tijdkritisch)</t>
  </si>
  <si>
    <t>Perceel 1 Antwoordnummers</t>
  </si>
  <si>
    <t>Perceel 1 Retourstukken</t>
  </si>
  <si>
    <t>Max stuksprijs</t>
  </si>
  <si>
    <t>0 - 10.000 (pakketten)</t>
  </si>
  <si>
    <t>10.000 - 23.000</t>
  </si>
  <si>
    <t>Antwoordnummer 0 - 10.000 (pakketten)</t>
  </si>
  <si>
    <t>totaal  Haalservice (fictief)</t>
  </si>
  <si>
    <t>Totaal Antwoordnummers (fictief)</t>
  </si>
  <si>
    <t>Totaal Retourstukken (fictief)</t>
  </si>
  <si>
    <t>Onderdeel</t>
  </si>
  <si>
    <t>Binnenland 0 - 48 uur</t>
  </si>
  <si>
    <t>Aanleverdag: elke werkdag Bezorgdag: binnen 48 uur</t>
  </si>
  <si>
    <t>totaal Gemengd/Binnenland/max 48 uur (fictief)</t>
  </si>
  <si>
    <t>totaal  Gemengd/Binnenland/ binnen 48 uur (fictief)</t>
  </si>
  <si>
    <t>totaal Klein/Binnenland/binnen 48 uur (fictief)</t>
  </si>
  <si>
    <t>totaal Groot/Binnenland/binnen 48 uur (fictief)</t>
  </si>
  <si>
    <t>totaal Klein/Binnenland/max 48 uur (fictief)</t>
  </si>
  <si>
    <t>totaal Klein/Binnenland/max 72 uur (fictief)</t>
  </si>
  <si>
    <t>totaal Groot/Binnenland/max 48 uur (fictief)</t>
  </si>
  <si>
    <t>totaal Groot/Binnenland/max 72 uur (fictief)</t>
  </si>
  <si>
    <t>H</t>
  </si>
  <si>
    <t>Kandidatenlijsten, "aan de bewoners van"</t>
  </si>
  <si>
    <t>Binnenland                      Next week flex service</t>
  </si>
  <si>
    <t>Aanleverdag: Ma t/m Za.(Op specifieke datum; werkafspraak) Bezorgdag: next week flex service kaders</t>
  </si>
  <si>
    <t>totaal Kandidatenlijsten, "aan de bewoners van" (fictief)</t>
  </si>
  <si>
    <t>Totaal kandidatenlijsten, "aan de bewoners van" (fictief)</t>
  </si>
  <si>
    <t>* Formaat: C5 envelop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</si>
</sst>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164" formatCode="_ &quot;€&quot;\ * #,##0.000_ ;_ &quot;€&quot;\ * \-#,##0.000_ ;_ &quot;€&quot;\ * &quot;-&quot;???_ ;_ @_ "/>
    <numFmt numFmtId="165" formatCode="&quot;€&quot;\ #,##0.0000"/>
    <numFmt numFmtId="166" formatCode="&quot;€&quot;\ #,##0.00"/>
    <numFmt numFmtId="167" formatCode="&quot;€&quot;\ #,##0.00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b/>
      <sz val="14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3">
    <xf numFmtId="0" fontId="0" fillId="0" borderId="0" xfId="0"/>
    <xf numFmtId="0" fontId="6" fillId="0" borderId="0" xfId="0" applyFont="1"/>
    <xf numFmtId="3" fontId="4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164" fontId="7" fillId="0" borderId="0" xfId="0" applyNumberFormat="1" applyFont="1"/>
    <xf numFmtId="164" fontId="7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3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1" applyFont="1"/>
    <xf numFmtId="0" fontId="1" fillId="0" borderId="0" xfId="1"/>
    <xf numFmtId="0" fontId="7" fillId="0" borderId="1" xfId="0" applyFont="1" applyBorder="1" applyAlignment="1">
      <alignment horizontal="right"/>
    </xf>
    <xf numFmtId="0" fontId="8" fillId="6" borderId="0" xfId="1" applyFont="1" applyFill="1"/>
    <xf numFmtId="0" fontId="9" fillId="6" borderId="0" xfId="1" applyFont="1" applyFill="1" applyAlignment="1">
      <alignment horizontal="center"/>
    </xf>
    <xf numFmtId="0" fontId="9" fillId="6" borderId="0" xfId="1" applyFont="1" applyFill="1"/>
    <xf numFmtId="0" fontId="10" fillId="6" borderId="0" xfId="0" applyFont="1" applyFill="1"/>
    <xf numFmtId="3" fontId="7" fillId="3" borderId="1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horizontal="center"/>
    </xf>
    <xf numFmtId="0" fontId="11" fillId="3" borderId="0" xfId="0" applyFont="1" applyFill="1"/>
    <xf numFmtId="0" fontId="11" fillId="0" borderId="0" xfId="0" applyFont="1"/>
    <xf numFmtId="0" fontId="11" fillId="3" borderId="15" xfId="0" applyFont="1" applyFill="1" applyBorder="1"/>
    <xf numFmtId="0" fontId="11" fillId="3" borderId="16" xfId="0" applyFont="1" applyFill="1" applyBorder="1"/>
    <xf numFmtId="0" fontId="11" fillId="3" borderId="17" xfId="0" applyFont="1" applyFill="1" applyBorder="1"/>
    <xf numFmtId="165" fontId="11" fillId="3" borderId="0" xfId="0" applyNumberFormat="1" applyFont="1" applyFill="1"/>
    <xf numFmtId="0" fontId="11" fillId="3" borderId="18" xfId="0" applyFont="1" applyFill="1" applyBorder="1"/>
    <xf numFmtId="166" fontId="16" fillId="5" borderId="23" xfId="0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166" fontId="16" fillId="5" borderId="22" xfId="0" applyNumberFormat="1" applyFont="1" applyFill="1" applyBorder="1" applyAlignment="1">
      <alignment horizontal="center" vertical="center"/>
    </xf>
    <xf numFmtId="0" fontId="11" fillId="3" borderId="25" xfId="0" applyFont="1" applyFill="1" applyBorder="1"/>
    <xf numFmtId="0" fontId="11" fillId="3" borderId="26" xfId="0" applyFont="1" applyFill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3" borderId="28" xfId="0" applyFont="1" applyFill="1" applyBorder="1"/>
    <xf numFmtId="0" fontId="11" fillId="3" borderId="28" xfId="0" applyFont="1" applyFill="1" applyBorder="1" applyAlignment="1">
      <alignment wrapTex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/>
    </xf>
    <xf numFmtId="0" fontId="11" fillId="0" borderId="19" xfId="0" applyFont="1" applyBorder="1"/>
    <xf numFmtId="0" fontId="11" fillId="3" borderId="16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1" fillId="3" borderId="25" xfId="0" applyFont="1" applyFill="1" applyBorder="1" applyAlignment="1">
      <alignment wrapText="1"/>
    </xf>
    <xf numFmtId="0" fontId="14" fillId="7" borderId="27" xfId="0" applyFont="1" applyFill="1" applyBorder="1" applyAlignment="1">
      <alignment horizontal="center" vertical="center" wrapText="1"/>
    </xf>
    <xf numFmtId="0" fontId="0" fillId="0" borderId="16" xfId="0" applyBorder="1"/>
    <xf numFmtId="166" fontId="16" fillId="5" borderId="29" xfId="0" applyNumberFormat="1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wrapText="1"/>
    </xf>
    <xf numFmtId="165" fontId="11" fillId="3" borderId="18" xfId="0" applyNumberFormat="1" applyFont="1" applyFill="1" applyBorder="1"/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/>
    <xf numFmtId="0" fontId="11" fillId="3" borderId="3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vertical="top" wrapText="1"/>
    </xf>
    <xf numFmtId="0" fontId="15" fillId="3" borderId="41" xfId="0" applyFont="1" applyFill="1" applyBorder="1" applyAlignment="1">
      <alignment vertical="top" wrapText="1"/>
    </xf>
    <xf numFmtId="0" fontId="15" fillId="3" borderId="41" xfId="0" applyFont="1" applyFill="1" applyBorder="1" applyAlignment="1">
      <alignment horizontal="center" vertical="top" wrapText="1"/>
    </xf>
    <xf numFmtId="0" fontId="11" fillId="3" borderId="33" xfId="0" applyFont="1" applyFill="1" applyBorder="1"/>
    <xf numFmtId="0" fontId="11" fillId="3" borderId="36" xfId="0" applyFont="1" applyFill="1" applyBorder="1"/>
    <xf numFmtId="0" fontId="15" fillId="3" borderId="41" xfId="0" applyFont="1" applyFill="1" applyBorder="1" applyAlignment="1">
      <alignment horizontal="center"/>
    </xf>
    <xf numFmtId="0" fontId="11" fillId="3" borderId="32" xfId="0" applyFont="1" applyFill="1" applyBorder="1"/>
    <xf numFmtId="0" fontId="0" fillId="3" borderId="0" xfId="0" applyFill="1"/>
    <xf numFmtId="0" fontId="16" fillId="3" borderId="0" xfId="0" applyFont="1" applyFill="1"/>
    <xf numFmtId="0" fontId="0" fillId="3" borderId="1" xfId="0" applyFill="1" applyBorder="1" applyAlignment="1">
      <alignment horizontal="center"/>
    </xf>
    <xf numFmtId="166" fontId="0" fillId="13" borderId="1" xfId="0" applyNumberFormat="1" applyFill="1" applyBorder="1"/>
    <xf numFmtId="0" fontId="0" fillId="3" borderId="0" xfId="0" applyFill="1" applyAlignment="1">
      <alignment horizontal="center"/>
    </xf>
    <xf numFmtId="166" fontId="0" fillId="13" borderId="34" xfId="0" applyNumberFormat="1" applyFill="1" applyBorder="1"/>
    <xf numFmtId="0" fontId="0" fillId="3" borderId="42" xfId="0" applyFill="1" applyBorder="1" applyAlignment="1">
      <alignment horizontal="center"/>
    </xf>
    <xf numFmtId="166" fontId="0" fillId="13" borderId="47" xfId="0" applyNumberFormat="1" applyFill="1" applyBorder="1"/>
    <xf numFmtId="0" fontId="15" fillId="3" borderId="16" xfId="0" applyFont="1" applyFill="1" applyBorder="1" applyAlignment="1">
      <alignment horizontal="center"/>
    </xf>
    <xf numFmtId="166" fontId="0" fillId="0" borderId="0" xfId="0" applyNumberFormat="1" applyAlignment="1">
      <alignment horizontal="right" vertical="center"/>
    </xf>
    <xf numFmtId="0" fontId="1" fillId="0" borderId="9" xfId="1" applyBorder="1" applyAlignment="1" applyProtection="1">
      <alignment horizontal="center"/>
      <protection locked="0"/>
    </xf>
    <xf numFmtId="167" fontId="11" fillId="10" borderId="1" xfId="0" applyNumberFormat="1" applyFont="1" applyFill="1" applyBorder="1" applyProtection="1">
      <protection locked="0"/>
    </xf>
    <xf numFmtId="167" fontId="11" fillId="10" borderId="42" xfId="0" applyNumberFormat="1" applyFont="1" applyFill="1" applyBorder="1" applyProtection="1">
      <protection locked="0"/>
    </xf>
    <xf numFmtId="0" fontId="14" fillId="7" borderId="0" xfId="0" applyFont="1" applyFill="1" applyAlignment="1">
      <alignment wrapText="1"/>
    </xf>
    <xf numFmtId="0" fontId="11" fillId="3" borderId="14" xfId="0" applyFont="1" applyFill="1" applyBorder="1"/>
    <xf numFmtId="0" fontId="15" fillId="3" borderId="15" xfId="0" applyFont="1" applyFill="1" applyBorder="1" applyAlignment="1">
      <alignment horizontal="center"/>
    </xf>
    <xf numFmtId="0" fontId="11" fillId="3" borderId="3" xfId="0" applyFont="1" applyFill="1" applyBorder="1"/>
    <xf numFmtId="0" fontId="15" fillId="3" borderId="0" xfId="0" applyFont="1" applyFill="1" applyAlignment="1">
      <alignment horizontal="center"/>
    </xf>
    <xf numFmtId="0" fontId="11" fillId="3" borderId="3" xfId="0" applyFont="1" applyFill="1" applyBorder="1" applyAlignment="1">
      <alignment wrapText="1"/>
    </xf>
    <xf numFmtId="165" fontId="11" fillId="10" borderId="1" xfId="0" applyNumberFormat="1" applyFont="1" applyFill="1" applyBorder="1" applyProtection="1">
      <protection locked="0"/>
    </xf>
    <xf numFmtId="165" fontId="11" fillId="5" borderId="7" xfId="0" applyNumberFormat="1" applyFont="1" applyFill="1" applyBorder="1"/>
    <xf numFmtId="165" fontId="11" fillId="5" borderId="3" xfId="0" applyNumberFormat="1" applyFont="1" applyFill="1" applyBorder="1"/>
    <xf numFmtId="165" fontId="11" fillId="5" borderId="2" xfId="0" applyNumberFormat="1" applyFont="1" applyFill="1" applyBorder="1"/>
    <xf numFmtId="0" fontId="11" fillId="3" borderId="2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11" fillId="3" borderId="19" xfId="0" applyFont="1" applyFill="1" applyBorder="1"/>
    <xf numFmtId="0" fontId="11" fillId="3" borderId="7" xfId="0" applyFont="1" applyFill="1" applyBorder="1" applyAlignment="1">
      <alignment wrapText="1"/>
    </xf>
    <xf numFmtId="0" fontId="11" fillId="3" borderId="24" xfId="0" applyFont="1" applyFill="1" applyBorder="1"/>
    <xf numFmtId="0" fontId="11" fillId="3" borderId="24" xfId="0" applyFont="1" applyFill="1" applyBorder="1" applyAlignment="1">
      <alignment wrapText="1"/>
    </xf>
    <xf numFmtId="4" fontId="11" fillId="3" borderId="15" xfId="0" applyNumberFormat="1" applyFont="1" applyFill="1" applyBorder="1"/>
    <xf numFmtId="4" fontId="11" fillId="3" borderId="0" xfId="0" applyNumberFormat="1" applyFont="1" applyFill="1"/>
    <xf numFmtId="0" fontId="15" fillId="0" borderId="1" xfId="0" applyFont="1" applyBorder="1" applyProtection="1">
      <protection locked="0"/>
    </xf>
    <xf numFmtId="0" fontId="15" fillId="0" borderId="42" xfId="0" applyFont="1" applyBorder="1" applyProtection="1">
      <protection locked="0"/>
    </xf>
    <xf numFmtId="0" fontId="11" fillId="3" borderId="49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11" fillId="3" borderId="11" xfId="0" applyFont="1" applyFill="1" applyBorder="1"/>
    <xf numFmtId="167" fontId="11" fillId="10" borderId="7" xfId="0" applyNumberFormat="1" applyFont="1" applyFill="1" applyBorder="1" applyProtection="1">
      <protection locked="0"/>
    </xf>
    <xf numFmtId="0" fontId="15" fillId="3" borderId="7" xfId="0" applyFont="1" applyFill="1" applyBorder="1" applyAlignment="1">
      <alignment horizontal="center"/>
    </xf>
    <xf numFmtId="0" fontId="15" fillId="0" borderId="7" xfId="0" applyFont="1" applyBorder="1" applyProtection="1">
      <protection locked="0"/>
    </xf>
    <xf numFmtId="0" fontId="11" fillId="3" borderId="52" xfId="0" applyFont="1" applyFill="1" applyBorder="1"/>
    <xf numFmtId="165" fontId="11" fillId="3" borderId="10" xfId="0" applyNumberFormat="1" applyFont="1" applyFill="1" applyBorder="1"/>
    <xf numFmtId="0" fontId="11" fillId="3" borderId="43" xfId="0" applyFont="1" applyFill="1" applyBorder="1"/>
    <xf numFmtId="0" fontId="23" fillId="3" borderId="1" xfId="0" applyFont="1" applyFill="1" applyBorder="1" applyAlignment="1">
      <alignment vertical="center"/>
    </xf>
    <xf numFmtId="0" fontId="23" fillId="3" borderId="50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0" fontId="23" fillId="3" borderId="50" xfId="0" applyFont="1" applyFill="1" applyBorder="1" applyAlignment="1">
      <alignment horizontal="center" vertical="center"/>
    </xf>
    <xf numFmtId="0" fontId="23" fillId="3" borderId="41" xfId="0" applyFont="1" applyFill="1" applyBorder="1" applyAlignment="1">
      <alignment vertical="top" wrapText="1"/>
    </xf>
    <xf numFmtId="0" fontId="11" fillId="3" borderId="31" xfId="0" applyFont="1" applyFill="1" applyBorder="1"/>
    <xf numFmtId="0" fontId="23" fillId="3" borderId="50" xfId="0" applyFont="1" applyFill="1" applyBorder="1"/>
    <xf numFmtId="166" fontId="23" fillId="3" borderId="5" xfId="0" applyNumberFormat="1" applyFont="1" applyFill="1" applyBorder="1" applyAlignment="1">
      <alignment horizontal="center"/>
    </xf>
    <xf numFmtId="166" fontId="23" fillId="3" borderId="11" xfId="0" applyNumberFormat="1" applyFont="1" applyFill="1" applyBorder="1" applyAlignment="1">
      <alignment horizontal="center"/>
    </xf>
    <xf numFmtId="7" fontId="23" fillId="3" borderId="5" xfId="0" applyNumberFormat="1" applyFont="1" applyFill="1" applyBorder="1" applyAlignment="1">
      <alignment horizontal="center"/>
    </xf>
    <xf numFmtId="166" fontId="24" fillId="0" borderId="1" xfId="0" applyNumberFormat="1" applyFont="1" applyBorder="1" applyAlignment="1" applyProtection="1">
      <alignment horizontal="center"/>
      <protection locked="0"/>
    </xf>
    <xf numFmtId="166" fontId="23" fillId="3" borderId="1" xfId="0" applyNumberFormat="1" applyFont="1" applyFill="1" applyBorder="1" applyAlignment="1">
      <alignment horizontal="center"/>
    </xf>
    <xf numFmtId="166" fontId="23" fillId="3" borderId="7" xfId="0" applyNumberFormat="1" applyFont="1" applyFill="1" applyBorder="1" applyAlignment="1">
      <alignment horizontal="center"/>
    </xf>
    <xf numFmtId="166" fontId="23" fillId="3" borderId="51" xfId="0" applyNumberFormat="1" applyFont="1" applyFill="1" applyBorder="1" applyAlignment="1">
      <alignment horizontal="center"/>
    </xf>
    <xf numFmtId="166" fontId="11" fillId="5" borderId="34" xfId="0" applyNumberFormat="1" applyFont="1" applyFill="1" applyBorder="1"/>
    <xf numFmtId="166" fontId="11" fillId="5" borderId="35" xfId="0" applyNumberFormat="1" applyFont="1" applyFill="1" applyBorder="1"/>
    <xf numFmtId="166" fontId="11" fillId="5" borderId="39" xfId="0" applyNumberFormat="1" applyFont="1" applyFill="1" applyBorder="1"/>
    <xf numFmtId="0" fontId="23" fillId="3" borderId="15" xfId="0" applyFont="1" applyFill="1" applyBorder="1" applyAlignment="1">
      <alignment horizontal="center"/>
    </xf>
    <xf numFmtId="166" fontId="23" fillId="3" borderId="15" xfId="0" applyNumberFormat="1" applyFont="1" applyFill="1" applyBorder="1" applyAlignment="1">
      <alignment horizontal="center"/>
    </xf>
    <xf numFmtId="166" fontId="23" fillId="3" borderId="0" xfId="0" applyNumberFormat="1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166" fontId="11" fillId="5" borderId="7" xfId="0" applyNumberFormat="1" applyFont="1" applyFill="1" applyBorder="1"/>
    <xf numFmtId="166" fontId="11" fillId="5" borderId="3" xfId="0" applyNumberFormat="1" applyFont="1" applyFill="1" applyBorder="1"/>
    <xf numFmtId="166" fontId="11" fillId="5" borderId="2" xfId="0" applyNumberFormat="1" applyFont="1" applyFill="1" applyBorder="1"/>
    <xf numFmtId="0" fontId="14" fillId="7" borderId="14" xfId="0" applyFont="1" applyFill="1" applyBorder="1" applyAlignment="1">
      <alignment horizontal="center" wrapText="1"/>
    </xf>
    <xf numFmtId="0" fontId="11" fillId="3" borderId="2" xfId="0" applyFont="1" applyFill="1" applyBorder="1" applyAlignment="1">
      <alignment vertical="top" wrapText="1"/>
    </xf>
    <xf numFmtId="0" fontId="15" fillId="3" borderId="2" xfId="0" applyFont="1" applyFill="1" applyBorder="1" applyAlignment="1">
      <alignment vertical="top" wrapText="1"/>
    </xf>
    <xf numFmtId="0" fontId="23" fillId="3" borderId="2" xfId="0" applyFont="1" applyFill="1" applyBorder="1" applyAlignment="1">
      <alignment vertical="top" wrapText="1"/>
    </xf>
    <xf numFmtId="0" fontId="15" fillId="3" borderId="2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vertical="top" wrapText="1"/>
    </xf>
    <xf numFmtId="0" fontId="11" fillId="3" borderId="41" xfId="0" applyFont="1" applyFill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11" fillId="0" borderId="32" xfId="0" applyFont="1" applyBorder="1"/>
    <xf numFmtId="0" fontId="11" fillId="0" borderId="31" xfId="0" applyFont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26" fillId="21" borderId="23" xfId="0" applyFont="1" applyFill="1" applyBorder="1" applyAlignment="1">
      <alignment horizontal="center" wrapText="1"/>
    </xf>
    <xf numFmtId="0" fontId="15" fillId="3" borderId="17" xfId="0" applyFont="1" applyFill="1" applyBorder="1" applyAlignment="1">
      <alignment horizontal="center"/>
    </xf>
    <xf numFmtId="0" fontId="16" fillId="3" borderId="15" xfId="0" applyFont="1" applyFill="1" applyBorder="1"/>
    <xf numFmtId="0" fontId="0" fillId="3" borderId="18" xfId="0" applyFill="1" applyBorder="1"/>
    <xf numFmtId="166" fontId="23" fillId="0" borderId="0" xfId="0" applyNumberFormat="1" applyFont="1" applyAlignment="1">
      <alignment horizontal="center"/>
    </xf>
    <xf numFmtId="165" fontId="11" fillId="0" borderId="0" xfId="0" applyNumberFormat="1" applyFont="1" applyProtection="1">
      <protection locked="0"/>
    </xf>
    <xf numFmtId="166" fontId="11" fillId="0" borderId="0" xfId="0" applyNumberFormat="1" applyFont="1"/>
    <xf numFmtId="0" fontId="15" fillId="0" borderId="0" xfId="0" applyFont="1" applyAlignment="1">
      <alignment horizontal="center"/>
    </xf>
    <xf numFmtId="165" fontId="11" fillId="0" borderId="0" xfId="0" applyNumberFormat="1" applyFont="1"/>
    <xf numFmtId="0" fontId="14" fillId="7" borderId="6" xfId="0" applyFont="1" applyFill="1" applyBorder="1" applyAlignment="1">
      <alignment wrapText="1"/>
    </xf>
    <xf numFmtId="0" fontId="11" fillId="3" borderId="12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wrapText="1"/>
    </xf>
    <xf numFmtId="0" fontId="11" fillId="3" borderId="52" xfId="0" applyFont="1" applyFill="1" applyBorder="1" applyAlignment="1">
      <alignment wrapText="1"/>
    </xf>
    <xf numFmtId="0" fontId="11" fillId="3" borderId="40" xfId="0" applyFont="1" applyFill="1" applyBorder="1"/>
    <xf numFmtId="0" fontId="11" fillId="3" borderId="40" xfId="0" applyFont="1" applyFill="1" applyBorder="1" applyAlignment="1">
      <alignment wrapText="1"/>
    </xf>
    <xf numFmtId="0" fontId="11" fillId="3" borderId="58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4" fillId="7" borderId="43" xfId="0" applyFont="1" applyFill="1" applyBorder="1" applyAlignment="1">
      <alignment wrapText="1"/>
    </xf>
    <xf numFmtId="0" fontId="11" fillId="3" borderId="43" xfId="0" applyFont="1" applyFill="1" applyBorder="1" applyAlignment="1">
      <alignment wrapText="1"/>
    </xf>
    <xf numFmtId="0" fontId="11" fillId="0" borderId="5" xfId="0" applyFont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166" fontId="11" fillId="5" borderId="1" xfId="0" applyNumberFormat="1" applyFont="1" applyFill="1" applyBorder="1" applyAlignment="1">
      <alignment vertical="center"/>
    </xf>
    <xf numFmtId="166" fontId="11" fillId="10" borderId="1" xfId="0" applyNumberFormat="1" applyFont="1" applyFill="1" applyBorder="1" applyAlignment="1" applyProtection="1">
      <alignment vertical="center" wrapText="1"/>
      <protection locked="0"/>
    </xf>
    <xf numFmtId="0" fontId="15" fillId="0" borderId="1" xfId="0" applyNumberFormat="1" applyFont="1" applyBorder="1" applyProtection="1">
      <protection locked="0"/>
    </xf>
    <xf numFmtId="0" fontId="11" fillId="0" borderId="53" xfId="0" applyFont="1" applyBorder="1" applyAlignment="1">
      <alignment vertical="center"/>
    </xf>
    <xf numFmtId="0" fontId="11" fillId="0" borderId="54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166" fontId="11" fillId="3" borderId="2" xfId="0" applyNumberFormat="1" applyFont="1" applyFill="1" applyBorder="1" applyAlignment="1" applyProtection="1">
      <alignment vertical="center" wrapText="1"/>
      <protection locked="0"/>
    </xf>
    <xf numFmtId="0" fontId="11" fillId="3" borderId="0" xfId="0" applyFont="1" applyFill="1" applyBorder="1"/>
    <xf numFmtId="0" fontId="11" fillId="0" borderId="33" xfId="0" applyFont="1" applyBorder="1" applyAlignment="1">
      <alignment vertical="center"/>
    </xf>
    <xf numFmtId="166" fontId="11" fillId="5" borderId="34" xfId="0" applyNumberFormat="1" applyFont="1" applyFill="1" applyBorder="1" applyAlignment="1">
      <alignment vertical="center"/>
    </xf>
    <xf numFmtId="0" fontId="0" fillId="3" borderId="0" xfId="0" applyFill="1" applyBorder="1"/>
    <xf numFmtId="0" fontId="1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15" borderId="3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14" borderId="44" xfId="0" applyFont="1" applyFill="1" applyBorder="1" applyAlignment="1">
      <alignment horizontal="center" vertical="center" wrapText="1"/>
    </xf>
    <xf numFmtId="0" fontId="13" fillId="14" borderId="4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4" fillId="7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5" fillId="3" borderId="41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166" fontId="11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166" fontId="11" fillId="5" borderId="1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0" fillId="3" borderId="46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6" fillId="3" borderId="31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166" fontId="22" fillId="13" borderId="14" xfId="0" applyNumberFormat="1" applyFont="1" applyFill="1" applyBorder="1" applyAlignment="1">
      <alignment horizontal="center" vertical="center"/>
    </xf>
    <xf numFmtId="0" fontId="0" fillId="0" borderId="16" xfId="0" applyBorder="1" applyAlignment="1"/>
    <xf numFmtId="0" fontId="22" fillId="0" borderId="26" xfId="0" applyFont="1" applyBorder="1" applyAlignment="1">
      <alignment horizontal="center" vertical="center"/>
    </xf>
    <xf numFmtId="0" fontId="0" fillId="0" borderId="19" xfId="0" applyBorder="1" applyAlignment="1"/>
    <xf numFmtId="0" fontId="18" fillId="11" borderId="6" xfId="0" applyFont="1" applyFill="1" applyBorder="1" applyAlignment="1">
      <alignment horizontal="center" vertical="center"/>
    </xf>
    <xf numFmtId="0" fontId="18" fillId="11" borderId="10" xfId="0" applyFont="1" applyFill="1" applyBorder="1" applyAlignment="1">
      <alignment horizontal="center" vertical="center"/>
    </xf>
    <xf numFmtId="0" fontId="18" fillId="11" borderId="11" xfId="0" applyFont="1" applyFill="1" applyBorder="1" applyAlignment="1">
      <alignment horizontal="center" vertical="center"/>
    </xf>
    <xf numFmtId="0" fontId="18" fillId="11" borderId="24" xfId="0" applyFont="1" applyFill="1" applyBorder="1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0" fontId="18" fillId="11" borderId="30" xfId="0" applyFont="1" applyFill="1" applyBorder="1" applyAlignment="1">
      <alignment horizontal="center" vertical="center"/>
    </xf>
    <xf numFmtId="0" fontId="18" fillId="11" borderId="12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 vertical="center"/>
    </xf>
    <xf numFmtId="0" fontId="18" fillId="11" borderId="13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1" fillId="3" borderId="56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2" fillId="7" borderId="24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1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3" fillId="8" borderId="15" xfId="0" applyFont="1" applyFill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11" fillId="9" borderId="14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0" borderId="26" xfId="0" applyBorder="1" applyAlignment="1"/>
    <xf numFmtId="0" fontId="0" fillId="0" borderId="18" xfId="0" applyBorder="1" applyAlignment="1"/>
    <xf numFmtId="0" fontId="11" fillId="3" borderId="41" xfId="0" applyFont="1" applyFill="1" applyBorder="1" applyAlignment="1">
      <alignment horizontal="center" vertical="center"/>
    </xf>
    <xf numFmtId="0" fontId="11" fillId="12" borderId="38" xfId="0" applyFont="1" applyFill="1" applyBorder="1" applyAlignment="1">
      <alignment horizontal="center" vertical="center" wrapText="1"/>
    </xf>
    <xf numFmtId="0" fontId="0" fillId="0" borderId="24" xfId="0" applyBorder="1" applyAlignment="1"/>
    <xf numFmtId="0" fontId="0" fillId="0" borderId="17" xfId="0" applyBorder="1" applyAlignment="1"/>
    <xf numFmtId="0" fontId="13" fillId="11" borderId="44" xfId="0" applyFont="1" applyFill="1" applyBorder="1" applyAlignment="1">
      <alignment horizontal="center" vertical="center" wrapText="1"/>
    </xf>
    <xf numFmtId="0" fontId="13" fillId="11" borderId="40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0" fillId="0" borderId="21" xfId="0" applyBorder="1" applyAlignment="1"/>
    <xf numFmtId="0" fontId="0" fillId="0" borderId="22" xfId="0" applyBorder="1" applyAlignment="1"/>
    <xf numFmtId="0" fontId="15" fillId="3" borderId="10" xfId="0" applyFont="1" applyFill="1" applyBorder="1" applyAlignment="1">
      <alignment horizontal="center"/>
    </xf>
    <xf numFmtId="0" fontId="0" fillId="0" borderId="10" xfId="0" applyBorder="1" applyAlignment="1"/>
    <xf numFmtId="0" fontId="0" fillId="0" borderId="39" xfId="0" applyBorder="1" applyAlignment="1"/>
    <xf numFmtId="0" fontId="13" fillId="8" borderId="14" xfId="0" applyFont="1" applyFill="1" applyBorder="1" applyAlignment="1">
      <alignment vertical="center" wrapText="1"/>
    </xf>
    <xf numFmtId="0" fontId="0" fillId="0" borderId="25" xfId="0" applyBorder="1" applyAlignment="1">
      <alignment vertical="center"/>
    </xf>
    <xf numFmtId="0" fontId="11" fillId="0" borderId="18" xfId="0" applyFont="1" applyBorder="1" applyAlignment="1"/>
    <xf numFmtId="165" fontId="11" fillId="3" borderId="0" xfId="0" applyNumberFormat="1" applyFont="1" applyFill="1" applyAlignment="1"/>
    <xf numFmtId="0" fontId="16" fillId="0" borderId="0" xfId="0" applyFont="1" applyAlignment="1">
      <alignment horizontal="center" vertical="center"/>
    </xf>
    <xf numFmtId="0" fontId="13" fillId="8" borderId="14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3" borderId="48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4" borderId="4" xfId="1" applyFill="1" applyBorder="1" applyAlignment="1" applyProtection="1">
      <alignment horizontal="center"/>
      <protection locked="0"/>
    </xf>
    <xf numFmtId="0" fontId="1" fillId="4" borderId="9" xfId="1" applyFill="1" applyBorder="1" applyAlignment="1" applyProtection="1">
      <alignment horizontal="center"/>
      <protection locked="0"/>
    </xf>
    <xf numFmtId="0" fontId="1" fillId="4" borderId="5" xfId="1" applyFill="1" applyBorder="1" applyAlignment="1" applyProtection="1">
      <alignment horizontal="center"/>
      <protection locked="0"/>
    </xf>
    <xf numFmtId="0" fontId="11" fillId="3" borderId="2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11" fillId="3" borderId="53" xfId="0" applyFont="1" applyFill="1" applyBorder="1" applyAlignment="1"/>
    <xf numFmtId="0" fontId="0" fillId="0" borderId="54" xfId="0" applyBorder="1" applyAlignment="1"/>
    <xf numFmtId="0" fontId="0" fillId="0" borderId="55" xfId="0" applyBorder="1" applyAlignment="1"/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11" fillId="15" borderId="15" xfId="0" applyFont="1" applyFill="1" applyBorder="1" applyAlignment="1">
      <alignment horizontal="center" vertical="center" wrapText="1"/>
    </xf>
    <xf numFmtId="0" fontId="11" fillId="15" borderId="24" xfId="0" applyFont="1" applyFill="1" applyBorder="1" applyAlignment="1">
      <alignment horizontal="center" vertical="center" wrapText="1"/>
    </xf>
    <xf numFmtId="0" fontId="11" fillId="15" borderId="0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5" fillId="3" borderId="48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0" fillId="3" borderId="53" xfId="0" applyFill="1" applyBorder="1" applyAlignment="1">
      <alignment horizontal="left"/>
    </xf>
    <xf numFmtId="0" fontId="0" fillId="3" borderId="51" xfId="0" applyFill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1" fillId="18" borderId="7" xfId="0" applyFont="1" applyFill="1" applyBorder="1" applyAlignment="1">
      <alignment horizontal="center" wrapText="1"/>
    </xf>
    <xf numFmtId="0" fontId="11" fillId="18" borderId="2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vertical="center"/>
    </xf>
    <xf numFmtId="0" fontId="11" fillId="0" borderId="0" xfId="0" applyFont="1" applyAlignment="1"/>
    <xf numFmtId="166" fontId="20" fillId="13" borderId="6" xfId="0" applyNumberFormat="1" applyFont="1" applyFill="1" applyBorder="1" applyAlignment="1">
      <alignment horizontal="center" vertical="center"/>
    </xf>
    <xf numFmtId="0" fontId="20" fillId="13" borderId="10" xfId="0" applyFont="1" applyFill="1" applyBorder="1" applyAlignment="1">
      <alignment horizontal="center" vertical="center"/>
    </xf>
    <xf numFmtId="0" fontId="20" fillId="13" borderId="11" xfId="0" applyFont="1" applyFill="1" applyBorder="1" applyAlignment="1">
      <alignment horizontal="center" vertical="center"/>
    </xf>
    <xf numFmtId="0" fontId="20" fillId="13" borderId="12" xfId="0" applyFont="1" applyFill="1" applyBorder="1" applyAlignment="1">
      <alignment horizontal="center" vertical="center"/>
    </xf>
    <xf numFmtId="0" fontId="20" fillId="13" borderId="8" xfId="0" applyFont="1" applyFill="1" applyBorder="1" applyAlignment="1">
      <alignment horizontal="center" vertical="center"/>
    </xf>
    <xf numFmtId="0" fontId="20" fillId="13" borderId="1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9" fillId="3" borderId="0" xfId="0" applyFont="1" applyFill="1" applyAlignment="1">
      <alignment horizontal="center" wrapText="1"/>
    </xf>
    <xf numFmtId="0" fontId="0" fillId="3" borderId="2" xfId="0" applyFill="1" applyBorder="1" applyAlignment="1">
      <alignment horizontal="left"/>
    </xf>
    <xf numFmtId="0" fontId="13" fillId="19" borderId="24" xfId="0" applyFont="1" applyFill="1" applyBorder="1" applyAlignment="1">
      <alignment horizontal="center" vertical="center" wrapText="1"/>
    </xf>
    <xf numFmtId="0" fontId="13" fillId="19" borderId="0" xfId="0" applyFont="1" applyFill="1" applyAlignment="1">
      <alignment horizontal="center" vertical="center" wrapText="1"/>
    </xf>
    <xf numFmtId="0" fontId="0" fillId="0" borderId="41" xfId="0" applyBorder="1" applyAlignment="1"/>
    <xf numFmtId="0" fontId="0" fillId="0" borderId="32" xfId="0" applyBorder="1" applyAlignment="1"/>
    <xf numFmtId="0" fontId="0" fillId="0" borderId="36" xfId="0" applyBorder="1" applyAlignment="1"/>
    <xf numFmtId="0" fontId="0" fillId="0" borderId="42" xfId="0" applyBorder="1" applyAlignment="1"/>
    <xf numFmtId="0" fontId="0" fillId="0" borderId="47" xfId="0" applyBorder="1" applyAlignment="1"/>
    <xf numFmtId="0" fontId="16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7" borderId="4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2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3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0" fontId="18" fillId="11" borderId="16" xfId="0" applyFont="1" applyFill="1" applyBorder="1" applyAlignment="1">
      <alignment horizontal="center" vertical="center"/>
    </xf>
    <xf numFmtId="0" fontId="18" fillId="11" borderId="25" xfId="0" applyFont="1" applyFill="1" applyBorder="1" applyAlignment="1">
      <alignment horizontal="center" vertical="center"/>
    </xf>
    <xf numFmtId="0" fontId="18" fillId="11" borderId="17" xfId="0" applyFont="1" applyFill="1" applyBorder="1" applyAlignment="1">
      <alignment horizontal="center" vertical="center"/>
    </xf>
    <xf numFmtId="0" fontId="18" fillId="11" borderId="45" xfId="0" applyFont="1" applyFill="1" applyBorder="1" applyAlignment="1">
      <alignment horizontal="center" vertical="center"/>
    </xf>
    <xf numFmtId="0" fontId="18" fillId="11" borderId="57" xfId="0" applyFont="1" applyFill="1" applyBorder="1" applyAlignment="1">
      <alignment horizontal="center" vertical="center"/>
    </xf>
    <xf numFmtId="0" fontId="16" fillId="3" borderId="5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0" fillId="0" borderId="57" xfId="0" applyBorder="1" applyAlignment="1">
      <alignment vertical="center"/>
    </xf>
    <xf numFmtId="0" fontId="0" fillId="3" borderId="6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166" fontId="11" fillId="10" borderId="14" xfId="0" applyNumberFormat="1" applyFont="1" applyFill="1" applyBorder="1" applyAlignment="1" applyProtection="1">
      <alignment horizontal="center" vertical="center" wrapText="1"/>
      <protection locked="0"/>
    </xf>
    <xf numFmtId="166" fontId="11" fillId="10" borderId="16" xfId="0" applyNumberFormat="1" applyFont="1" applyFill="1" applyBorder="1" applyAlignment="1" applyProtection="1">
      <alignment horizontal="center" vertical="center" wrapText="1"/>
      <protection locked="0"/>
    </xf>
    <xf numFmtId="166" fontId="11" fillId="10" borderId="26" xfId="0" applyNumberFormat="1" applyFont="1" applyFill="1" applyBorder="1" applyAlignment="1" applyProtection="1">
      <alignment horizontal="center" vertical="center" wrapText="1"/>
      <protection locked="0"/>
    </xf>
    <xf numFmtId="166" fontId="11" fillId="10" borderId="19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>
      <alignment horizontal="center" vertical="center"/>
    </xf>
    <xf numFmtId="165" fontId="11" fillId="5" borderId="35" xfId="0" applyNumberFormat="1" applyFont="1" applyFill="1" applyBorder="1" applyAlignment="1">
      <alignment horizontal="center" vertical="center"/>
    </xf>
    <xf numFmtId="165" fontId="11" fillId="5" borderId="37" xfId="0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3" fillId="16" borderId="48" xfId="0" applyFont="1" applyFill="1" applyBorder="1" applyAlignment="1">
      <alignment horizontal="center" wrapText="1"/>
    </xf>
    <xf numFmtId="0" fontId="13" fillId="16" borderId="2" xfId="0" applyFont="1" applyFill="1" applyBorder="1" applyAlignment="1">
      <alignment horizontal="center" wrapText="1"/>
    </xf>
    <xf numFmtId="0" fontId="11" fillId="17" borderId="14" xfId="0" applyFont="1" applyFill="1" applyBorder="1" applyAlignment="1">
      <alignment horizontal="center" vertical="center" wrapText="1"/>
    </xf>
    <xf numFmtId="0" fontId="11" fillId="17" borderId="15" xfId="0" applyFont="1" applyFill="1" applyBorder="1" applyAlignment="1">
      <alignment horizontal="center" vertical="center" wrapText="1"/>
    </xf>
    <xf numFmtId="0" fontId="11" fillId="17" borderId="16" xfId="0" applyFont="1" applyFill="1" applyBorder="1" applyAlignment="1">
      <alignment horizontal="center" vertical="center" wrapText="1"/>
    </xf>
    <xf numFmtId="0" fontId="11" fillId="17" borderId="26" xfId="0" applyFont="1" applyFill="1" applyBorder="1" applyAlignment="1">
      <alignment horizontal="center" vertical="center" wrapText="1"/>
    </xf>
    <xf numFmtId="0" fontId="11" fillId="17" borderId="18" xfId="0" applyFont="1" applyFill="1" applyBorder="1" applyAlignment="1">
      <alignment horizontal="center" vertical="center" wrapText="1"/>
    </xf>
    <xf numFmtId="0" fontId="11" fillId="17" borderId="19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3" fillId="14" borderId="48" xfId="0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11" fillId="15" borderId="16" xfId="0" applyFont="1" applyFill="1" applyBorder="1" applyAlignment="1">
      <alignment horizontal="center" vertical="center" wrapText="1"/>
    </xf>
    <xf numFmtId="0" fontId="11" fillId="15" borderId="12" xfId="0" applyFont="1" applyFill="1" applyBorder="1" applyAlignment="1">
      <alignment horizontal="center" vertical="center" wrapText="1"/>
    </xf>
    <xf numFmtId="0" fontId="11" fillId="15" borderId="8" xfId="0" applyFont="1" applyFill="1" applyBorder="1" applyAlignment="1">
      <alignment horizontal="center" vertical="center" wrapText="1"/>
    </xf>
    <xf numFmtId="0" fontId="11" fillId="15" borderId="57" xfId="0" applyFont="1" applyFill="1" applyBorder="1" applyAlignment="1">
      <alignment horizontal="center" vertical="center" wrapText="1"/>
    </xf>
    <xf numFmtId="0" fontId="13" fillId="20" borderId="48" xfId="0" applyFont="1" applyFill="1" applyBorder="1" applyAlignment="1">
      <alignment horizontal="center" wrapText="1"/>
    </xf>
    <xf numFmtId="0" fontId="13" fillId="20" borderId="2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3" borderId="26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59" xfId="0" applyFill="1" applyBorder="1" applyAlignment="1">
      <alignment horizontal="left"/>
    </xf>
    <xf numFmtId="0" fontId="0" fillId="3" borderId="52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19" fillId="3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9" xfId="0" applyBorder="1" applyAlignment="1">
      <alignment vertical="center"/>
    </xf>
    <xf numFmtId="166" fontId="20" fillId="13" borderId="14" xfId="0" applyNumberFormat="1" applyFont="1" applyFill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6" fillId="21" borderId="27" xfId="0" applyFont="1" applyFill="1" applyBorder="1" applyAlignment="1">
      <alignment horizontal="center" vertical="center" wrapText="1"/>
    </xf>
    <xf numFmtId="0" fontId="27" fillId="21" borderId="29" xfId="0" applyFont="1" applyFill="1" applyBorder="1" applyAlignment="1">
      <alignment horizontal="center" vertical="center" wrapText="1"/>
    </xf>
    <xf numFmtId="0" fontId="11" fillId="15" borderId="14" xfId="0" applyFont="1" applyFill="1" applyBorder="1" applyAlignment="1">
      <alignment horizontal="center" vertical="center" wrapText="1"/>
    </xf>
    <xf numFmtId="0" fontId="0" fillId="15" borderId="15" xfId="0" applyFill="1" applyBorder="1" applyAlignment="1">
      <alignment horizontal="center" vertical="center" wrapText="1"/>
    </xf>
    <xf numFmtId="0" fontId="0" fillId="15" borderId="16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0" fillId="15" borderId="18" xfId="0" applyFill="1" applyBorder="1" applyAlignment="1">
      <alignment horizontal="center" vertical="center" wrapText="1"/>
    </xf>
    <xf numFmtId="0" fontId="0" fillId="15" borderId="19" xfId="0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6" fontId="11" fillId="5" borderId="34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6" borderId="0" xfId="1" applyFont="1" applyFill="1" applyAlignment="1">
      <alignment horizontal="center"/>
    </xf>
    <xf numFmtId="3" fontId="11" fillId="15" borderId="20" xfId="0" applyNumberFormat="1" applyFont="1" applyFill="1" applyBorder="1" applyAlignment="1">
      <alignment horizontal="left" vertical="center" wrapText="1"/>
    </xf>
    <xf numFmtId="0" fontId="11" fillId="15" borderId="21" xfId="0" applyFont="1" applyFill="1" applyBorder="1" applyAlignment="1">
      <alignment horizontal="left" vertical="center" wrapText="1"/>
    </xf>
    <xf numFmtId="0" fontId="11" fillId="15" borderId="22" xfId="0" applyFont="1" applyFill="1" applyBorder="1" applyAlignment="1">
      <alignment horizontal="left" vertical="center" wrapText="1"/>
    </xf>
    <xf numFmtId="3" fontId="11" fillId="15" borderId="20" xfId="0" applyNumberFormat="1" applyFont="1" applyFill="1" applyBorder="1" applyAlignment="1">
      <alignment vertical="center" wrapText="1"/>
    </xf>
    <xf numFmtId="0" fontId="11" fillId="15" borderId="21" xfId="0" applyFont="1" applyFill="1" applyBorder="1" applyAlignment="1">
      <alignment vertical="center" wrapText="1"/>
    </xf>
    <xf numFmtId="0" fontId="11" fillId="15" borderId="22" xfId="0" applyFont="1" applyFill="1" applyBorder="1" applyAlignment="1">
      <alignment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2"/>
  <sheetViews>
    <sheetView zoomScale="115" zoomScaleNormal="115" workbookViewId="0">
      <selection activeCell="I13" sqref="I13"/>
    </sheetView>
  </sheetViews>
  <sheetFormatPr defaultColWidth="9.1796875" defaultRowHeight="14" x14ac:dyDescent="0.3"/>
  <cols>
    <col min="1" max="1" width="33.54296875" style="5" customWidth="1"/>
    <col min="2" max="2" width="21.453125" style="5" customWidth="1"/>
    <col min="3" max="3" width="16.81640625" style="5" bestFit="1" customWidth="1"/>
    <col min="4" max="4" width="18" style="5" customWidth="1"/>
    <col min="5" max="5" width="14.7265625" style="5" customWidth="1"/>
    <col min="6" max="6" width="17" style="5" customWidth="1"/>
    <col min="7" max="7" width="16" style="5" customWidth="1"/>
    <col min="8" max="8" width="13.26953125" style="5" customWidth="1"/>
    <col min="9" max="9" width="11.1796875" style="5" customWidth="1"/>
    <col min="10" max="10" width="10.1796875" style="5" bestFit="1" customWidth="1"/>
    <col min="11" max="11" width="9.7265625" style="5" bestFit="1" customWidth="1"/>
    <col min="12" max="12" width="9.54296875" style="5" bestFit="1" customWidth="1"/>
    <col min="13" max="13" width="9.1796875" style="5"/>
    <col min="14" max="14" width="13" style="5" customWidth="1"/>
    <col min="15" max="16384" width="9.1796875" style="5"/>
  </cols>
  <sheetData>
    <row r="1" spans="1:9" ht="20" x14ac:dyDescent="0.4">
      <c r="A1" s="1" t="s">
        <v>0</v>
      </c>
    </row>
    <row r="2" spans="1:9" x14ac:dyDescent="0.3">
      <c r="A2" s="18" t="s">
        <v>1</v>
      </c>
      <c r="B2" s="19"/>
      <c r="C2" s="20"/>
      <c r="D2" s="21"/>
    </row>
    <row r="3" spans="1:9" x14ac:dyDescent="0.3">
      <c r="A3" s="6" t="s">
        <v>2</v>
      </c>
      <c r="B3" s="264"/>
      <c r="C3" s="265"/>
      <c r="D3" s="266"/>
    </row>
    <row r="4" spans="1:9" x14ac:dyDescent="0.3">
      <c r="A4" s="6"/>
      <c r="B4" s="74"/>
      <c r="C4" s="74"/>
      <c r="D4" s="74"/>
    </row>
    <row r="5" spans="1:9" ht="14.5" x14ac:dyDescent="0.35">
      <c r="A5" s="223" t="s">
        <v>3</v>
      </c>
      <c r="B5" s="225"/>
      <c r="C5" s="225"/>
      <c r="D5" s="225"/>
      <c r="E5" s="225"/>
      <c r="F5" s="225"/>
      <c r="G5" s="225"/>
      <c r="H5" s="226"/>
      <c r="I5" s="226"/>
    </row>
    <row r="6" spans="1:9" ht="15" thickBot="1" x14ac:dyDescent="0.4">
      <c r="A6" s="24"/>
      <c r="B6" s="24"/>
      <c r="C6" s="24"/>
      <c r="D6" s="24"/>
      <c r="E6" s="24"/>
      <c r="F6" s="24"/>
      <c r="G6" s="24"/>
      <c r="H6"/>
      <c r="I6" s="24"/>
    </row>
    <row r="7" spans="1:9" ht="14.25" customHeight="1" x14ac:dyDescent="0.35">
      <c r="A7" s="182" t="s">
        <v>4</v>
      </c>
      <c r="B7" s="272" t="s">
        <v>151</v>
      </c>
      <c r="C7" s="273"/>
      <c r="D7" s="233" t="s">
        <v>152</v>
      </c>
      <c r="E7" s="234"/>
      <c r="F7" s="205"/>
      <c r="G7"/>
      <c r="H7"/>
      <c r="I7" s="24"/>
    </row>
    <row r="8" spans="1:9" ht="15" thickBot="1" x14ac:dyDescent="0.4">
      <c r="A8" s="182"/>
      <c r="B8" s="274"/>
      <c r="C8" s="275"/>
      <c r="D8" s="235"/>
      <c r="E8" s="236"/>
      <c r="F8" s="207"/>
      <c r="G8"/>
      <c r="I8" s="24"/>
    </row>
    <row r="9" spans="1:9" x14ac:dyDescent="0.3">
      <c r="A9" s="130" t="s">
        <v>5</v>
      </c>
      <c r="B9" s="111" t="s">
        <v>6</v>
      </c>
      <c r="C9" s="112"/>
      <c r="D9" s="136" t="s">
        <v>7</v>
      </c>
      <c r="E9" s="62" t="s">
        <v>8</v>
      </c>
      <c r="F9" s="63"/>
      <c r="G9" s="24"/>
    </row>
    <row r="10" spans="1:9" x14ac:dyDescent="0.3">
      <c r="A10" s="36" t="s">
        <v>9</v>
      </c>
      <c r="B10" s="60" t="s">
        <v>10</v>
      </c>
      <c r="C10" s="113"/>
      <c r="D10" s="75"/>
      <c r="E10" s="44">
        <v>300000</v>
      </c>
      <c r="F10" s="120">
        <f>D10*E10</f>
        <v>0</v>
      </c>
      <c r="G10" s="24"/>
    </row>
    <row r="11" spans="1:9" x14ac:dyDescent="0.3">
      <c r="A11" s="48" t="s">
        <v>11</v>
      </c>
      <c r="B11" s="60" t="s">
        <v>12</v>
      </c>
      <c r="C11" s="113"/>
      <c r="D11" s="75"/>
      <c r="E11" s="44">
        <v>140000</v>
      </c>
      <c r="F11" s="120">
        <f>D11*E11</f>
        <v>0</v>
      </c>
      <c r="G11" s="24"/>
    </row>
    <row r="12" spans="1:9" x14ac:dyDescent="0.3">
      <c r="A12" s="48" t="s">
        <v>13</v>
      </c>
      <c r="B12" s="60" t="s">
        <v>14</v>
      </c>
      <c r="C12" s="113"/>
      <c r="D12" s="75"/>
      <c r="E12" s="44">
        <v>5000</v>
      </c>
      <c r="F12" s="120">
        <f t="shared" ref="F12:F16" si="0">D12*E12</f>
        <v>0</v>
      </c>
      <c r="G12" s="24"/>
    </row>
    <row r="13" spans="1:9" x14ac:dyDescent="0.3">
      <c r="A13" s="48" t="s">
        <v>15</v>
      </c>
      <c r="B13" s="60" t="s">
        <v>16</v>
      </c>
      <c r="C13" s="113"/>
      <c r="D13" s="75"/>
      <c r="E13" s="44">
        <v>5000</v>
      </c>
      <c r="F13" s="120">
        <f t="shared" si="0"/>
        <v>0</v>
      </c>
      <c r="G13" s="24"/>
    </row>
    <row r="14" spans="1:9" x14ac:dyDescent="0.3">
      <c r="A14" s="48" t="s">
        <v>17</v>
      </c>
      <c r="B14" s="60" t="s">
        <v>18</v>
      </c>
      <c r="C14" s="113"/>
      <c r="D14" s="75"/>
      <c r="E14" s="44">
        <v>5000</v>
      </c>
      <c r="F14" s="120">
        <f t="shared" si="0"/>
        <v>0</v>
      </c>
      <c r="G14" s="24"/>
    </row>
    <row r="15" spans="1:9" x14ac:dyDescent="0.3">
      <c r="A15" s="48"/>
      <c r="B15" s="60" t="s">
        <v>19</v>
      </c>
      <c r="C15" s="113"/>
      <c r="D15" s="75"/>
      <c r="E15" s="44">
        <v>1500</v>
      </c>
      <c r="F15" s="120">
        <f t="shared" si="0"/>
        <v>0</v>
      </c>
      <c r="G15" s="24"/>
    </row>
    <row r="16" spans="1:9" x14ac:dyDescent="0.3">
      <c r="A16" s="245" t="s">
        <v>20</v>
      </c>
      <c r="B16" s="60" t="s">
        <v>21</v>
      </c>
      <c r="C16" s="113"/>
      <c r="D16" s="75"/>
      <c r="E16" s="44">
        <v>1500</v>
      </c>
      <c r="F16" s="120">
        <f t="shared" si="0"/>
        <v>0</v>
      </c>
      <c r="G16" s="24"/>
    </row>
    <row r="17" spans="1:13" x14ac:dyDescent="0.3">
      <c r="A17" s="245"/>
      <c r="B17" s="105" t="s">
        <v>22</v>
      </c>
      <c r="C17" s="114"/>
      <c r="D17" s="100"/>
      <c r="E17" s="101">
        <v>1000</v>
      </c>
      <c r="F17" s="120">
        <f>D17*E17</f>
        <v>0</v>
      </c>
      <c r="G17" s="24"/>
    </row>
    <row r="18" spans="1:13" ht="15" thickBot="1" x14ac:dyDescent="0.4">
      <c r="A18" s="246"/>
      <c r="B18" s="269"/>
      <c r="C18" s="270"/>
      <c r="D18" s="270"/>
      <c r="E18" s="270"/>
      <c r="F18" s="271"/>
    </row>
    <row r="19" spans="1:13" ht="15" thickBot="1" x14ac:dyDescent="0.4">
      <c r="A19" s="24"/>
      <c r="B19" s="267" t="s">
        <v>153</v>
      </c>
      <c r="C19" s="268"/>
      <c r="D19" s="268"/>
      <c r="E19" s="249"/>
      <c r="F19" s="35">
        <f>SUM(F10:F17)</f>
        <v>0</v>
      </c>
      <c r="G19" s="32" t="s">
        <v>4</v>
      </c>
      <c r="H19" s="25"/>
    </row>
    <row r="20" spans="1:13" ht="14.5" x14ac:dyDescent="0.35">
      <c r="A20" s="24"/>
      <c r="B20" s="24"/>
      <c r="C20" s="24"/>
      <c r="D20"/>
      <c r="E20"/>
      <c r="F20"/>
      <c r="G20" s="34"/>
      <c r="H20" s="25"/>
    </row>
    <row r="21" spans="1:13" ht="15" thickBot="1" x14ac:dyDescent="0.4">
      <c r="A21" s="24"/>
      <c r="B21" s="24"/>
      <c r="C21" s="24"/>
      <c r="D21" s="24"/>
      <c r="E21" s="24"/>
      <c r="F21" s="33"/>
      <c r="G21" s="34"/>
      <c r="H21"/>
    </row>
    <row r="22" spans="1:13" ht="14.25" customHeight="1" x14ac:dyDescent="0.35">
      <c r="A22" s="257" t="s">
        <v>23</v>
      </c>
      <c r="B22" s="258" t="s">
        <v>140</v>
      </c>
      <c r="C22" s="231"/>
      <c r="D22" s="233" t="s">
        <v>24</v>
      </c>
      <c r="E22" s="234"/>
      <c r="F22" s="205"/>
      <c r="G22"/>
      <c r="H22"/>
      <c r="J22" s="24"/>
      <c r="K22" s="24"/>
      <c r="L22" s="24"/>
    </row>
    <row r="23" spans="1:13" ht="14.25" customHeight="1" thickBot="1" x14ac:dyDescent="0.4">
      <c r="A23" s="257"/>
      <c r="B23" s="254"/>
      <c r="C23" s="232"/>
      <c r="D23" s="235"/>
      <c r="E23" s="236"/>
      <c r="F23" s="207"/>
      <c r="G23"/>
      <c r="H23"/>
      <c r="J23" s="24"/>
      <c r="K23" s="24"/>
      <c r="L23" s="24"/>
    </row>
    <row r="24" spans="1:13" ht="14.25" customHeight="1" x14ac:dyDescent="0.35">
      <c r="A24" s="259" t="s">
        <v>5</v>
      </c>
      <c r="B24" s="219" t="s">
        <v>6</v>
      </c>
      <c r="C24" s="261"/>
      <c r="D24" s="237" t="s">
        <v>7</v>
      </c>
      <c r="E24" s="188" t="s">
        <v>8</v>
      </c>
      <c r="F24" s="50"/>
      <c r="G24"/>
      <c r="H24"/>
      <c r="J24" s="38"/>
      <c r="K24" s="24"/>
      <c r="L24" s="24"/>
      <c r="M24" s="24"/>
    </row>
    <row r="25" spans="1:13" x14ac:dyDescent="0.3">
      <c r="A25" s="260"/>
      <c r="B25" s="220"/>
      <c r="C25" s="262"/>
      <c r="D25" s="175"/>
      <c r="E25" s="263"/>
      <c r="F25" s="28"/>
    </row>
    <row r="26" spans="1:13" x14ac:dyDescent="0.3">
      <c r="A26" s="36" t="s">
        <v>25</v>
      </c>
      <c r="B26" s="60" t="s">
        <v>10</v>
      </c>
      <c r="C26" s="115"/>
      <c r="D26" s="75"/>
      <c r="E26" s="44">
        <v>200000</v>
      </c>
      <c r="F26" s="120">
        <f>D26*E26</f>
        <v>0</v>
      </c>
    </row>
    <row r="27" spans="1:13" x14ac:dyDescent="0.3">
      <c r="A27" s="48" t="s">
        <v>26</v>
      </c>
      <c r="B27" s="60" t="s">
        <v>12</v>
      </c>
      <c r="C27" s="115"/>
      <c r="D27" s="75"/>
      <c r="E27" s="44">
        <v>100000</v>
      </c>
      <c r="F27" s="120">
        <f>D27*E27</f>
        <v>0</v>
      </c>
    </row>
    <row r="28" spans="1:13" x14ac:dyDescent="0.3">
      <c r="A28" s="48" t="s">
        <v>27</v>
      </c>
      <c r="B28" s="60" t="s">
        <v>14</v>
      </c>
      <c r="C28" s="115"/>
      <c r="D28" s="75"/>
      <c r="E28" s="44">
        <v>10000</v>
      </c>
      <c r="F28" s="120">
        <f t="shared" ref="F28:F32" si="1">D28*E28</f>
        <v>0</v>
      </c>
    </row>
    <row r="29" spans="1:13" x14ac:dyDescent="0.3">
      <c r="A29" s="48" t="s">
        <v>28</v>
      </c>
      <c r="B29" s="60" t="s">
        <v>16</v>
      </c>
      <c r="C29" s="115"/>
      <c r="D29" s="75"/>
      <c r="E29" s="44">
        <v>10000</v>
      </c>
      <c r="F29" s="120">
        <f t="shared" si="1"/>
        <v>0</v>
      </c>
    </row>
    <row r="30" spans="1:13" x14ac:dyDescent="0.3">
      <c r="A30" s="48" t="s">
        <v>29</v>
      </c>
      <c r="B30" s="60" t="s">
        <v>18</v>
      </c>
      <c r="C30" s="115"/>
      <c r="D30" s="75"/>
      <c r="E30" s="44">
        <v>5000</v>
      </c>
      <c r="F30" s="120">
        <f t="shared" si="1"/>
        <v>0</v>
      </c>
    </row>
    <row r="31" spans="1:13" x14ac:dyDescent="0.3">
      <c r="A31" s="48"/>
      <c r="B31" s="60" t="s">
        <v>19</v>
      </c>
      <c r="C31" s="115"/>
      <c r="D31" s="75"/>
      <c r="E31" s="44">
        <v>5000</v>
      </c>
      <c r="F31" s="120">
        <f t="shared" si="1"/>
        <v>0</v>
      </c>
    </row>
    <row r="32" spans="1:13" x14ac:dyDescent="0.3">
      <c r="A32" s="245" t="s">
        <v>20</v>
      </c>
      <c r="B32" s="60" t="s">
        <v>21</v>
      </c>
      <c r="C32" s="115"/>
      <c r="D32" s="75"/>
      <c r="E32" s="44">
        <v>1500</v>
      </c>
      <c r="F32" s="120">
        <f t="shared" si="1"/>
        <v>0</v>
      </c>
    </row>
    <row r="33" spans="1:11" x14ac:dyDescent="0.3">
      <c r="A33" s="245"/>
      <c r="B33" s="60" t="s">
        <v>22</v>
      </c>
      <c r="C33" s="115"/>
      <c r="D33" s="75"/>
      <c r="E33" s="44">
        <v>1000</v>
      </c>
      <c r="F33" s="120">
        <f>D33*E33</f>
        <v>0</v>
      </c>
    </row>
    <row r="34" spans="1:11" ht="15" thickBot="1" x14ac:dyDescent="0.4">
      <c r="A34" s="246"/>
      <c r="B34" s="36"/>
      <c r="C34" s="24"/>
      <c r="D34" s="24"/>
      <c r="E34" s="255"/>
      <c r="F34" s="207"/>
    </row>
    <row r="35" spans="1:11" ht="15" thickBot="1" x14ac:dyDescent="0.4">
      <c r="A35" s="39"/>
      <c r="B35" s="227" t="s">
        <v>30</v>
      </c>
      <c r="C35" s="228"/>
      <c r="D35" s="228"/>
      <c r="E35" s="248"/>
      <c r="F35" s="35">
        <f>SUM(F26:F33)</f>
        <v>0</v>
      </c>
      <c r="G35" s="43" t="s">
        <v>23</v>
      </c>
    </row>
    <row r="36" spans="1:11" ht="14.5" x14ac:dyDescent="0.3">
      <c r="A36" s="39"/>
      <c r="B36" s="33"/>
      <c r="C36" s="47"/>
      <c r="D36" s="47"/>
      <c r="E36" s="34"/>
      <c r="F36" s="43"/>
      <c r="H36" s="25"/>
    </row>
    <row r="37" spans="1:11" ht="15" thickBot="1" x14ac:dyDescent="0.4">
      <c r="A37" s="39"/>
      <c r="B37" s="39"/>
      <c r="C37" s="39"/>
      <c r="D37" s="39"/>
      <c r="E37" s="42"/>
      <c r="F37" s="42"/>
      <c r="G37" s="34"/>
      <c r="H37"/>
    </row>
    <row r="38" spans="1:11" ht="14.25" customHeight="1" x14ac:dyDescent="0.3">
      <c r="A38" s="182" t="s">
        <v>31</v>
      </c>
      <c r="B38" s="253" t="s">
        <v>151</v>
      </c>
      <c r="C38" s="231"/>
      <c r="D38" s="233" t="s">
        <v>152</v>
      </c>
      <c r="E38" s="234"/>
      <c r="F38" s="234"/>
      <c r="G38" s="234"/>
      <c r="H38" s="234"/>
      <c r="I38" s="205"/>
      <c r="J38" s="24"/>
      <c r="K38" s="24"/>
    </row>
    <row r="39" spans="1:11" ht="14.5" thickBot="1" x14ac:dyDescent="0.35">
      <c r="A39" s="182"/>
      <c r="B39" s="254"/>
      <c r="C39" s="232"/>
      <c r="D39" s="235"/>
      <c r="E39" s="236"/>
      <c r="F39" s="236"/>
      <c r="G39" s="236"/>
      <c r="H39" s="236"/>
      <c r="I39" s="207"/>
      <c r="J39" s="24"/>
      <c r="K39" s="24"/>
    </row>
    <row r="40" spans="1:11" ht="24" x14ac:dyDescent="0.3">
      <c r="A40" s="49" t="s">
        <v>32</v>
      </c>
      <c r="B40" s="56" t="s">
        <v>33</v>
      </c>
      <c r="C40" s="109"/>
      <c r="D40" s="57" t="s">
        <v>34</v>
      </c>
      <c r="E40" s="58" t="s">
        <v>35</v>
      </c>
      <c r="F40" s="110"/>
      <c r="G40" s="57" t="s">
        <v>36</v>
      </c>
      <c r="H40" s="59" t="s">
        <v>37</v>
      </c>
      <c r="I40" s="46"/>
    </row>
    <row r="41" spans="1:11" x14ac:dyDescent="0.3">
      <c r="A41" s="40" t="s">
        <v>38</v>
      </c>
      <c r="B41" s="60" t="s">
        <v>10</v>
      </c>
      <c r="C41" s="115"/>
      <c r="D41" s="75"/>
      <c r="E41" s="165">
        <v>75000</v>
      </c>
      <c r="F41" s="116"/>
      <c r="G41" s="75"/>
      <c r="H41" s="44">
        <v>80000</v>
      </c>
      <c r="I41" s="120">
        <f>(D41*E41)+(G41*H41)</f>
        <v>0</v>
      </c>
    </row>
    <row r="42" spans="1:11" x14ac:dyDescent="0.3">
      <c r="A42" s="41" t="s">
        <v>39</v>
      </c>
      <c r="B42" s="60" t="s">
        <v>12</v>
      </c>
      <c r="C42" s="115"/>
      <c r="D42" s="75"/>
      <c r="E42" s="165">
        <v>18000</v>
      </c>
      <c r="F42" s="116"/>
      <c r="G42" s="75"/>
      <c r="H42" s="44">
        <v>22000</v>
      </c>
      <c r="I42" s="120">
        <f>(D42*E42)+(G42*H42)</f>
        <v>0</v>
      </c>
    </row>
    <row r="43" spans="1:11" x14ac:dyDescent="0.3">
      <c r="A43" s="41" t="s">
        <v>40</v>
      </c>
      <c r="B43" s="60" t="s">
        <v>14</v>
      </c>
      <c r="C43" s="115"/>
      <c r="D43" s="75"/>
      <c r="E43" s="165">
        <v>7000</v>
      </c>
      <c r="F43" s="116"/>
      <c r="G43" s="75"/>
      <c r="H43" s="44">
        <v>8000</v>
      </c>
      <c r="I43" s="120">
        <f>(D43*E43)+(G43*H43)</f>
        <v>0</v>
      </c>
    </row>
    <row r="44" spans="1:11" x14ac:dyDescent="0.3">
      <c r="A44" s="41" t="s">
        <v>41</v>
      </c>
      <c r="B44" s="60" t="s">
        <v>16</v>
      </c>
      <c r="C44" s="115"/>
      <c r="D44" s="75"/>
      <c r="E44" s="165">
        <v>5000</v>
      </c>
      <c r="F44" s="116"/>
      <c r="G44" s="75"/>
      <c r="H44" s="44">
        <v>2500</v>
      </c>
      <c r="I44" s="120">
        <f>(D44*E44)+(G44*H44)</f>
        <v>0</v>
      </c>
      <c r="J44" s="29"/>
    </row>
    <row r="45" spans="1:11" x14ac:dyDescent="0.3">
      <c r="A45" s="41" t="s">
        <v>42</v>
      </c>
      <c r="B45" s="36"/>
      <c r="C45" s="256"/>
      <c r="D45" s="226"/>
      <c r="E45" s="226"/>
      <c r="F45" s="226"/>
      <c r="G45" s="226"/>
      <c r="H45" s="226"/>
      <c r="I45" s="240"/>
    </row>
    <row r="46" spans="1:11" ht="14.5" thickBot="1" x14ac:dyDescent="0.35">
      <c r="A46" s="52" t="s">
        <v>43</v>
      </c>
      <c r="B46" s="37"/>
      <c r="C46" s="236"/>
      <c r="D46" s="236"/>
      <c r="E46" s="236"/>
      <c r="F46" s="236"/>
      <c r="G46" s="236"/>
      <c r="H46" s="236"/>
      <c r="I46" s="207"/>
    </row>
    <row r="47" spans="1:11" ht="15" thickBot="1" x14ac:dyDescent="0.4">
      <c r="A47" s="24"/>
      <c r="B47" s="227" t="s">
        <v>157</v>
      </c>
      <c r="C47" s="247"/>
      <c r="D47" s="247"/>
      <c r="E47" s="247"/>
      <c r="F47" s="247"/>
      <c r="G47" s="248"/>
      <c r="H47" s="249"/>
      <c r="I47" s="31">
        <f>SUM(I41:I44)</f>
        <v>0</v>
      </c>
      <c r="J47" s="43" t="s">
        <v>31</v>
      </c>
    </row>
    <row r="48" spans="1:11" x14ac:dyDescent="0.3">
      <c r="A48" s="24"/>
      <c r="B48" s="33"/>
      <c r="C48" s="33"/>
      <c r="D48" s="33"/>
      <c r="E48" s="33"/>
      <c r="F48" s="33"/>
      <c r="G48" s="34"/>
      <c r="H48" s="25"/>
    </row>
    <row r="49" spans="1:10" ht="15" thickBot="1" x14ac:dyDescent="0.35">
      <c r="A49" s="39"/>
      <c r="B49" s="39"/>
      <c r="C49" s="39"/>
      <c r="D49" s="39"/>
      <c r="E49" s="42"/>
      <c r="F49" s="42"/>
      <c r="G49" s="34"/>
      <c r="H49" s="25"/>
    </row>
    <row r="50" spans="1:10" ht="14.25" customHeight="1" x14ac:dyDescent="0.3">
      <c r="A50" s="182" t="s">
        <v>44</v>
      </c>
      <c r="B50" s="253" t="s">
        <v>140</v>
      </c>
      <c r="C50" s="231"/>
      <c r="D50" s="233" t="s">
        <v>24</v>
      </c>
      <c r="E50" s="234"/>
      <c r="F50" s="234"/>
      <c r="G50" s="234"/>
      <c r="H50" s="234"/>
      <c r="I50" s="205"/>
    </row>
    <row r="51" spans="1:10" ht="14.25" customHeight="1" thickBot="1" x14ac:dyDescent="0.35">
      <c r="A51" s="182"/>
      <c r="B51" s="254"/>
      <c r="C51" s="232"/>
      <c r="D51" s="235"/>
      <c r="E51" s="236"/>
      <c r="F51" s="236"/>
      <c r="G51" s="236"/>
      <c r="H51" s="236"/>
      <c r="I51" s="207"/>
    </row>
    <row r="52" spans="1:10" ht="24" x14ac:dyDescent="0.3">
      <c r="A52" s="49" t="s">
        <v>32</v>
      </c>
      <c r="B52" s="54" t="s">
        <v>33</v>
      </c>
      <c r="C52" s="108"/>
      <c r="D52" s="131" t="s">
        <v>34</v>
      </c>
      <c r="E52" s="132" t="s">
        <v>35</v>
      </c>
      <c r="F52" s="133"/>
      <c r="G52" s="131" t="s">
        <v>36</v>
      </c>
      <c r="H52" s="134" t="s">
        <v>37</v>
      </c>
      <c r="I52" s="135"/>
      <c r="J52" s="25"/>
    </row>
    <row r="53" spans="1:10" x14ac:dyDescent="0.3">
      <c r="A53" s="40" t="s">
        <v>38</v>
      </c>
      <c r="B53" s="55" t="s">
        <v>10</v>
      </c>
      <c r="C53" s="113"/>
      <c r="D53" s="75"/>
      <c r="E53" s="95">
        <v>40000</v>
      </c>
      <c r="F53" s="113"/>
      <c r="G53" s="75"/>
      <c r="H53" s="44">
        <v>50000</v>
      </c>
      <c r="I53" s="122">
        <f>(D53*E53)+(G53*H53)</f>
        <v>0</v>
      </c>
      <c r="J53" s="25"/>
    </row>
    <row r="54" spans="1:10" x14ac:dyDescent="0.3">
      <c r="A54" s="41" t="s">
        <v>39</v>
      </c>
      <c r="B54" s="55" t="s">
        <v>12</v>
      </c>
      <c r="C54" s="113"/>
      <c r="D54" s="75"/>
      <c r="E54" s="95">
        <v>18000</v>
      </c>
      <c r="F54" s="113"/>
      <c r="G54" s="75"/>
      <c r="H54" s="44">
        <v>22000</v>
      </c>
      <c r="I54" s="122">
        <f>(D54*E54)+(G54*H54)</f>
        <v>0</v>
      </c>
      <c r="J54" s="25"/>
    </row>
    <row r="55" spans="1:10" x14ac:dyDescent="0.3">
      <c r="A55" s="41" t="s">
        <v>40</v>
      </c>
      <c r="B55" s="55" t="s">
        <v>14</v>
      </c>
      <c r="C55" s="113"/>
      <c r="D55" s="75"/>
      <c r="E55" s="95">
        <v>7000</v>
      </c>
      <c r="F55" s="113"/>
      <c r="G55" s="75"/>
      <c r="H55" s="44">
        <v>8000</v>
      </c>
      <c r="I55" s="122">
        <f>(D55*E55)+(G55*H55)</f>
        <v>0</v>
      </c>
      <c r="J55" s="25"/>
    </row>
    <row r="56" spans="1:10" x14ac:dyDescent="0.3">
      <c r="A56" s="41" t="s">
        <v>41</v>
      </c>
      <c r="B56" s="99" t="s">
        <v>16</v>
      </c>
      <c r="C56" s="114"/>
      <c r="D56" s="100"/>
      <c r="E56" s="102">
        <v>5000</v>
      </c>
      <c r="F56" s="114"/>
      <c r="G56" s="100"/>
      <c r="H56" s="101">
        <v>2500</v>
      </c>
      <c r="I56" s="121">
        <f>(D56*E56)+(G56*H56)</f>
        <v>0</v>
      </c>
      <c r="J56" s="25"/>
    </row>
    <row r="57" spans="1:10" x14ac:dyDescent="0.3">
      <c r="A57" s="41" t="s">
        <v>42</v>
      </c>
      <c r="B57" s="103"/>
      <c r="C57" s="104"/>
      <c r="D57" s="104"/>
      <c r="E57" s="104"/>
      <c r="F57" s="104"/>
      <c r="G57" s="250"/>
      <c r="H57" s="251"/>
      <c r="I57" s="252"/>
    </row>
    <row r="58" spans="1:10" ht="14.5" thickBot="1" x14ac:dyDescent="0.35">
      <c r="A58" s="52" t="s">
        <v>43</v>
      </c>
      <c r="B58" s="37"/>
      <c r="C58" s="53"/>
      <c r="D58" s="53"/>
      <c r="E58" s="53"/>
      <c r="F58" s="53"/>
      <c r="G58" s="236"/>
      <c r="H58" s="236"/>
      <c r="I58" s="207"/>
    </row>
    <row r="59" spans="1:10" ht="15" thickBot="1" x14ac:dyDescent="0.4">
      <c r="A59" s="24"/>
      <c r="B59" s="227" t="s">
        <v>158</v>
      </c>
      <c r="C59" s="247"/>
      <c r="D59" s="247"/>
      <c r="E59" s="247"/>
      <c r="F59" s="247"/>
      <c r="G59" s="248"/>
      <c r="H59" s="249"/>
      <c r="I59" s="31">
        <f>SUM(I53:I58)</f>
        <v>0</v>
      </c>
      <c r="J59" s="43" t="s">
        <v>44</v>
      </c>
    </row>
    <row r="60" spans="1:10" ht="14.5" x14ac:dyDescent="0.3">
      <c r="A60" s="39"/>
      <c r="B60" s="39"/>
      <c r="C60" s="39"/>
      <c r="D60" s="39"/>
      <c r="E60" s="42"/>
      <c r="F60" s="42"/>
      <c r="G60" s="34"/>
      <c r="H60" s="25"/>
    </row>
    <row r="61" spans="1:10" ht="15" thickBot="1" x14ac:dyDescent="0.35">
      <c r="A61" s="39"/>
      <c r="B61" s="39"/>
      <c r="C61" s="39"/>
      <c r="D61" s="39"/>
      <c r="E61" s="42"/>
      <c r="F61" s="42"/>
      <c r="G61" s="34"/>
      <c r="H61" s="25"/>
    </row>
    <row r="62" spans="1:10" ht="14.25" customHeight="1" x14ac:dyDescent="0.3">
      <c r="A62" s="182" t="s">
        <v>45</v>
      </c>
      <c r="B62" s="230" t="s">
        <v>151</v>
      </c>
      <c r="C62" s="231"/>
      <c r="D62" s="233" t="s">
        <v>24</v>
      </c>
      <c r="E62" s="234"/>
      <c r="F62" s="205"/>
    </row>
    <row r="63" spans="1:10" ht="15" customHeight="1" thickBot="1" x14ac:dyDescent="0.35">
      <c r="A63" s="182"/>
      <c r="B63" s="232"/>
      <c r="C63" s="232"/>
      <c r="D63" s="235"/>
      <c r="E63" s="236"/>
      <c r="F63" s="207"/>
    </row>
    <row r="64" spans="1:10" ht="24" x14ac:dyDescent="0.3">
      <c r="A64" s="49" t="s">
        <v>46</v>
      </c>
      <c r="B64" s="56" t="s">
        <v>33</v>
      </c>
      <c r="C64" s="106"/>
      <c r="D64" s="57" t="s">
        <v>34</v>
      </c>
      <c r="E64" s="58" t="s">
        <v>35</v>
      </c>
      <c r="F64" s="46"/>
      <c r="G64" s="25"/>
    </row>
    <row r="65" spans="1:8" x14ac:dyDescent="0.3">
      <c r="A65" s="40" t="s">
        <v>47</v>
      </c>
      <c r="B65" s="60" t="s">
        <v>10</v>
      </c>
      <c r="C65" s="117"/>
      <c r="D65" s="75"/>
      <c r="E65" s="95">
        <v>8000</v>
      </c>
      <c r="F65" s="122">
        <f>D65*E65</f>
        <v>0</v>
      </c>
      <c r="G65" s="25"/>
    </row>
    <row r="66" spans="1:8" x14ac:dyDescent="0.3">
      <c r="A66" s="41" t="s">
        <v>48</v>
      </c>
      <c r="B66" s="60" t="s">
        <v>12</v>
      </c>
      <c r="C66" s="117"/>
      <c r="D66" s="75"/>
      <c r="E66" s="95">
        <v>3000</v>
      </c>
      <c r="F66" s="122">
        <f t="shared" ref="F66:F71" si="2">D66*E66</f>
        <v>0</v>
      </c>
      <c r="G66" s="25"/>
    </row>
    <row r="67" spans="1:8" x14ac:dyDescent="0.3">
      <c r="A67" s="41" t="s">
        <v>40</v>
      </c>
      <c r="B67" s="60" t="s">
        <v>14</v>
      </c>
      <c r="C67" s="117"/>
      <c r="D67" s="75"/>
      <c r="E67" s="95">
        <v>1000</v>
      </c>
      <c r="F67" s="122">
        <f t="shared" si="2"/>
        <v>0</v>
      </c>
      <c r="G67" s="25"/>
    </row>
    <row r="68" spans="1:8" x14ac:dyDescent="0.3">
      <c r="A68" s="41" t="s">
        <v>41</v>
      </c>
      <c r="B68" s="60" t="s">
        <v>16</v>
      </c>
      <c r="C68" s="117"/>
      <c r="D68" s="75"/>
      <c r="E68" s="95">
        <v>1000</v>
      </c>
      <c r="F68" s="122">
        <f t="shared" si="2"/>
        <v>0</v>
      </c>
      <c r="G68" s="25"/>
    </row>
    <row r="69" spans="1:8" x14ac:dyDescent="0.3">
      <c r="A69" s="41" t="s">
        <v>49</v>
      </c>
      <c r="B69" s="60" t="s">
        <v>18</v>
      </c>
      <c r="C69" s="117"/>
      <c r="D69" s="75"/>
      <c r="E69" s="95">
        <v>250</v>
      </c>
      <c r="F69" s="122">
        <f t="shared" si="2"/>
        <v>0</v>
      </c>
      <c r="G69" s="25"/>
    </row>
    <row r="70" spans="1:8" x14ac:dyDescent="0.3">
      <c r="A70" s="41" t="s">
        <v>50</v>
      </c>
      <c r="B70" s="60" t="s">
        <v>19</v>
      </c>
      <c r="C70" s="117"/>
      <c r="D70" s="75"/>
      <c r="E70" s="95">
        <v>250</v>
      </c>
      <c r="F70" s="122">
        <f t="shared" si="2"/>
        <v>0</v>
      </c>
      <c r="G70" s="25"/>
    </row>
    <row r="71" spans="1:8" ht="14.5" thickBot="1" x14ac:dyDescent="0.35">
      <c r="A71" s="52"/>
      <c r="B71" s="105" t="s">
        <v>21</v>
      </c>
      <c r="C71" s="118"/>
      <c r="D71" s="100"/>
      <c r="E71" s="102">
        <v>250</v>
      </c>
      <c r="F71" s="122">
        <f t="shared" si="2"/>
        <v>0</v>
      </c>
    </row>
    <row r="72" spans="1:8" ht="15" thickBot="1" x14ac:dyDescent="0.35">
      <c r="A72" s="24"/>
      <c r="B72" s="227" t="s">
        <v>159</v>
      </c>
      <c r="C72" s="228"/>
      <c r="D72" s="228"/>
      <c r="E72" s="229"/>
      <c r="F72" s="31">
        <f>SUM(F65:F71)</f>
        <v>0</v>
      </c>
      <c r="G72" s="43" t="s">
        <v>45</v>
      </c>
    </row>
    <row r="73" spans="1:8" ht="14.5" x14ac:dyDescent="0.3">
      <c r="A73" s="39"/>
      <c r="B73" s="39"/>
      <c r="C73" s="39"/>
      <c r="D73" s="39"/>
      <c r="E73" s="42"/>
      <c r="F73" s="42"/>
      <c r="G73" s="34"/>
      <c r="H73" s="25"/>
    </row>
    <row r="74" spans="1:8" ht="15" thickBot="1" x14ac:dyDescent="0.35">
      <c r="A74" s="39"/>
      <c r="B74" s="39"/>
      <c r="C74" s="39"/>
      <c r="D74" s="39"/>
      <c r="E74" s="42"/>
      <c r="F74" s="42"/>
      <c r="G74" s="34"/>
      <c r="H74" s="25"/>
    </row>
    <row r="75" spans="1:8" ht="14.25" customHeight="1" x14ac:dyDescent="0.3">
      <c r="A75" s="182" t="s">
        <v>51</v>
      </c>
      <c r="B75" s="230" t="s">
        <v>140</v>
      </c>
      <c r="C75" s="231"/>
      <c r="D75" s="233" t="s">
        <v>24</v>
      </c>
      <c r="E75" s="234"/>
      <c r="F75" s="205"/>
    </row>
    <row r="76" spans="1:8" ht="15" customHeight="1" thickBot="1" x14ac:dyDescent="0.35">
      <c r="A76" s="182"/>
      <c r="B76" s="232"/>
      <c r="C76" s="232"/>
      <c r="D76" s="235"/>
      <c r="E76" s="236"/>
      <c r="F76" s="207"/>
    </row>
    <row r="77" spans="1:8" ht="24" x14ac:dyDescent="0.3">
      <c r="A77" s="49" t="s">
        <v>46</v>
      </c>
      <c r="B77" s="56" t="s">
        <v>33</v>
      </c>
      <c r="C77" s="107"/>
      <c r="D77" s="57" t="s">
        <v>34</v>
      </c>
      <c r="E77" s="58" t="s">
        <v>35</v>
      </c>
      <c r="F77" s="46"/>
      <c r="G77" s="25"/>
    </row>
    <row r="78" spans="1:8" x14ac:dyDescent="0.3">
      <c r="A78" s="40" t="s">
        <v>47</v>
      </c>
      <c r="B78" s="60" t="s">
        <v>10</v>
      </c>
      <c r="C78" s="113"/>
      <c r="D78" s="75"/>
      <c r="E78" s="95">
        <v>5000</v>
      </c>
      <c r="F78" s="122">
        <f>D78*E78</f>
        <v>0</v>
      </c>
      <c r="G78" s="25"/>
    </row>
    <row r="79" spans="1:8" x14ac:dyDescent="0.3">
      <c r="A79" s="41" t="s">
        <v>48</v>
      </c>
      <c r="B79" s="60" t="s">
        <v>12</v>
      </c>
      <c r="C79" s="113"/>
      <c r="D79" s="75"/>
      <c r="E79" s="95">
        <v>4000</v>
      </c>
      <c r="F79" s="122">
        <f t="shared" ref="F79:F84" si="3">D79*E79</f>
        <v>0</v>
      </c>
      <c r="G79" s="25"/>
    </row>
    <row r="80" spans="1:8" x14ac:dyDescent="0.3">
      <c r="A80" s="41" t="s">
        <v>40</v>
      </c>
      <c r="B80" s="60" t="s">
        <v>14</v>
      </c>
      <c r="C80" s="113"/>
      <c r="D80" s="75"/>
      <c r="E80" s="95">
        <v>1000</v>
      </c>
      <c r="F80" s="122">
        <f t="shared" si="3"/>
        <v>0</v>
      </c>
      <c r="G80" s="25"/>
    </row>
    <row r="81" spans="1:11" x14ac:dyDescent="0.3">
      <c r="A81" s="41" t="s">
        <v>41</v>
      </c>
      <c r="B81" s="60" t="s">
        <v>16</v>
      </c>
      <c r="C81" s="113"/>
      <c r="D81" s="75"/>
      <c r="E81" s="95">
        <v>500</v>
      </c>
      <c r="F81" s="122">
        <f t="shared" si="3"/>
        <v>0</v>
      </c>
      <c r="G81" s="25"/>
    </row>
    <row r="82" spans="1:11" x14ac:dyDescent="0.3">
      <c r="A82" s="41" t="s">
        <v>49</v>
      </c>
      <c r="B82" s="60" t="s">
        <v>18</v>
      </c>
      <c r="C82" s="113"/>
      <c r="D82" s="75"/>
      <c r="E82" s="95">
        <v>250</v>
      </c>
      <c r="F82" s="122">
        <f t="shared" si="3"/>
        <v>0</v>
      </c>
      <c r="G82" s="25"/>
    </row>
    <row r="83" spans="1:11" x14ac:dyDescent="0.3">
      <c r="A83" s="41" t="s">
        <v>50</v>
      </c>
      <c r="B83" s="60" t="s">
        <v>19</v>
      </c>
      <c r="C83" s="113"/>
      <c r="D83" s="75"/>
      <c r="E83" s="95">
        <v>250</v>
      </c>
      <c r="F83" s="122">
        <f t="shared" si="3"/>
        <v>0</v>
      </c>
      <c r="G83" s="25"/>
    </row>
    <row r="84" spans="1:11" ht="14.5" thickBot="1" x14ac:dyDescent="0.35">
      <c r="A84" s="52"/>
      <c r="B84" s="61" t="s">
        <v>21</v>
      </c>
      <c r="C84" s="119"/>
      <c r="D84" s="76"/>
      <c r="E84" s="96">
        <v>250</v>
      </c>
      <c r="F84" s="122">
        <f t="shared" si="3"/>
        <v>0</v>
      </c>
    </row>
    <row r="85" spans="1:11" ht="15" thickBot="1" x14ac:dyDescent="0.35">
      <c r="A85" s="24"/>
      <c r="B85" s="227" t="s">
        <v>160</v>
      </c>
      <c r="C85" s="228"/>
      <c r="D85" s="228"/>
      <c r="E85" s="229"/>
      <c r="F85" s="31">
        <f>SUM(F77:F84)</f>
        <v>0</v>
      </c>
      <c r="G85" s="43" t="s">
        <v>51</v>
      </c>
    </row>
    <row r="86" spans="1:11" ht="14.5" x14ac:dyDescent="0.3">
      <c r="A86" s="39"/>
      <c r="B86" s="39"/>
      <c r="C86" s="39"/>
      <c r="D86" s="39"/>
      <c r="E86" s="42"/>
      <c r="F86" s="42"/>
      <c r="G86" s="34"/>
      <c r="H86" s="25"/>
    </row>
    <row r="87" spans="1:11" ht="14.5" x14ac:dyDescent="0.3">
      <c r="A87" s="39"/>
      <c r="B87" s="39"/>
      <c r="C87" s="39"/>
      <c r="D87" s="39"/>
      <c r="E87" s="42"/>
      <c r="F87" s="42"/>
      <c r="G87" s="34"/>
    </row>
    <row r="88" spans="1:11" ht="14.5" x14ac:dyDescent="0.35">
      <c r="A88" s="223" t="s">
        <v>53</v>
      </c>
      <c r="B88" s="225"/>
      <c r="C88" s="225"/>
      <c r="D88" s="225"/>
      <c r="E88" s="225"/>
      <c r="F88" s="226"/>
      <c r="G88" s="226"/>
      <c r="H88" s="226"/>
      <c r="I88" s="226"/>
    </row>
    <row r="89" spans="1:11" ht="14.5" thickBot="1" x14ac:dyDescent="0.35">
      <c r="A89" s="24"/>
      <c r="B89" s="24"/>
      <c r="C89" s="24"/>
      <c r="D89" s="24"/>
      <c r="E89" s="24"/>
      <c r="F89" s="24"/>
      <c r="G89" s="24"/>
      <c r="I89" s="24"/>
      <c r="J89" s="24"/>
      <c r="K89" s="24"/>
    </row>
    <row r="90" spans="1:11" x14ac:dyDescent="0.3">
      <c r="A90" s="182" t="s">
        <v>54</v>
      </c>
      <c r="B90" s="241" t="s">
        <v>55</v>
      </c>
      <c r="C90" s="238" t="s">
        <v>56</v>
      </c>
      <c r="D90" s="234"/>
      <c r="E90" s="205"/>
      <c r="F90" s="24"/>
      <c r="G90" s="24"/>
    </row>
    <row r="91" spans="1:11" ht="14.5" thickBot="1" x14ac:dyDescent="0.35">
      <c r="A91" s="182"/>
      <c r="B91" s="242"/>
      <c r="C91" s="239"/>
      <c r="D91" s="226"/>
      <c r="E91" s="240"/>
      <c r="F91" s="24"/>
      <c r="G91" s="24"/>
    </row>
    <row r="92" spans="1:11" x14ac:dyDescent="0.3">
      <c r="A92" s="186" t="s">
        <v>5</v>
      </c>
      <c r="B92" s="219" t="s">
        <v>6</v>
      </c>
      <c r="C92" s="237" t="s">
        <v>7</v>
      </c>
      <c r="D92" s="188" t="s">
        <v>57</v>
      </c>
      <c r="E92" s="27"/>
      <c r="F92" s="24"/>
    </row>
    <row r="93" spans="1:11" x14ac:dyDescent="0.3">
      <c r="A93" s="187"/>
      <c r="B93" s="220"/>
      <c r="C93" s="175"/>
      <c r="D93" s="175"/>
      <c r="E93" s="28"/>
      <c r="F93" s="24"/>
    </row>
    <row r="94" spans="1:11" x14ac:dyDescent="0.3">
      <c r="A94" s="40" t="s">
        <v>9</v>
      </c>
      <c r="B94" s="60" t="s">
        <v>10</v>
      </c>
      <c r="C94" s="75"/>
      <c r="D94" s="44">
        <v>1500</v>
      </c>
      <c r="E94" s="120">
        <f>D94*C94</f>
        <v>0</v>
      </c>
      <c r="F94" s="24"/>
    </row>
    <row r="95" spans="1:11" x14ac:dyDescent="0.3">
      <c r="A95" s="41" t="s">
        <v>11</v>
      </c>
      <c r="B95" s="60" t="s">
        <v>12</v>
      </c>
      <c r="C95" s="75"/>
      <c r="D95" s="44">
        <v>160</v>
      </c>
      <c r="E95" s="120">
        <f t="shared" ref="E95:E101" si="4">C95*D95</f>
        <v>0</v>
      </c>
      <c r="F95" s="24"/>
    </row>
    <row r="96" spans="1:11" x14ac:dyDescent="0.3">
      <c r="A96" s="41" t="s">
        <v>13</v>
      </c>
      <c r="B96" s="60" t="s">
        <v>14</v>
      </c>
      <c r="C96" s="75"/>
      <c r="D96" s="44">
        <v>55</v>
      </c>
      <c r="E96" s="120">
        <f t="shared" si="4"/>
        <v>0</v>
      </c>
      <c r="F96" s="24"/>
    </row>
    <row r="97" spans="1:9" x14ac:dyDescent="0.3">
      <c r="A97" s="41" t="s">
        <v>15</v>
      </c>
      <c r="B97" s="60" t="s">
        <v>16</v>
      </c>
      <c r="C97" s="75"/>
      <c r="D97" s="44">
        <v>40</v>
      </c>
      <c r="E97" s="120">
        <f t="shared" si="4"/>
        <v>0</v>
      </c>
      <c r="F97" s="24"/>
    </row>
    <row r="98" spans="1:9" x14ac:dyDescent="0.3">
      <c r="A98" s="41" t="s">
        <v>17</v>
      </c>
      <c r="B98" s="60" t="s">
        <v>18</v>
      </c>
      <c r="C98" s="75"/>
      <c r="D98" s="44">
        <v>40</v>
      </c>
      <c r="E98" s="120">
        <f t="shared" si="4"/>
        <v>0</v>
      </c>
      <c r="F98" s="24"/>
    </row>
    <row r="99" spans="1:9" x14ac:dyDescent="0.3">
      <c r="A99" s="41"/>
      <c r="B99" s="60" t="s">
        <v>19</v>
      </c>
      <c r="C99" s="75"/>
      <c r="D99" s="44">
        <v>20</v>
      </c>
      <c r="E99" s="120">
        <f t="shared" si="4"/>
        <v>0</v>
      </c>
      <c r="F99" s="24"/>
    </row>
    <row r="100" spans="1:9" x14ac:dyDescent="0.3">
      <c r="A100" s="243" t="s">
        <v>20</v>
      </c>
      <c r="B100" s="60" t="s">
        <v>21</v>
      </c>
      <c r="C100" s="75"/>
      <c r="D100" s="44">
        <v>4</v>
      </c>
      <c r="E100" s="120">
        <f t="shared" si="4"/>
        <v>0</v>
      </c>
      <c r="F100" s="24"/>
    </row>
    <row r="101" spans="1:9" x14ac:dyDescent="0.3">
      <c r="A101" s="243"/>
      <c r="B101" s="60" t="s">
        <v>22</v>
      </c>
      <c r="C101" s="75"/>
      <c r="D101" s="44">
        <v>4</v>
      </c>
      <c r="E101" s="120">
        <f t="shared" si="4"/>
        <v>0</v>
      </c>
      <c r="F101" s="24"/>
    </row>
    <row r="102" spans="1:9" ht="14.5" thickBot="1" x14ac:dyDescent="0.35">
      <c r="A102" s="244"/>
      <c r="B102" s="37"/>
      <c r="C102" s="30"/>
      <c r="D102" s="30"/>
      <c r="E102" s="45"/>
      <c r="F102" s="24"/>
    </row>
    <row r="103" spans="1:9" ht="15" thickBot="1" x14ac:dyDescent="0.35">
      <c r="A103" s="24"/>
      <c r="B103" s="227" t="s">
        <v>58</v>
      </c>
      <c r="C103" s="228"/>
      <c r="D103" s="229"/>
      <c r="E103" s="31">
        <f>SUM(E94:E101)</f>
        <v>0</v>
      </c>
      <c r="F103" s="43" t="s">
        <v>54</v>
      </c>
      <c r="G103" s="32"/>
    </row>
    <row r="104" spans="1:9" ht="14.5" x14ac:dyDescent="0.3">
      <c r="A104" s="24"/>
      <c r="B104" s="33"/>
      <c r="C104" s="47"/>
      <c r="D104" s="47"/>
      <c r="E104" s="34"/>
      <c r="F104" s="43"/>
      <c r="G104" s="32"/>
    </row>
    <row r="105" spans="1:9" ht="14.5" x14ac:dyDescent="0.3">
      <c r="A105" s="24"/>
      <c r="B105" s="33"/>
      <c r="C105" s="47"/>
      <c r="D105" s="47"/>
      <c r="E105" s="34"/>
      <c r="F105" s="43"/>
      <c r="G105" s="32"/>
      <c r="H105" s="25"/>
    </row>
    <row r="106" spans="1:9" x14ac:dyDescent="0.3">
      <c r="A106" s="223" t="s">
        <v>59</v>
      </c>
      <c r="B106" s="224"/>
      <c r="C106" s="224"/>
      <c r="D106" s="224"/>
      <c r="E106" s="224"/>
      <c r="F106" s="224"/>
      <c r="G106" s="224"/>
      <c r="H106" s="224"/>
      <c r="I106" s="224"/>
    </row>
    <row r="107" spans="1:9" ht="15" thickBot="1" x14ac:dyDescent="0.35">
      <c r="A107" s="39"/>
      <c r="B107" s="39"/>
      <c r="C107" s="39"/>
      <c r="D107" s="39"/>
      <c r="E107" s="42"/>
      <c r="F107" s="24"/>
      <c r="G107" s="24"/>
    </row>
    <row r="108" spans="1:9" x14ac:dyDescent="0.3">
      <c r="A108" s="182" t="s">
        <v>161</v>
      </c>
      <c r="B108" s="183" t="s">
        <v>61</v>
      </c>
      <c r="C108" s="176" t="s">
        <v>62</v>
      </c>
      <c r="D108" s="177"/>
      <c r="E108" s="178"/>
      <c r="F108" s="24"/>
      <c r="G108" s="24"/>
    </row>
    <row r="109" spans="1:9" ht="14.5" thickBot="1" x14ac:dyDescent="0.35">
      <c r="A109" s="182"/>
      <c r="B109" s="184"/>
      <c r="C109" s="179"/>
      <c r="D109" s="180"/>
      <c r="E109" s="181"/>
    </row>
    <row r="110" spans="1:9" x14ac:dyDescent="0.3">
      <c r="A110" s="186" t="s">
        <v>61</v>
      </c>
      <c r="B110" s="26"/>
      <c r="C110" s="26"/>
      <c r="D110" s="188" t="s">
        <v>57</v>
      </c>
      <c r="E110" s="72"/>
    </row>
    <row r="111" spans="1:9" x14ac:dyDescent="0.3">
      <c r="A111" s="187"/>
      <c r="B111" s="24"/>
      <c r="C111" s="24"/>
      <c r="D111" s="189"/>
      <c r="E111" s="28"/>
    </row>
    <row r="112" spans="1:9" x14ac:dyDescent="0.3">
      <c r="A112" s="40" t="s">
        <v>63</v>
      </c>
      <c r="B112" s="185" t="s">
        <v>64</v>
      </c>
      <c r="C112" s="190"/>
      <c r="D112" s="174">
        <v>12</v>
      </c>
      <c r="E112" s="192">
        <f>C112*D112</f>
        <v>0</v>
      </c>
    </row>
    <row r="113" spans="1:9" ht="14.5" thickBot="1" x14ac:dyDescent="0.35">
      <c r="A113" s="52" t="s">
        <v>65</v>
      </c>
      <c r="B113" s="185"/>
      <c r="C113" s="191"/>
      <c r="D113" s="175"/>
      <c r="E113" s="175"/>
      <c r="F113" s="43"/>
    </row>
    <row r="114" spans="1:9" ht="14.5" thickBot="1" x14ac:dyDescent="0.35">
      <c r="A114" s="24"/>
      <c r="B114" s="201" t="s">
        <v>66</v>
      </c>
      <c r="C114" s="202"/>
      <c r="D114" s="203"/>
      <c r="E114" s="51">
        <f>SUM(E112)</f>
        <v>0</v>
      </c>
      <c r="F114" s="34" t="s">
        <v>161</v>
      </c>
      <c r="G114" s="25"/>
      <c r="H114" s="25"/>
    </row>
    <row r="115" spans="1:9" ht="13.5" customHeight="1" x14ac:dyDescent="0.3">
      <c r="A115" s="39"/>
      <c r="B115" s="39"/>
      <c r="C115" s="39"/>
      <c r="D115" s="42"/>
      <c r="E115" s="73"/>
      <c r="F115" s="34"/>
      <c r="G115" s="25"/>
      <c r="H115" s="25"/>
    </row>
    <row r="116" spans="1:9" x14ac:dyDescent="0.3">
      <c r="A116" s="223" t="s">
        <v>141</v>
      </c>
      <c r="B116" s="224"/>
      <c r="C116" s="224"/>
      <c r="D116" s="224"/>
      <c r="E116" s="224"/>
      <c r="F116" s="224"/>
      <c r="G116" s="224"/>
      <c r="H116" s="224"/>
      <c r="I116" s="224"/>
    </row>
    <row r="117" spans="1:9" ht="13.5" customHeight="1" thickBot="1" x14ac:dyDescent="0.35">
      <c r="A117" s="39"/>
      <c r="B117" s="39"/>
      <c r="C117" s="39"/>
      <c r="D117" s="42"/>
      <c r="E117" s="73"/>
      <c r="F117" s="34"/>
      <c r="G117" s="25"/>
      <c r="H117" s="25"/>
    </row>
    <row r="118" spans="1:9" x14ac:dyDescent="0.3">
      <c r="A118" s="182" t="s">
        <v>60</v>
      </c>
      <c r="B118" s="183" t="s">
        <v>136</v>
      </c>
      <c r="C118" s="176"/>
      <c r="D118" s="177"/>
      <c r="E118" s="178"/>
      <c r="F118" s="24"/>
      <c r="G118" s="24"/>
    </row>
    <row r="119" spans="1:9" ht="14.5" thickBot="1" x14ac:dyDescent="0.35">
      <c r="A119" s="182"/>
      <c r="B119" s="184"/>
      <c r="C119" s="179"/>
      <c r="D119" s="180"/>
      <c r="E119" s="181"/>
    </row>
    <row r="120" spans="1:9" x14ac:dyDescent="0.3">
      <c r="A120" s="186" t="s">
        <v>136</v>
      </c>
      <c r="B120" s="219" t="s">
        <v>6</v>
      </c>
      <c r="C120" s="26"/>
      <c r="D120" s="188" t="s">
        <v>57</v>
      </c>
      <c r="E120" s="72"/>
    </row>
    <row r="121" spans="1:9" x14ac:dyDescent="0.3">
      <c r="A121" s="187"/>
      <c r="B121" s="220"/>
      <c r="C121" s="24"/>
      <c r="D121" s="189"/>
      <c r="E121" s="28"/>
    </row>
    <row r="122" spans="1:9" x14ac:dyDescent="0.3">
      <c r="A122" s="40"/>
      <c r="B122" s="161" t="s">
        <v>10</v>
      </c>
      <c r="C122" s="164"/>
      <c r="D122" s="162">
        <v>3500</v>
      </c>
      <c r="E122" s="163">
        <f>C122*D122</f>
        <v>0</v>
      </c>
    </row>
    <row r="123" spans="1:9" x14ac:dyDescent="0.3">
      <c r="A123" s="40"/>
      <c r="B123" s="161" t="s">
        <v>12</v>
      </c>
      <c r="C123" s="164"/>
      <c r="D123" s="162">
        <v>500</v>
      </c>
      <c r="E123" s="163">
        <f t="shared" ref="E123:E126" si="5">C123*D123</f>
        <v>0</v>
      </c>
    </row>
    <row r="124" spans="1:9" x14ac:dyDescent="0.3">
      <c r="A124" s="40"/>
      <c r="B124" s="161" t="s">
        <v>14</v>
      </c>
      <c r="C124" s="164"/>
      <c r="D124" s="162">
        <v>100</v>
      </c>
      <c r="E124" s="163">
        <f t="shared" si="5"/>
        <v>0</v>
      </c>
    </row>
    <row r="125" spans="1:9" x14ac:dyDescent="0.3">
      <c r="A125" s="40"/>
      <c r="B125" s="161" t="s">
        <v>16</v>
      </c>
      <c r="C125" s="164"/>
      <c r="D125" s="162">
        <v>50</v>
      </c>
      <c r="E125" s="163">
        <f t="shared" si="5"/>
        <v>0</v>
      </c>
    </row>
    <row r="126" spans="1:9" ht="15" customHeight="1" thickBot="1" x14ac:dyDescent="0.35">
      <c r="A126" s="52"/>
      <c r="B126" s="161" t="s">
        <v>18</v>
      </c>
      <c r="C126" s="164"/>
      <c r="D126" s="162">
        <v>30</v>
      </c>
      <c r="E126" s="163">
        <f t="shared" si="5"/>
        <v>0</v>
      </c>
      <c r="F126" s="43"/>
    </row>
    <row r="127" spans="1:9" ht="14.5" thickBot="1" x14ac:dyDescent="0.35">
      <c r="A127" s="24"/>
      <c r="B127" s="201" t="s">
        <v>137</v>
      </c>
      <c r="C127" s="202"/>
      <c r="D127" s="203"/>
      <c r="E127" s="51">
        <f>SUM(E122:E126)</f>
        <v>0</v>
      </c>
      <c r="F127" s="34" t="s">
        <v>60</v>
      </c>
      <c r="G127" s="25"/>
      <c r="H127" s="25"/>
    </row>
    <row r="128" spans="1:9" ht="13.5" customHeight="1" x14ac:dyDescent="0.3">
      <c r="A128" s="39"/>
      <c r="B128" s="39"/>
      <c r="C128" s="39"/>
      <c r="D128" s="42"/>
      <c r="E128" s="73"/>
      <c r="F128" s="34"/>
      <c r="G128" s="25"/>
      <c r="H128" s="25"/>
    </row>
    <row r="129" spans="1:9" x14ac:dyDescent="0.3">
      <c r="A129" s="223" t="s">
        <v>142</v>
      </c>
      <c r="B129" s="224"/>
      <c r="C129" s="224"/>
      <c r="D129" s="224"/>
      <c r="E129" s="224"/>
      <c r="F129" s="224"/>
      <c r="G129" s="224"/>
      <c r="H129" s="224"/>
      <c r="I129" s="224"/>
    </row>
    <row r="130" spans="1:9" ht="15" thickBot="1" x14ac:dyDescent="0.35">
      <c r="A130" s="39"/>
      <c r="B130" s="39"/>
      <c r="C130" s="39"/>
      <c r="D130" s="42"/>
      <c r="E130" s="73"/>
      <c r="F130" s="34"/>
      <c r="G130" s="25"/>
      <c r="H130" s="25"/>
    </row>
    <row r="131" spans="1:9" ht="14.25" customHeight="1" x14ac:dyDescent="0.3">
      <c r="A131" s="182" t="s">
        <v>135</v>
      </c>
      <c r="B131" s="183" t="s">
        <v>139</v>
      </c>
      <c r="C131" s="176"/>
      <c r="D131" s="276"/>
      <c r="E131" s="276"/>
      <c r="F131" s="276"/>
      <c r="G131" s="24"/>
    </row>
    <row r="132" spans="1:9" ht="15" customHeight="1" thickBot="1" x14ac:dyDescent="0.35">
      <c r="A132" s="182"/>
      <c r="B132" s="184"/>
      <c r="C132" s="277"/>
      <c r="D132" s="278"/>
      <c r="E132" s="278"/>
      <c r="F132" s="278"/>
    </row>
    <row r="133" spans="1:9" x14ac:dyDescent="0.3">
      <c r="A133" s="186" t="s">
        <v>139</v>
      </c>
      <c r="B133" s="221" t="s">
        <v>6</v>
      </c>
      <c r="C133" s="279" t="s">
        <v>143</v>
      </c>
      <c r="D133" s="26"/>
      <c r="E133" s="281" t="s">
        <v>57</v>
      </c>
      <c r="F133" s="72"/>
    </row>
    <row r="134" spans="1:9" ht="14.25" customHeight="1" x14ac:dyDescent="0.3">
      <c r="A134" s="187"/>
      <c r="B134" s="222"/>
      <c r="C134" s="280"/>
      <c r="D134" s="170"/>
      <c r="E134" s="282"/>
      <c r="F134" s="28"/>
    </row>
    <row r="135" spans="1:9" x14ac:dyDescent="0.3">
      <c r="A135" s="40"/>
      <c r="B135" s="171" t="s">
        <v>10</v>
      </c>
      <c r="C135" s="169">
        <v>0.2</v>
      </c>
      <c r="D135" s="164"/>
      <c r="E135" s="162">
        <v>4500</v>
      </c>
      <c r="F135" s="172">
        <f>D135*E135</f>
        <v>0</v>
      </c>
    </row>
    <row r="136" spans="1:9" x14ac:dyDescent="0.3">
      <c r="A136" s="40"/>
      <c r="B136" s="171" t="s">
        <v>12</v>
      </c>
      <c r="C136" s="169">
        <v>0.2</v>
      </c>
      <c r="D136" s="164"/>
      <c r="E136" s="162">
        <v>1300</v>
      </c>
      <c r="F136" s="172">
        <f>D136*E136</f>
        <v>0</v>
      </c>
    </row>
    <row r="137" spans="1:9" x14ac:dyDescent="0.3">
      <c r="A137" s="40"/>
      <c r="B137" s="171" t="s">
        <v>14</v>
      </c>
      <c r="C137" s="169">
        <v>0.2</v>
      </c>
      <c r="D137" s="164"/>
      <c r="E137" s="162">
        <v>100</v>
      </c>
      <c r="F137" s="172">
        <f>D137*E137</f>
        <v>0</v>
      </c>
    </row>
    <row r="138" spans="1:9" x14ac:dyDescent="0.3">
      <c r="A138" s="40"/>
      <c r="B138" s="171" t="s">
        <v>16</v>
      </c>
      <c r="C138" s="169">
        <v>0.2</v>
      </c>
      <c r="D138" s="164"/>
      <c r="E138" s="162">
        <v>50</v>
      </c>
      <c r="F138" s="172">
        <f t="shared" ref="F138" si="6">D138*E138</f>
        <v>0</v>
      </c>
    </row>
    <row r="139" spans="1:9" ht="15" customHeight="1" thickBot="1" x14ac:dyDescent="0.35">
      <c r="A139" s="52"/>
      <c r="B139" s="171" t="s">
        <v>18</v>
      </c>
      <c r="C139" s="169">
        <v>0.2</v>
      </c>
      <c r="D139" s="164"/>
      <c r="E139" s="162">
        <v>20</v>
      </c>
      <c r="F139" s="172">
        <f>D139*E139</f>
        <v>0</v>
      </c>
      <c r="G139" s="43"/>
    </row>
    <row r="140" spans="1:9" ht="14.5" thickBot="1" x14ac:dyDescent="0.35">
      <c r="A140" s="24"/>
      <c r="B140" s="166" t="s">
        <v>138</v>
      </c>
      <c r="C140" s="167"/>
      <c r="D140" s="167"/>
      <c r="E140" s="168"/>
      <c r="F140" s="51">
        <f>SUM(F135:F139)</f>
        <v>0</v>
      </c>
      <c r="G140" s="34" t="s">
        <v>135</v>
      </c>
      <c r="H140" s="25"/>
    </row>
    <row r="141" spans="1:9" ht="15" customHeight="1" x14ac:dyDescent="0.3"/>
    <row r="142" spans="1:9" ht="15" customHeight="1" x14ac:dyDescent="0.35">
      <c r="A142" s="208" t="s">
        <v>67</v>
      </c>
      <c r="B142" s="209"/>
      <c r="C142" s="209"/>
      <c r="D142" s="210"/>
      <c r="E142" s="64"/>
    </row>
    <row r="143" spans="1:9" ht="15" customHeight="1" x14ac:dyDescent="0.35">
      <c r="A143" s="211"/>
      <c r="B143" s="212"/>
      <c r="C143" s="212"/>
      <c r="D143" s="213"/>
      <c r="E143" s="64"/>
    </row>
    <row r="144" spans="1:9" ht="15" customHeight="1" x14ac:dyDescent="0.35">
      <c r="A144" s="214"/>
      <c r="B144" s="215"/>
      <c r="C144" s="215"/>
      <c r="D144" s="216"/>
      <c r="E144" s="64"/>
    </row>
    <row r="145" spans="1:12" ht="15" thickBot="1" x14ac:dyDescent="0.4">
      <c r="A145" s="64"/>
      <c r="B145" s="64"/>
      <c r="C145" s="64"/>
      <c r="D145" s="64"/>
      <c r="E145" s="64"/>
    </row>
    <row r="146" spans="1:12" ht="14.5" x14ac:dyDescent="0.35">
      <c r="A146" s="197" t="s">
        <v>68</v>
      </c>
      <c r="B146" s="198"/>
      <c r="C146" s="198" t="s">
        <v>150</v>
      </c>
      <c r="D146" s="217" t="s">
        <v>69</v>
      </c>
      <c r="E146" s="64"/>
    </row>
    <row r="147" spans="1:12" ht="14.5" x14ac:dyDescent="0.35">
      <c r="A147" s="199"/>
      <c r="B147" s="200"/>
      <c r="C147" s="200"/>
      <c r="D147" s="218"/>
      <c r="E147" s="64"/>
    </row>
    <row r="148" spans="1:12" ht="14.5" x14ac:dyDescent="0.35">
      <c r="A148" s="195" t="s">
        <v>154</v>
      </c>
      <c r="B148" s="196"/>
      <c r="C148" s="66" t="s">
        <v>4</v>
      </c>
      <c r="D148" s="69">
        <f>F19</f>
        <v>0</v>
      </c>
      <c r="E148" s="64"/>
    </row>
    <row r="149" spans="1:12" ht="14.5" x14ac:dyDescent="0.35">
      <c r="A149" s="195" t="s">
        <v>30</v>
      </c>
      <c r="B149" s="196"/>
      <c r="C149" s="66" t="s">
        <v>23</v>
      </c>
      <c r="D149" s="69">
        <f>F35</f>
        <v>0</v>
      </c>
      <c r="E149" s="64"/>
    </row>
    <row r="150" spans="1:12" ht="14.5" x14ac:dyDescent="0.35">
      <c r="A150" s="195" t="s">
        <v>155</v>
      </c>
      <c r="B150" s="196"/>
      <c r="C150" s="66" t="s">
        <v>31</v>
      </c>
      <c r="D150" s="69">
        <f>I47</f>
        <v>0</v>
      </c>
      <c r="E150" s="64"/>
    </row>
    <row r="151" spans="1:12" ht="14.5" x14ac:dyDescent="0.35">
      <c r="A151" s="195" t="s">
        <v>70</v>
      </c>
      <c r="B151" s="196"/>
      <c r="C151" s="66" t="s">
        <v>44</v>
      </c>
      <c r="D151" s="69">
        <f>I59</f>
        <v>0</v>
      </c>
      <c r="E151" s="64"/>
    </row>
    <row r="152" spans="1:12" ht="14.5" x14ac:dyDescent="0.35">
      <c r="A152" s="195" t="s">
        <v>156</v>
      </c>
      <c r="B152" s="196"/>
      <c r="C152" s="66" t="s">
        <v>45</v>
      </c>
      <c r="D152" s="69">
        <f>F72</f>
        <v>0</v>
      </c>
      <c r="E152" s="64"/>
    </row>
    <row r="153" spans="1:12" ht="14.5" x14ac:dyDescent="0.35">
      <c r="A153" s="195" t="s">
        <v>52</v>
      </c>
      <c r="B153" s="196"/>
      <c r="C153" s="66" t="s">
        <v>51</v>
      </c>
      <c r="D153" s="69">
        <f>F85</f>
        <v>0</v>
      </c>
      <c r="E153" s="64"/>
    </row>
    <row r="154" spans="1:12" ht="14.5" x14ac:dyDescent="0.35">
      <c r="A154" s="195" t="s">
        <v>71</v>
      </c>
      <c r="B154" s="196"/>
      <c r="C154" s="66" t="s">
        <v>54</v>
      </c>
      <c r="D154" s="69">
        <f>E103</f>
        <v>0</v>
      </c>
      <c r="E154" s="64"/>
    </row>
    <row r="155" spans="1:12" ht="14.5" x14ac:dyDescent="0.35">
      <c r="A155" s="195" t="s">
        <v>147</v>
      </c>
      <c r="B155" s="196"/>
      <c r="C155" s="66" t="s">
        <v>161</v>
      </c>
      <c r="D155" s="69">
        <f>E114</f>
        <v>0</v>
      </c>
      <c r="E155" s="64"/>
      <c r="F155" s="64"/>
      <c r="G155" s="64"/>
      <c r="H155" s="64"/>
      <c r="I155" s="68"/>
      <c r="J155" s="64"/>
      <c r="K155" s="64"/>
      <c r="L155" s="64"/>
    </row>
    <row r="156" spans="1:12" ht="14.5" x14ac:dyDescent="0.35">
      <c r="A156" s="195" t="s">
        <v>148</v>
      </c>
      <c r="B156" s="196"/>
      <c r="C156" s="66" t="s">
        <v>60</v>
      </c>
      <c r="D156" s="69">
        <f>E127</f>
        <v>0</v>
      </c>
      <c r="E156" s="64"/>
      <c r="F156" s="64"/>
      <c r="G156" s="64"/>
      <c r="H156" s="64"/>
      <c r="I156" s="68"/>
      <c r="J156" s="64"/>
      <c r="K156" s="64"/>
      <c r="L156" s="64"/>
    </row>
    <row r="157" spans="1:12" ht="15" thickBot="1" x14ac:dyDescent="0.4">
      <c r="A157" s="283" t="s">
        <v>149</v>
      </c>
      <c r="B157" s="284"/>
      <c r="C157" s="70" t="s">
        <v>135</v>
      </c>
      <c r="D157" s="71">
        <f>F140</f>
        <v>0</v>
      </c>
      <c r="E157" s="64"/>
      <c r="F157" s="64"/>
      <c r="G157" s="64"/>
      <c r="H157" s="64"/>
      <c r="I157" s="68"/>
      <c r="J157" s="64"/>
      <c r="K157" s="64"/>
      <c r="L157" s="64"/>
    </row>
    <row r="158" spans="1:12" ht="14.5" x14ac:dyDescent="0.35">
      <c r="A158" s="64"/>
      <c r="B158" s="64"/>
      <c r="C158" s="64"/>
      <c r="D158" s="64"/>
      <c r="E158" s="64"/>
      <c r="F158" s="64"/>
      <c r="G158" s="64"/>
      <c r="I158" s="68"/>
      <c r="J158" s="64"/>
      <c r="K158" s="64"/>
      <c r="L158" s="64"/>
    </row>
    <row r="159" spans="1:12" ht="15" customHeight="1" thickBot="1" x14ac:dyDescent="0.4">
      <c r="A159" s="64"/>
      <c r="B159" s="64"/>
      <c r="C159" s="64"/>
      <c r="D159" s="64"/>
      <c r="E159" s="64"/>
      <c r="F159" s="64"/>
    </row>
    <row r="160" spans="1:12" ht="15" customHeight="1" x14ac:dyDescent="0.35">
      <c r="A160" s="193" t="s">
        <v>72</v>
      </c>
      <c r="B160" s="193"/>
      <c r="C160" s="194"/>
      <c r="D160" s="204">
        <f>SUM(D148:D157)</f>
        <v>0</v>
      </c>
      <c r="E160" s="205"/>
      <c r="F160" s="64"/>
    </row>
    <row r="161" spans="1:12" ht="15.75" customHeight="1" thickBot="1" x14ac:dyDescent="0.4">
      <c r="A161" s="193"/>
      <c r="B161" s="193"/>
      <c r="C161" s="194"/>
      <c r="D161" s="206"/>
      <c r="E161" s="207"/>
      <c r="F161" s="64"/>
      <c r="G161" s="64"/>
      <c r="H161" s="64"/>
      <c r="I161" s="64"/>
      <c r="J161" s="64"/>
    </row>
    <row r="162" spans="1:12" ht="14.5" x14ac:dyDescent="0.35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</row>
  </sheetData>
  <sheetProtection algorithmName="SHA-512" hashValue="5Nu/DpmsvLYIU4ofJs0Es3pzt9Cn47Xl+Crf6tBVFHP0ZKz//TfZzZSPlNsySDTDwJqN3oEl+6PuZSMy31cbqw==" saltValue="dWGRSV9hVEOjC2Szc+UenA==" spinCount="100000" sheet="1" objects="1" scenarios="1"/>
  <mergeCells count="90">
    <mergeCell ref="A156:B156"/>
    <mergeCell ref="A157:B157"/>
    <mergeCell ref="A149:B149"/>
    <mergeCell ref="A150:B150"/>
    <mergeCell ref="A151:B151"/>
    <mergeCell ref="A152:B152"/>
    <mergeCell ref="A153:B153"/>
    <mergeCell ref="B127:D127"/>
    <mergeCell ref="A131:A132"/>
    <mergeCell ref="B131:B132"/>
    <mergeCell ref="A154:B154"/>
    <mergeCell ref="A155:B155"/>
    <mergeCell ref="A129:I129"/>
    <mergeCell ref="C131:F132"/>
    <mergeCell ref="C133:C134"/>
    <mergeCell ref="E133:E134"/>
    <mergeCell ref="A133:A134"/>
    <mergeCell ref="D7:F8"/>
    <mergeCell ref="B3:D3"/>
    <mergeCell ref="A7:A8"/>
    <mergeCell ref="A16:A18"/>
    <mergeCell ref="B19:E19"/>
    <mergeCell ref="B18:F18"/>
    <mergeCell ref="A5:I5"/>
    <mergeCell ref="B7:C8"/>
    <mergeCell ref="D24:D25"/>
    <mergeCell ref="A22:A23"/>
    <mergeCell ref="B22:C23"/>
    <mergeCell ref="D22:F23"/>
    <mergeCell ref="A24:A25"/>
    <mergeCell ref="B24:B25"/>
    <mergeCell ref="C24:C25"/>
    <mergeCell ref="E24:E25"/>
    <mergeCell ref="A62:A63"/>
    <mergeCell ref="B62:C63"/>
    <mergeCell ref="A32:A34"/>
    <mergeCell ref="B59:H59"/>
    <mergeCell ref="G57:I58"/>
    <mergeCell ref="A50:A51"/>
    <mergeCell ref="B50:C51"/>
    <mergeCell ref="A38:A39"/>
    <mergeCell ref="B38:C39"/>
    <mergeCell ref="D38:I39"/>
    <mergeCell ref="D50:I51"/>
    <mergeCell ref="B47:H47"/>
    <mergeCell ref="D62:F63"/>
    <mergeCell ref="B35:E35"/>
    <mergeCell ref="E34:F34"/>
    <mergeCell ref="C45:I46"/>
    <mergeCell ref="A106:I106"/>
    <mergeCell ref="A88:I88"/>
    <mergeCell ref="B85:E85"/>
    <mergeCell ref="B72:E72"/>
    <mergeCell ref="A75:A76"/>
    <mergeCell ref="B75:C76"/>
    <mergeCell ref="D75:F76"/>
    <mergeCell ref="D92:D93"/>
    <mergeCell ref="B103:D103"/>
    <mergeCell ref="A92:A93"/>
    <mergeCell ref="B92:B93"/>
    <mergeCell ref="C92:C93"/>
    <mergeCell ref="C90:E91"/>
    <mergeCell ref="A90:A91"/>
    <mergeCell ref="B90:B91"/>
    <mergeCell ref="A100:A102"/>
    <mergeCell ref="A160:C161"/>
    <mergeCell ref="A148:B148"/>
    <mergeCell ref="A146:B147"/>
    <mergeCell ref="B114:D114"/>
    <mergeCell ref="D160:E161"/>
    <mergeCell ref="A142:D144"/>
    <mergeCell ref="C146:C147"/>
    <mergeCell ref="D146:D147"/>
    <mergeCell ref="A118:A119"/>
    <mergeCell ref="B118:B119"/>
    <mergeCell ref="C118:E119"/>
    <mergeCell ref="A120:A121"/>
    <mergeCell ref="D120:D121"/>
    <mergeCell ref="B120:B121"/>
    <mergeCell ref="B133:B134"/>
    <mergeCell ref="A116:I116"/>
    <mergeCell ref="D112:D113"/>
    <mergeCell ref="C108:E109"/>
    <mergeCell ref="A108:A109"/>
    <mergeCell ref="B108:B109"/>
    <mergeCell ref="B112:B113"/>
    <mergeCell ref="A110:A111"/>
    <mergeCell ref="D110:D111"/>
    <mergeCell ref="C112:C113"/>
    <mergeCell ref="E112:E113"/>
  </mergeCells>
  <pageMargins left="0.70866141732283472" right="0.70866141732283472" top="0.55118110236220474" bottom="0.39370078740157483" header="0.31496062992125984" footer="0.31496062992125984"/>
  <pageSetup paperSize="8" scale="50" orientation="portrait" r:id="rId1"/>
  <headerFooter>
    <oddFooter>&amp;C&amp;A</oddFooter>
  </headerFooter>
  <rowBreaks count="1" manualBreakCount="1">
    <brk id="1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abSelected="1" zoomScaleNormal="100" workbookViewId="0">
      <selection activeCell="E26" sqref="E26"/>
    </sheetView>
  </sheetViews>
  <sheetFormatPr defaultRowHeight="14.5" x14ac:dyDescent="0.35"/>
  <cols>
    <col min="1" max="1" width="36.54296875" customWidth="1"/>
    <col min="3" max="3" width="10.7265625" customWidth="1"/>
    <col min="5" max="5" width="16.81640625" bestFit="1" customWidth="1"/>
    <col min="6" max="7" width="11.81640625" bestFit="1" customWidth="1"/>
  </cols>
  <sheetData>
    <row r="1" spans="1:10" s="5" customFormat="1" ht="20" x14ac:dyDescent="0.4">
      <c r="A1" s="1" t="s">
        <v>73</v>
      </c>
      <c r="B1" s="15"/>
      <c r="C1" s="15"/>
      <c r="D1" s="15"/>
      <c r="E1" s="15"/>
      <c r="F1" s="15"/>
      <c r="I1" s="14"/>
    </row>
    <row r="2" spans="1:10" s="5" customFormat="1" ht="14" x14ac:dyDescent="0.3">
      <c r="A2" s="18" t="s">
        <v>1</v>
      </c>
      <c r="B2" s="20"/>
      <c r="C2" s="20"/>
      <c r="D2" s="20"/>
      <c r="E2" s="16"/>
      <c r="F2" s="16"/>
      <c r="I2" s="14"/>
    </row>
    <row r="3" spans="1:10" s="5" customFormat="1" ht="14" x14ac:dyDescent="0.3">
      <c r="A3" s="6" t="s">
        <v>2</v>
      </c>
      <c r="B3" s="264"/>
      <c r="C3" s="265"/>
      <c r="D3" s="266"/>
      <c r="E3" s="16"/>
      <c r="F3" s="16"/>
      <c r="I3" s="14"/>
    </row>
    <row r="5" spans="1:10" s="25" customFormat="1" x14ac:dyDescent="0.35">
      <c r="A5" s="308" t="s">
        <v>74</v>
      </c>
      <c r="B5" s="309"/>
      <c r="C5" s="309"/>
      <c r="D5" s="309"/>
      <c r="E5" s="309"/>
      <c r="F5" s="309"/>
      <c r="G5" s="309"/>
      <c r="H5" s="309"/>
      <c r="I5" s="309"/>
    </row>
    <row r="6" spans="1:10" s="25" customFormat="1" ht="6" customHeight="1" x14ac:dyDescent="0.3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s="25" customFormat="1" ht="12" x14ac:dyDescent="0.3">
      <c r="A7" s="285" t="s">
        <v>75</v>
      </c>
      <c r="B7" s="24"/>
      <c r="C7" s="286" t="s">
        <v>163</v>
      </c>
      <c r="D7" s="24"/>
      <c r="E7" s="299" t="s">
        <v>164</v>
      </c>
      <c r="F7" s="300"/>
      <c r="G7" s="226"/>
      <c r="H7" s="226"/>
      <c r="I7" s="226"/>
      <c r="J7" s="24"/>
    </row>
    <row r="8" spans="1:10" s="25" customFormat="1" ht="24.75" customHeight="1" x14ac:dyDescent="0.3">
      <c r="A8" s="285"/>
      <c r="B8" s="24"/>
      <c r="C8" s="287"/>
      <c r="D8" s="24"/>
      <c r="E8" s="299"/>
      <c r="F8" s="300"/>
      <c r="G8" s="226"/>
      <c r="H8" s="226"/>
      <c r="I8" s="226"/>
      <c r="J8" s="24"/>
    </row>
    <row r="9" spans="1:10" s="25" customFormat="1" ht="5.25" customHeight="1" thickBot="1" x14ac:dyDescent="0.35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s="25" customFormat="1" ht="12" x14ac:dyDescent="0.3">
      <c r="A10" s="151" t="s">
        <v>76</v>
      </c>
      <c r="B10" s="78"/>
      <c r="C10" s="26" t="s">
        <v>33</v>
      </c>
      <c r="D10" s="26"/>
      <c r="E10" s="124"/>
      <c r="F10" s="93" t="s">
        <v>77</v>
      </c>
      <c r="G10" s="93" t="s">
        <v>78</v>
      </c>
      <c r="H10" s="79" t="s">
        <v>79</v>
      </c>
      <c r="I10" s="26"/>
      <c r="J10" s="27"/>
    </row>
    <row r="11" spans="1:10" s="25" customFormat="1" ht="12" x14ac:dyDescent="0.3">
      <c r="A11" s="91" t="s">
        <v>38</v>
      </c>
      <c r="B11" s="36"/>
      <c r="C11" s="24"/>
      <c r="D11" s="24"/>
      <c r="E11" s="125"/>
      <c r="F11" s="94"/>
      <c r="G11" s="94"/>
      <c r="H11" s="81"/>
      <c r="I11" s="24"/>
      <c r="J11" s="28"/>
    </row>
    <row r="12" spans="1:10" s="25" customFormat="1" ht="12" x14ac:dyDescent="0.3">
      <c r="A12" s="92" t="s">
        <v>39</v>
      </c>
      <c r="B12" s="36"/>
      <c r="C12" s="24" t="s">
        <v>80</v>
      </c>
      <c r="D12" s="24"/>
      <c r="E12" s="117"/>
      <c r="F12" s="83"/>
      <c r="G12" s="83"/>
      <c r="H12" s="81">
        <v>60</v>
      </c>
      <c r="I12" s="84">
        <f>SUM(F12:G12)*H12</f>
        <v>0</v>
      </c>
      <c r="J12" s="28"/>
    </row>
    <row r="13" spans="1:10" s="25" customFormat="1" ht="12" x14ac:dyDescent="0.3">
      <c r="A13" s="92" t="s">
        <v>40</v>
      </c>
      <c r="B13" s="36"/>
      <c r="C13" s="24" t="s">
        <v>14</v>
      </c>
      <c r="D13" s="24"/>
      <c r="E13" s="117"/>
      <c r="F13" s="83"/>
      <c r="G13" s="83"/>
      <c r="H13" s="81">
        <v>80</v>
      </c>
      <c r="I13" s="85">
        <f>SUM(F13:G13)*H13</f>
        <v>0</v>
      </c>
      <c r="J13" s="28"/>
    </row>
    <row r="14" spans="1:10" s="25" customFormat="1" ht="12" x14ac:dyDescent="0.3">
      <c r="A14" s="92" t="s">
        <v>41</v>
      </c>
      <c r="B14" s="36"/>
      <c r="C14" s="24" t="s">
        <v>16</v>
      </c>
      <c r="D14" s="24"/>
      <c r="E14" s="117"/>
      <c r="F14" s="83"/>
      <c r="G14" s="83"/>
      <c r="H14" s="81">
        <v>80</v>
      </c>
      <c r="I14" s="86">
        <f>SUM(F14:G14)*H14</f>
        <v>0</v>
      </c>
      <c r="J14" s="28"/>
    </row>
    <row r="15" spans="1:10" s="25" customFormat="1" ht="12" x14ac:dyDescent="0.3">
      <c r="A15" s="92" t="s">
        <v>81</v>
      </c>
      <c r="B15" s="36"/>
      <c r="E15" s="146"/>
      <c r="F15" s="147"/>
      <c r="G15" s="147"/>
      <c r="H15" s="149"/>
      <c r="I15" s="150"/>
      <c r="J15" s="28"/>
    </row>
    <row r="16" spans="1:10" s="25" customFormat="1" ht="12" x14ac:dyDescent="0.3">
      <c r="A16" s="92" t="s">
        <v>43</v>
      </c>
      <c r="B16" s="36"/>
      <c r="E16" s="146"/>
      <c r="F16" s="147"/>
      <c r="G16" s="147"/>
      <c r="H16" s="149"/>
      <c r="I16" s="150"/>
      <c r="J16" s="28"/>
    </row>
    <row r="17" spans="1:11" s="25" customFormat="1" ht="13.5" customHeight="1" thickBot="1" x14ac:dyDescent="0.35">
      <c r="A17" s="152"/>
      <c r="B17" s="37"/>
      <c r="C17" s="30"/>
      <c r="D17" s="30"/>
      <c r="E17" s="30"/>
      <c r="F17" s="30"/>
      <c r="G17" s="30"/>
      <c r="H17" s="88"/>
      <c r="I17" s="30"/>
      <c r="J17" s="89"/>
    </row>
    <row r="18" spans="1:11" s="25" customFormat="1" ht="15" thickBot="1" x14ac:dyDescent="0.4">
      <c r="A18" s="24"/>
      <c r="B18" s="24"/>
      <c r="C18" s="24"/>
      <c r="D18" s="289" t="s">
        <v>82</v>
      </c>
      <c r="E18" s="226"/>
      <c r="F18" s="226"/>
      <c r="G18" s="226"/>
      <c r="H18" s="51">
        <f>SUM(I12:I14)</f>
        <v>0</v>
      </c>
      <c r="J18" s="32"/>
    </row>
    <row r="19" spans="1:1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5"/>
    </row>
    <row r="20" spans="1:1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5"/>
    </row>
    <row r="21" spans="1:11" s="25" customFormat="1" ht="12" customHeight="1" x14ac:dyDescent="0.3">
      <c r="A21" s="285"/>
      <c r="B21" s="24"/>
      <c r="C21" s="286" t="s">
        <v>83</v>
      </c>
      <c r="D21" s="24"/>
      <c r="E21" s="299" t="s">
        <v>84</v>
      </c>
      <c r="F21" s="300"/>
      <c r="G21" s="226"/>
      <c r="H21" s="226"/>
      <c r="I21" s="226"/>
      <c r="J21" s="226"/>
    </row>
    <row r="22" spans="1:11" s="25" customFormat="1" ht="25.5" customHeight="1" x14ac:dyDescent="0.3">
      <c r="A22" s="285"/>
      <c r="B22" s="24"/>
      <c r="C22" s="287"/>
      <c r="D22" s="24"/>
      <c r="E22" s="299"/>
      <c r="F22" s="300"/>
      <c r="G22" s="226"/>
      <c r="H22" s="226"/>
      <c r="I22" s="226"/>
      <c r="J22" s="226"/>
    </row>
    <row r="23" spans="1:11" s="25" customFormat="1" ht="12.5" thickBot="1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5" customFormat="1" ht="12" x14ac:dyDescent="0.3">
      <c r="A24" s="77" t="s">
        <v>162</v>
      </c>
      <c r="B24" s="78"/>
      <c r="C24" s="26" t="s">
        <v>33</v>
      </c>
      <c r="D24" s="26"/>
      <c r="E24" s="123"/>
      <c r="F24" s="26" t="s">
        <v>85</v>
      </c>
      <c r="G24" s="26" t="s">
        <v>86</v>
      </c>
      <c r="H24" s="79" t="s">
        <v>79</v>
      </c>
      <c r="I24" s="26"/>
      <c r="J24" s="27"/>
    </row>
    <row r="25" spans="1:11" s="25" customFormat="1" ht="12" x14ac:dyDescent="0.3">
      <c r="A25" s="90"/>
      <c r="B25" s="24"/>
      <c r="C25" s="24"/>
      <c r="D25" s="24"/>
      <c r="E25" s="126"/>
      <c r="F25" s="24"/>
      <c r="G25" s="24"/>
      <c r="H25" s="81"/>
      <c r="I25" s="24"/>
      <c r="J25" s="28"/>
    </row>
    <row r="26" spans="1:11" s="25" customFormat="1" ht="12" x14ac:dyDescent="0.3">
      <c r="A26" s="80" t="s">
        <v>167</v>
      </c>
      <c r="B26" s="24"/>
      <c r="C26" s="24" t="s">
        <v>10</v>
      </c>
      <c r="D26" s="24"/>
      <c r="E26" s="117"/>
      <c r="F26" s="83"/>
      <c r="G26" s="83"/>
      <c r="H26" s="81">
        <v>40</v>
      </c>
      <c r="I26" s="127">
        <f>SUM(F26:G26)*H26</f>
        <v>0</v>
      </c>
      <c r="J26" s="28"/>
    </row>
    <row r="27" spans="1:11" s="25" customFormat="1" ht="12" x14ac:dyDescent="0.3">
      <c r="A27" s="82" t="s">
        <v>87</v>
      </c>
      <c r="B27" s="24"/>
      <c r="C27" s="24" t="s">
        <v>12</v>
      </c>
      <c r="D27" s="24"/>
      <c r="E27" s="117"/>
      <c r="F27" s="83"/>
      <c r="G27" s="83"/>
      <c r="H27" s="81">
        <v>80</v>
      </c>
      <c r="I27" s="128">
        <f t="shared" ref="I27:I29" si="0">SUM(F27:G27)*H27</f>
        <v>0</v>
      </c>
      <c r="J27" s="28"/>
    </row>
    <row r="28" spans="1:11" s="25" customFormat="1" ht="12" x14ac:dyDescent="0.3">
      <c r="A28" s="82" t="s">
        <v>88</v>
      </c>
      <c r="B28" s="24"/>
      <c r="C28" s="24" t="s">
        <v>14</v>
      </c>
      <c r="D28" s="24"/>
      <c r="E28" s="117"/>
      <c r="F28" s="83"/>
      <c r="G28" s="83"/>
      <c r="H28" s="81">
        <v>100</v>
      </c>
      <c r="I28" s="128">
        <f>SUM(F28:G28)*H28</f>
        <v>0</v>
      </c>
      <c r="J28" s="28"/>
    </row>
    <row r="29" spans="1:11" s="25" customFormat="1" ht="12" x14ac:dyDescent="0.3">
      <c r="A29" s="82" t="s">
        <v>41</v>
      </c>
      <c r="B29" s="24"/>
      <c r="C29" s="24" t="s">
        <v>16</v>
      </c>
      <c r="D29" s="24"/>
      <c r="E29" s="117"/>
      <c r="F29" s="83"/>
      <c r="G29" s="83"/>
      <c r="H29" s="81">
        <v>100</v>
      </c>
      <c r="I29" s="129">
        <f t="shared" si="0"/>
        <v>0</v>
      </c>
      <c r="J29" s="28"/>
    </row>
    <row r="30" spans="1:11" s="25" customFormat="1" ht="12" x14ac:dyDescent="0.3">
      <c r="A30" s="82" t="s">
        <v>89</v>
      </c>
      <c r="B30" s="24"/>
      <c r="C30" s="24"/>
      <c r="D30" s="24"/>
      <c r="E30" s="146"/>
      <c r="F30" s="147"/>
      <c r="G30" s="147"/>
      <c r="H30" s="81"/>
      <c r="I30" s="148"/>
      <c r="J30" s="28"/>
    </row>
    <row r="31" spans="1:11" s="25" customFormat="1" ht="12.5" thickBot="1" x14ac:dyDescent="0.35">
      <c r="A31" s="87"/>
      <c r="B31" s="30"/>
      <c r="C31" s="30"/>
      <c r="D31" s="30"/>
      <c r="E31" s="30"/>
      <c r="F31" s="30"/>
      <c r="G31" s="30"/>
      <c r="H31" s="30"/>
      <c r="I31" s="88"/>
      <c r="J31" s="89"/>
    </row>
    <row r="32" spans="1:11" s="25" customFormat="1" ht="15" thickBot="1" x14ac:dyDescent="0.4">
      <c r="A32" s="24"/>
      <c r="B32" s="24"/>
      <c r="C32" s="24"/>
      <c r="D32" s="288" t="s">
        <v>166</v>
      </c>
      <c r="E32" s="234"/>
      <c r="F32" s="234"/>
      <c r="G32" s="205"/>
      <c r="H32" s="31">
        <f>SUM(I26:I29)</f>
        <v>0</v>
      </c>
      <c r="J32" s="32"/>
    </row>
    <row r="33" spans="1:9" x14ac:dyDescent="0.35">
      <c r="A33" s="64"/>
      <c r="B33" s="64"/>
      <c r="C33" s="64"/>
      <c r="D33" s="64"/>
      <c r="E33" s="64"/>
      <c r="F33" s="64"/>
      <c r="G33" s="64"/>
      <c r="H33" s="64"/>
      <c r="I33" s="25"/>
    </row>
    <row r="34" spans="1:9" x14ac:dyDescent="0.35">
      <c r="A34" s="64"/>
      <c r="B34" s="64"/>
      <c r="C34" s="64"/>
      <c r="D34" s="64"/>
      <c r="E34" s="64"/>
      <c r="F34" s="64"/>
      <c r="G34" s="64"/>
      <c r="H34" s="64"/>
      <c r="I34" s="25"/>
    </row>
    <row r="35" spans="1:9" ht="15" customHeight="1" x14ac:dyDescent="0.35">
      <c r="A35" s="208" t="s">
        <v>90</v>
      </c>
      <c r="B35" s="209"/>
      <c r="C35" s="209"/>
      <c r="D35" s="209"/>
      <c r="E35" s="209"/>
      <c r="F35" s="209"/>
      <c r="G35" s="209"/>
      <c r="H35" s="210"/>
      <c r="I35" s="25"/>
    </row>
    <row r="36" spans="1:9" ht="15" customHeight="1" x14ac:dyDescent="0.35">
      <c r="A36" s="211"/>
      <c r="B36" s="212"/>
      <c r="C36" s="212"/>
      <c r="D36" s="212"/>
      <c r="E36" s="212"/>
      <c r="F36" s="212"/>
      <c r="G36" s="212"/>
      <c r="H36" s="213"/>
      <c r="I36" s="25"/>
    </row>
    <row r="37" spans="1:9" ht="15" customHeight="1" thickBot="1" x14ac:dyDescent="0.4">
      <c r="A37" s="211"/>
      <c r="B37" s="212"/>
      <c r="C37" s="212"/>
      <c r="D37" s="212"/>
      <c r="E37" s="212"/>
      <c r="F37" s="212"/>
      <c r="G37" s="215"/>
      <c r="H37" s="216"/>
      <c r="I37" s="25"/>
    </row>
    <row r="38" spans="1:9" x14ac:dyDescent="0.35">
      <c r="A38" s="197" t="s">
        <v>68</v>
      </c>
      <c r="B38" s="301"/>
      <c r="C38" s="301"/>
      <c r="D38" s="301"/>
      <c r="E38" s="301"/>
      <c r="F38" s="302"/>
      <c r="G38" s="65"/>
      <c r="H38" s="306" t="s">
        <v>69</v>
      </c>
      <c r="I38" s="25"/>
    </row>
    <row r="39" spans="1:9" ht="15" thickBot="1" x14ac:dyDescent="0.4">
      <c r="A39" s="303"/>
      <c r="B39" s="304"/>
      <c r="C39" s="304"/>
      <c r="D39" s="304"/>
      <c r="E39" s="304"/>
      <c r="F39" s="305"/>
      <c r="G39" s="64"/>
      <c r="H39" s="307"/>
      <c r="I39" s="25"/>
    </row>
    <row r="40" spans="1:9" x14ac:dyDescent="0.35">
      <c r="A40" s="298" t="s">
        <v>91</v>
      </c>
      <c r="B40" s="298"/>
      <c r="C40" s="298"/>
      <c r="D40" s="298"/>
      <c r="E40" s="298"/>
      <c r="F40" s="298"/>
      <c r="G40" s="64"/>
      <c r="H40" s="67">
        <f>H18</f>
        <v>0</v>
      </c>
      <c r="I40" s="25"/>
    </row>
    <row r="41" spans="1:9" x14ac:dyDescent="0.35">
      <c r="A41" s="296" t="s">
        <v>165</v>
      </c>
      <c r="B41" s="296"/>
      <c r="C41" s="296"/>
      <c r="D41" s="296"/>
      <c r="E41" s="296"/>
      <c r="F41" s="296"/>
      <c r="G41" s="64"/>
      <c r="H41" s="67">
        <f>H32</f>
        <v>0</v>
      </c>
      <c r="I41" s="25"/>
    </row>
    <row r="42" spans="1:9" x14ac:dyDescent="0.35">
      <c r="A42" s="64"/>
      <c r="B42" s="64"/>
      <c r="C42" s="64"/>
      <c r="D42" s="64"/>
      <c r="E42" s="64"/>
      <c r="F42" s="64"/>
      <c r="G42" s="64"/>
      <c r="H42" s="64"/>
      <c r="I42" s="64"/>
    </row>
    <row r="43" spans="1:9" x14ac:dyDescent="0.35">
      <c r="A43" s="64"/>
      <c r="B43" s="64"/>
      <c r="C43" s="64"/>
      <c r="D43" s="64"/>
      <c r="E43" s="64"/>
      <c r="F43" s="64"/>
      <c r="G43" s="64"/>
      <c r="H43" s="64"/>
      <c r="I43" s="64"/>
    </row>
    <row r="44" spans="1:9" ht="15" customHeight="1" x14ac:dyDescent="0.35">
      <c r="A44" s="64"/>
      <c r="B44" s="64"/>
      <c r="C44" s="64"/>
      <c r="D44" s="64"/>
      <c r="E44" s="297" t="s">
        <v>72</v>
      </c>
      <c r="F44" s="297"/>
      <c r="G44" s="290">
        <f>SUM(H40:H41)</f>
        <v>0</v>
      </c>
      <c r="H44" s="291"/>
      <c r="I44" s="292"/>
    </row>
    <row r="45" spans="1:9" x14ac:dyDescent="0.35">
      <c r="A45" s="64"/>
      <c r="B45" s="64"/>
      <c r="C45" s="64"/>
      <c r="D45" s="64"/>
      <c r="E45" s="297"/>
      <c r="F45" s="297"/>
      <c r="G45" s="293"/>
      <c r="H45" s="294"/>
      <c r="I45" s="295"/>
    </row>
    <row r="46" spans="1:9" x14ac:dyDescent="0.35">
      <c r="A46" s="64"/>
      <c r="B46" s="64"/>
      <c r="C46" s="64"/>
      <c r="D46" s="64"/>
      <c r="E46" s="64"/>
      <c r="F46" s="64"/>
      <c r="G46" s="64"/>
      <c r="H46" s="64"/>
      <c r="I46" s="64"/>
    </row>
  </sheetData>
  <sheetProtection algorithmName="SHA-512" hashValue="A2juFiL9BdmpkzIGBSq3bpnWEo7n26h3G/GcMZdvl4unlHurWRxyXg2bZ4x+qvUWlEkRJ6nvzYdrof0h9ipNGw==" saltValue="EkqnA5XMKUK3YW3d+xfjcQ==" spinCount="100000" sheet="1" objects="1" scenarios="1"/>
  <mergeCells count="17">
    <mergeCell ref="E7:I8"/>
    <mergeCell ref="A5:I5"/>
    <mergeCell ref="B3:D3"/>
    <mergeCell ref="A7:A8"/>
    <mergeCell ref="C7:C8"/>
    <mergeCell ref="A21:A22"/>
    <mergeCell ref="C21:C22"/>
    <mergeCell ref="D32:G32"/>
    <mergeCell ref="D18:G18"/>
    <mergeCell ref="G44:I45"/>
    <mergeCell ref="A41:F41"/>
    <mergeCell ref="E44:F45"/>
    <mergeCell ref="A35:H37"/>
    <mergeCell ref="A40:F40"/>
    <mergeCell ref="E21:J22"/>
    <mergeCell ref="A38:F39"/>
    <mergeCell ref="H38:H39"/>
  </mergeCells>
  <pageMargins left="0.7" right="0.7" top="0.75" bottom="0.75" header="0.3" footer="0.3"/>
  <pageSetup paperSize="8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E777-2989-4CA7-9EF0-7F3CA9B1DF95}">
  <dimension ref="A1:L120"/>
  <sheetViews>
    <sheetView topLeftCell="A95" zoomScale="115" zoomScaleNormal="115" workbookViewId="0">
      <selection activeCell="H3" sqref="H3"/>
    </sheetView>
  </sheetViews>
  <sheetFormatPr defaultColWidth="9.1796875" defaultRowHeight="14" x14ac:dyDescent="0.3"/>
  <cols>
    <col min="1" max="1" width="21.7265625" style="5" customWidth="1"/>
    <col min="2" max="2" width="12.1796875" style="5" customWidth="1"/>
    <col min="3" max="3" width="37.81640625" style="5" customWidth="1"/>
    <col min="4" max="4" width="3.7265625" style="5" customWidth="1"/>
    <col min="5" max="9" width="14.7265625" style="5" customWidth="1"/>
    <col min="10" max="10" width="14.54296875" style="5" bestFit="1" customWidth="1"/>
    <col min="11" max="11" width="11.26953125" style="5" customWidth="1"/>
    <col min="12" max="12" width="11.54296875" style="14" bestFit="1" customWidth="1"/>
    <col min="13" max="13" width="13.1796875" style="5" bestFit="1" customWidth="1"/>
    <col min="14" max="16384" width="9.1796875" style="5"/>
  </cols>
  <sheetData>
    <row r="1" spans="1:12" ht="20" x14ac:dyDescent="0.4">
      <c r="A1" s="1" t="s">
        <v>92</v>
      </c>
      <c r="B1" s="15"/>
      <c r="C1" s="15"/>
      <c r="D1" s="15"/>
      <c r="E1" s="15"/>
      <c r="F1" s="15"/>
      <c r="G1" s="15"/>
      <c r="H1" s="15"/>
    </row>
    <row r="2" spans="1:12" x14ac:dyDescent="0.3">
      <c r="A2" s="18" t="s">
        <v>1</v>
      </c>
      <c r="B2" s="20"/>
      <c r="C2" s="20"/>
      <c r="D2" s="20"/>
      <c r="E2" s="16"/>
      <c r="F2" s="16"/>
      <c r="G2" s="16"/>
      <c r="H2" s="16"/>
    </row>
    <row r="3" spans="1:12" x14ac:dyDescent="0.3">
      <c r="A3" s="6" t="s">
        <v>2</v>
      </c>
      <c r="B3" s="264"/>
      <c r="C3" s="265"/>
      <c r="D3" s="266"/>
      <c r="E3" s="16"/>
      <c r="F3" s="16"/>
      <c r="G3" s="16"/>
      <c r="H3" s="16"/>
    </row>
    <row r="4" spans="1:12" x14ac:dyDescent="0.3">
      <c r="A4" s="6"/>
      <c r="B4" s="16"/>
      <c r="C4" s="16"/>
      <c r="D4" s="16"/>
      <c r="E4" s="16"/>
      <c r="F4" s="16"/>
      <c r="G4" s="16"/>
      <c r="H4" s="16"/>
    </row>
    <row r="5" spans="1:12" s="25" customFormat="1" ht="14.5" x14ac:dyDescent="0.35">
      <c r="A5" s="308" t="s">
        <v>93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</row>
    <row r="6" spans="1:12" s="25" customFormat="1" ht="12.5" thickBot="1" x14ac:dyDescent="0.3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s="25" customFormat="1" ht="12" customHeight="1" x14ac:dyDescent="0.3">
      <c r="A7" s="353" t="s">
        <v>4</v>
      </c>
      <c r="B7" s="26"/>
      <c r="C7" s="361" t="s">
        <v>94</v>
      </c>
      <c r="D7" s="24"/>
      <c r="E7" s="363" t="s">
        <v>95</v>
      </c>
      <c r="F7" s="364"/>
      <c r="G7" s="364"/>
      <c r="H7" s="364"/>
      <c r="I7" s="364"/>
      <c r="J7" s="365"/>
      <c r="K7" s="365"/>
      <c r="L7" s="366"/>
    </row>
    <row r="8" spans="1:12" s="25" customFormat="1" ht="12.75" customHeight="1" thickBot="1" x14ac:dyDescent="0.35">
      <c r="A8" s="354"/>
      <c r="B8" s="24"/>
      <c r="C8" s="362"/>
      <c r="D8" s="24"/>
      <c r="E8" s="367"/>
      <c r="F8" s="368"/>
      <c r="G8" s="368"/>
      <c r="H8" s="368"/>
      <c r="I8" s="368"/>
      <c r="J8" s="369"/>
      <c r="K8" s="369"/>
      <c r="L8" s="370"/>
    </row>
    <row r="9" spans="1:12" s="25" customFormat="1" ht="12.5" thickBot="1" x14ac:dyDescent="0.35">
      <c r="A9" s="36"/>
      <c r="B9" s="24"/>
      <c r="C9" s="24"/>
      <c r="D9" s="24"/>
      <c r="E9" s="24"/>
      <c r="F9" s="24"/>
      <c r="G9" s="24"/>
      <c r="H9" s="24"/>
      <c r="I9" s="24"/>
      <c r="J9" s="24"/>
      <c r="K9" s="24"/>
      <c r="L9" s="28"/>
    </row>
    <row r="10" spans="1:12" s="25" customFormat="1" ht="12" x14ac:dyDescent="0.3">
      <c r="A10" s="153" t="s">
        <v>96</v>
      </c>
      <c r="B10" s="78"/>
      <c r="C10" s="26" t="s">
        <v>33</v>
      </c>
      <c r="D10" s="26"/>
      <c r="E10" s="26" t="s">
        <v>97</v>
      </c>
      <c r="F10" s="26" t="s">
        <v>98</v>
      </c>
      <c r="G10" s="26" t="s">
        <v>99</v>
      </c>
      <c r="H10" s="26" t="s">
        <v>100</v>
      </c>
      <c r="I10" s="26" t="s">
        <v>101</v>
      </c>
      <c r="J10" s="79" t="s">
        <v>79</v>
      </c>
      <c r="K10" s="26"/>
      <c r="L10" s="27"/>
    </row>
    <row r="11" spans="1:12" s="25" customFormat="1" ht="12" x14ac:dyDescent="0.3">
      <c r="A11" s="155" t="s">
        <v>38</v>
      </c>
      <c r="B11" s="24"/>
      <c r="C11" s="24"/>
      <c r="D11" s="24"/>
      <c r="E11" s="24"/>
      <c r="F11" s="24"/>
      <c r="G11" s="24"/>
      <c r="H11" s="24"/>
      <c r="I11" s="24"/>
      <c r="J11" s="81"/>
      <c r="K11" s="24"/>
      <c r="L11" s="28"/>
    </row>
    <row r="12" spans="1:12" s="25" customFormat="1" ht="12" x14ac:dyDescent="0.3">
      <c r="A12" s="156" t="s">
        <v>39</v>
      </c>
      <c r="B12" s="24"/>
      <c r="C12" s="24" t="s">
        <v>10</v>
      </c>
      <c r="E12" s="83"/>
      <c r="F12" s="83"/>
      <c r="G12" s="83"/>
      <c r="H12" s="83"/>
      <c r="I12" s="83"/>
      <c r="J12" s="81">
        <v>80</v>
      </c>
      <c r="K12" s="84">
        <f>SUM(E12:I12)*J12</f>
        <v>0</v>
      </c>
      <c r="L12" s="28"/>
    </row>
    <row r="13" spans="1:12" s="25" customFormat="1" ht="12" x14ac:dyDescent="0.3">
      <c r="A13" s="156" t="s">
        <v>40</v>
      </c>
      <c r="B13" s="24"/>
      <c r="C13" s="24" t="s">
        <v>12</v>
      </c>
      <c r="D13" s="24"/>
      <c r="E13" s="83"/>
      <c r="F13" s="83"/>
      <c r="G13" s="83"/>
      <c r="H13" s="83"/>
      <c r="I13" s="83"/>
      <c r="J13" s="81">
        <v>80</v>
      </c>
      <c r="K13" s="85">
        <f>SUM(E13:I13)*J13</f>
        <v>0</v>
      </c>
      <c r="L13" s="28"/>
    </row>
    <row r="14" spans="1:12" s="25" customFormat="1" ht="12" x14ac:dyDescent="0.3">
      <c r="A14" s="156" t="s">
        <v>41</v>
      </c>
      <c r="B14" s="24"/>
      <c r="C14" s="24" t="s">
        <v>14</v>
      </c>
      <c r="D14" s="24"/>
      <c r="E14" s="83"/>
      <c r="F14" s="83"/>
      <c r="G14" s="83"/>
      <c r="H14" s="83"/>
      <c r="I14" s="83"/>
      <c r="J14" s="81">
        <v>60</v>
      </c>
      <c r="K14" s="85">
        <f>SUM(E14:I14)*J14</f>
        <v>0</v>
      </c>
      <c r="L14" s="28"/>
    </row>
    <row r="15" spans="1:12" s="25" customFormat="1" ht="12" x14ac:dyDescent="0.3">
      <c r="A15" s="156" t="s">
        <v>42</v>
      </c>
      <c r="B15" s="24"/>
      <c r="C15" s="24" t="s">
        <v>16</v>
      </c>
      <c r="D15" s="24"/>
      <c r="E15" s="83"/>
      <c r="F15" s="83"/>
      <c r="G15" s="83"/>
      <c r="H15" s="83"/>
      <c r="I15" s="83"/>
      <c r="J15" s="81">
        <v>20</v>
      </c>
      <c r="K15" s="86">
        <f>SUM(E15:I15)*J15</f>
        <v>0</v>
      </c>
      <c r="L15" s="28"/>
    </row>
    <row r="16" spans="1:12" s="25" customFormat="1" ht="12" x14ac:dyDescent="0.3">
      <c r="A16" s="156" t="s">
        <v>43</v>
      </c>
      <c r="B16" s="24"/>
      <c r="C16" s="24"/>
      <c r="D16" s="24"/>
      <c r="E16" s="29"/>
      <c r="F16" s="29"/>
      <c r="G16" s="29"/>
      <c r="H16" s="29"/>
      <c r="I16" s="29"/>
      <c r="J16" s="81"/>
      <c r="K16" s="29"/>
      <c r="L16" s="28"/>
    </row>
    <row r="17" spans="1:12" s="25" customFormat="1" ht="5.25" customHeight="1" thickBot="1" x14ac:dyDescent="0.35">
      <c r="A17" s="157"/>
      <c r="B17" s="30"/>
      <c r="C17" s="30"/>
      <c r="D17" s="30"/>
      <c r="E17" s="30"/>
      <c r="F17" s="30"/>
      <c r="G17" s="30"/>
      <c r="H17" s="30"/>
      <c r="I17" s="30"/>
      <c r="J17" s="30"/>
      <c r="K17" s="88"/>
      <c r="L17" s="89"/>
    </row>
    <row r="18" spans="1:12" s="25" customFormat="1" ht="12.5" thickBot="1" x14ac:dyDescent="0.35">
      <c r="A18" s="37"/>
      <c r="B18" s="30"/>
      <c r="C18" s="30"/>
      <c r="D18" s="30"/>
      <c r="E18" s="30"/>
      <c r="F18" s="227" t="s">
        <v>102</v>
      </c>
      <c r="G18" s="247"/>
      <c r="H18" s="247"/>
      <c r="I18" s="247"/>
      <c r="J18" s="342"/>
      <c r="K18" s="31">
        <f>SUM(K12:K15)</f>
        <v>0</v>
      </c>
      <c r="L18" s="45"/>
    </row>
    <row r="19" spans="1:12" s="25" customFormat="1" ht="12" x14ac:dyDescent="0.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 s="25" customFormat="1" ht="12.5" thickBot="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 s="25" customFormat="1" ht="12" customHeight="1" x14ac:dyDescent="0.3">
      <c r="A21" s="343" t="s">
        <v>23</v>
      </c>
      <c r="B21" s="26"/>
      <c r="C21" s="345" t="s">
        <v>103</v>
      </c>
      <c r="D21" s="158"/>
      <c r="E21" s="347" t="s">
        <v>104</v>
      </c>
      <c r="F21" s="348"/>
      <c r="G21" s="348"/>
      <c r="H21" s="348"/>
      <c r="I21" s="348"/>
      <c r="J21" s="234"/>
      <c r="K21" s="234"/>
      <c r="L21" s="205"/>
    </row>
    <row r="22" spans="1:12" s="25" customFormat="1" ht="12.5" thickBot="1" x14ac:dyDescent="0.35">
      <c r="A22" s="344"/>
      <c r="B22" s="24"/>
      <c r="C22" s="346"/>
      <c r="E22" s="350"/>
      <c r="F22" s="351"/>
      <c r="G22" s="351"/>
      <c r="H22" s="351"/>
      <c r="I22" s="351"/>
      <c r="J22" s="236"/>
      <c r="K22" s="236"/>
      <c r="L22" s="207"/>
    </row>
    <row r="23" spans="1:12" s="25" customFormat="1" ht="12.5" thickBot="1" x14ac:dyDescent="0.35">
      <c r="A23" s="36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8"/>
    </row>
    <row r="24" spans="1:12" s="25" customFormat="1" ht="12" x14ac:dyDescent="0.3">
      <c r="A24" s="153" t="s">
        <v>96</v>
      </c>
      <c r="B24" s="78"/>
      <c r="C24" s="26" t="s">
        <v>33</v>
      </c>
      <c r="D24" s="26"/>
      <c r="E24" s="26" t="s">
        <v>97</v>
      </c>
      <c r="F24" s="26" t="s">
        <v>98</v>
      </c>
      <c r="G24" s="26" t="s">
        <v>99</v>
      </c>
      <c r="H24" s="26" t="s">
        <v>100</v>
      </c>
      <c r="I24" s="26" t="s">
        <v>101</v>
      </c>
      <c r="J24" s="79" t="s">
        <v>79</v>
      </c>
      <c r="K24" s="26"/>
      <c r="L24" s="27"/>
    </row>
    <row r="25" spans="1:12" s="25" customFormat="1" ht="12" x14ac:dyDescent="0.3">
      <c r="A25" s="36" t="s">
        <v>38</v>
      </c>
      <c r="B25" s="36"/>
      <c r="C25" s="24"/>
      <c r="D25" s="24"/>
      <c r="E25" s="24"/>
      <c r="F25" s="24"/>
      <c r="G25" s="24"/>
      <c r="H25" s="24"/>
      <c r="I25" s="24"/>
      <c r="J25" s="81"/>
      <c r="K25" s="24"/>
      <c r="L25" s="28"/>
    </row>
    <row r="26" spans="1:12" s="25" customFormat="1" ht="12" x14ac:dyDescent="0.3">
      <c r="A26" s="48" t="s">
        <v>39</v>
      </c>
      <c r="B26" s="36"/>
      <c r="C26" s="24" t="s">
        <v>10</v>
      </c>
      <c r="D26" s="24"/>
      <c r="E26" s="83"/>
      <c r="F26" s="83"/>
      <c r="G26" s="83"/>
      <c r="H26" s="83"/>
      <c r="I26" s="83"/>
      <c r="J26" s="81">
        <v>80</v>
      </c>
      <c r="K26" s="84">
        <f>SUM(E26:I26)*J26</f>
        <v>0</v>
      </c>
      <c r="L26" s="28"/>
    </row>
    <row r="27" spans="1:12" s="25" customFormat="1" ht="12" x14ac:dyDescent="0.3">
      <c r="A27" s="48" t="s">
        <v>40</v>
      </c>
      <c r="B27" s="36"/>
      <c r="C27" s="24" t="s">
        <v>12</v>
      </c>
      <c r="D27" s="24"/>
      <c r="E27" s="83"/>
      <c r="F27" s="83"/>
      <c r="G27" s="83"/>
      <c r="H27" s="83"/>
      <c r="I27" s="83"/>
      <c r="J27" s="81">
        <v>80</v>
      </c>
      <c r="K27" s="85">
        <f>SUM(E27:I27)*J27</f>
        <v>0</v>
      </c>
      <c r="L27" s="28"/>
    </row>
    <row r="28" spans="1:12" s="25" customFormat="1" ht="12" x14ac:dyDescent="0.3">
      <c r="A28" s="48" t="s">
        <v>41</v>
      </c>
      <c r="B28" s="36"/>
      <c r="C28" s="24" t="s">
        <v>14</v>
      </c>
      <c r="D28" s="24"/>
      <c r="E28" s="83"/>
      <c r="F28" s="83"/>
      <c r="G28" s="83"/>
      <c r="H28" s="83"/>
      <c r="I28" s="83"/>
      <c r="J28" s="81">
        <v>60</v>
      </c>
      <c r="K28" s="85">
        <f>SUM(E28:I28)*J28</f>
        <v>0</v>
      </c>
      <c r="L28" s="28"/>
    </row>
    <row r="29" spans="1:12" s="25" customFormat="1" ht="12" x14ac:dyDescent="0.3">
      <c r="A29" s="48" t="s">
        <v>42</v>
      </c>
      <c r="B29" s="36"/>
      <c r="C29" s="24" t="s">
        <v>16</v>
      </c>
      <c r="D29" s="24"/>
      <c r="E29" s="83"/>
      <c r="F29" s="83"/>
      <c r="G29" s="83"/>
      <c r="H29" s="83"/>
      <c r="I29" s="83"/>
      <c r="J29" s="81">
        <v>20</v>
      </c>
      <c r="K29" s="86">
        <f>SUM(E29:I29)*J29</f>
        <v>0</v>
      </c>
      <c r="L29" s="28"/>
    </row>
    <row r="30" spans="1:12" s="25" customFormat="1" ht="12" x14ac:dyDescent="0.3">
      <c r="A30" s="48" t="s">
        <v>43</v>
      </c>
      <c r="B30" s="36"/>
      <c r="C30" s="24"/>
      <c r="D30" s="24"/>
      <c r="E30" s="29"/>
      <c r="F30" s="29"/>
      <c r="G30" s="29"/>
      <c r="H30" s="29"/>
      <c r="I30" s="29"/>
      <c r="J30" s="81"/>
      <c r="K30" s="29"/>
      <c r="L30" s="28"/>
    </row>
    <row r="31" spans="1:12" s="25" customFormat="1" ht="5.25" customHeight="1" thickBot="1" x14ac:dyDescent="0.35">
      <c r="A31" s="36"/>
      <c r="B31" s="97"/>
      <c r="C31" s="30"/>
      <c r="D31" s="30"/>
      <c r="E31" s="30"/>
      <c r="F31" s="30"/>
      <c r="G31" s="30"/>
      <c r="H31" s="30"/>
      <c r="I31" s="30"/>
      <c r="J31" s="30"/>
      <c r="K31" s="30"/>
      <c r="L31" s="45"/>
    </row>
    <row r="32" spans="1:12" s="25" customFormat="1" ht="12.5" thickBot="1" x14ac:dyDescent="0.35">
      <c r="A32" s="37"/>
      <c r="B32" s="30"/>
      <c r="C32" s="30"/>
      <c r="D32" s="30"/>
      <c r="E32" s="30"/>
      <c r="F32" s="227" t="s">
        <v>105</v>
      </c>
      <c r="G32" s="247"/>
      <c r="H32" s="247"/>
      <c r="I32" s="247"/>
      <c r="J32" s="342"/>
      <c r="K32" s="31">
        <f>SUM(K26:K29)</f>
        <v>0</v>
      </c>
      <c r="L32" s="45"/>
    </row>
    <row r="33" spans="1:12" s="25" customFormat="1" ht="12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s="25" customFormat="1" ht="12.5" thickBot="1" x14ac:dyDescent="0.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s="25" customFormat="1" ht="12" customHeight="1" x14ac:dyDescent="0.3">
      <c r="A35" s="343" t="s">
        <v>31</v>
      </c>
      <c r="B35" s="26"/>
      <c r="C35" s="345" t="s">
        <v>106</v>
      </c>
      <c r="D35" s="158"/>
      <c r="E35" s="347" t="s">
        <v>107</v>
      </c>
      <c r="F35" s="348"/>
      <c r="G35" s="348"/>
      <c r="H35" s="348"/>
      <c r="I35" s="348"/>
      <c r="J35" s="348"/>
      <c r="K35" s="348"/>
      <c r="L35" s="349"/>
    </row>
    <row r="36" spans="1:12" s="25" customFormat="1" ht="12.75" customHeight="1" thickBot="1" x14ac:dyDescent="0.35">
      <c r="A36" s="344"/>
      <c r="B36" s="24"/>
      <c r="C36" s="346"/>
      <c r="E36" s="350"/>
      <c r="F36" s="351"/>
      <c r="G36" s="351"/>
      <c r="H36" s="351"/>
      <c r="I36" s="351"/>
      <c r="J36" s="351"/>
      <c r="K36" s="351"/>
      <c r="L36" s="352"/>
    </row>
    <row r="37" spans="1:12" s="25" customFormat="1" ht="12.5" thickBot="1" x14ac:dyDescent="0.35">
      <c r="A37" s="36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8"/>
    </row>
    <row r="38" spans="1:12" s="25" customFormat="1" ht="12" x14ac:dyDescent="0.3">
      <c r="A38" s="153" t="s">
        <v>96</v>
      </c>
      <c r="B38" s="78"/>
      <c r="C38" s="26" t="s">
        <v>33</v>
      </c>
      <c r="D38" s="26"/>
      <c r="E38" s="26" t="s">
        <v>97</v>
      </c>
      <c r="F38" s="26" t="s">
        <v>98</v>
      </c>
      <c r="G38" s="26" t="s">
        <v>99</v>
      </c>
      <c r="H38" s="26" t="s">
        <v>100</v>
      </c>
      <c r="I38" s="26" t="s">
        <v>101</v>
      </c>
      <c r="J38" s="79" t="s">
        <v>79</v>
      </c>
      <c r="K38" s="26"/>
      <c r="L38" s="27"/>
    </row>
    <row r="39" spans="1:12" s="25" customFormat="1" ht="12" x14ac:dyDescent="0.3">
      <c r="A39" s="155" t="s">
        <v>38</v>
      </c>
      <c r="B39" s="24"/>
      <c r="C39" s="24"/>
      <c r="D39" s="24"/>
      <c r="E39" s="24"/>
      <c r="F39" s="24"/>
      <c r="G39" s="24"/>
      <c r="H39" s="24"/>
      <c r="I39" s="24"/>
      <c r="J39" s="81"/>
      <c r="K39" s="24"/>
      <c r="L39" s="28"/>
    </row>
    <row r="40" spans="1:12" s="25" customFormat="1" ht="12" x14ac:dyDescent="0.3">
      <c r="A40" s="156" t="s">
        <v>39</v>
      </c>
      <c r="B40" s="24"/>
      <c r="C40" s="24" t="s">
        <v>10</v>
      </c>
      <c r="D40" s="24"/>
      <c r="E40" s="83"/>
      <c r="F40" s="83"/>
      <c r="G40" s="83"/>
      <c r="H40" s="83"/>
      <c r="I40" s="83"/>
      <c r="J40" s="81">
        <v>80</v>
      </c>
      <c r="K40" s="84">
        <f>SUM(E40:I40)*J40</f>
        <v>0</v>
      </c>
      <c r="L40" s="28"/>
    </row>
    <row r="41" spans="1:12" s="25" customFormat="1" ht="12" x14ac:dyDescent="0.3">
      <c r="A41" s="156" t="s">
        <v>40</v>
      </c>
      <c r="B41" s="24"/>
      <c r="C41" s="24" t="s">
        <v>12</v>
      </c>
      <c r="D41" s="24"/>
      <c r="E41" s="83"/>
      <c r="F41" s="83"/>
      <c r="G41" s="83"/>
      <c r="H41" s="83"/>
      <c r="I41" s="83"/>
      <c r="J41" s="81">
        <v>80</v>
      </c>
      <c r="K41" s="85">
        <f>SUM(E41:I41)*J41</f>
        <v>0</v>
      </c>
      <c r="L41" s="28"/>
    </row>
    <row r="42" spans="1:12" s="25" customFormat="1" ht="12" x14ac:dyDescent="0.3">
      <c r="A42" s="156" t="s">
        <v>41</v>
      </c>
      <c r="B42" s="24"/>
      <c r="C42" s="24" t="s">
        <v>14</v>
      </c>
      <c r="D42" s="24"/>
      <c r="E42" s="83"/>
      <c r="F42" s="83"/>
      <c r="G42" s="83"/>
      <c r="H42" s="83"/>
      <c r="I42" s="83"/>
      <c r="J42" s="81">
        <v>60</v>
      </c>
      <c r="K42" s="85">
        <f>SUM(E42:I42)*J42</f>
        <v>0</v>
      </c>
      <c r="L42" s="28"/>
    </row>
    <row r="43" spans="1:12" s="25" customFormat="1" ht="12" x14ac:dyDescent="0.3">
      <c r="A43" s="156" t="s">
        <v>42</v>
      </c>
      <c r="B43" s="24"/>
      <c r="C43" s="24" t="s">
        <v>16</v>
      </c>
      <c r="D43" s="24"/>
      <c r="E43" s="83"/>
      <c r="F43" s="83"/>
      <c r="G43" s="83"/>
      <c r="H43" s="83"/>
      <c r="I43" s="83"/>
      <c r="J43" s="81">
        <v>20</v>
      </c>
      <c r="K43" s="86">
        <f>SUM(E43:I43)*J43</f>
        <v>0</v>
      </c>
      <c r="L43" s="28"/>
    </row>
    <row r="44" spans="1:12" s="25" customFormat="1" ht="12" x14ac:dyDescent="0.3">
      <c r="A44" s="156" t="s">
        <v>43</v>
      </c>
      <c r="B44" s="24"/>
      <c r="C44" s="24"/>
      <c r="D44" s="24"/>
      <c r="E44" s="29"/>
      <c r="F44" s="29"/>
      <c r="G44" s="29"/>
      <c r="H44" s="29"/>
      <c r="I44" s="29"/>
      <c r="J44" s="81"/>
      <c r="K44" s="29"/>
      <c r="L44" s="28"/>
    </row>
    <row r="45" spans="1:12" s="25" customFormat="1" ht="5.25" customHeight="1" thickBot="1" x14ac:dyDescent="0.35">
      <c r="A45" s="157"/>
      <c r="B45" s="30"/>
      <c r="C45" s="30"/>
      <c r="D45" s="30"/>
      <c r="E45" s="30"/>
      <c r="F45" s="30"/>
      <c r="G45" s="30"/>
      <c r="H45" s="30"/>
      <c r="I45" s="30"/>
      <c r="J45" s="30"/>
      <c r="K45" s="88"/>
      <c r="L45" s="89"/>
    </row>
    <row r="46" spans="1:12" s="25" customFormat="1" ht="12.5" thickBot="1" x14ac:dyDescent="0.35">
      <c r="A46" s="37"/>
      <c r="B46" s="30"/>
      <c r="C46" s="30"/>
      <c r="D46" s="30"/>
      <c r="E46" s="30"/>
      <c r="F46" s="227" t="s">
        <v>108</v>
      </c>
      <c r="G46" s="247"/>
      <c r="H46" s="247"/>
      <c r="I46" s="247"/>
      <c r="J46" s="342"/>
      <c r="K46" s="31">
        <f>SUM(K40:K43)</f>
        <v>0</v>
      </c>
      <c r="L46" s="45"/>
    </row>
    <row r="47" spans="1:12" s="25" customFormat="1" ht="12" x14ac:dyDescent="0.3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1:12" s="25" customFormat="1" ht="12.5" thickBot="1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1:12" s="25" customFormat="1" ht="12" customHeight="1" x14ac:dyDescent="0.3">
      <c r="A49" s="343" t="s">
        <v>44</v>
      </c>
      <c r="B49" s="26"/>
      <c r="C49" s="345" t="s">
        <v>109</v>
      </c>
      <c r="D49" s="158"/>
      <c r="E49" s="347" t="s">
        <v>110</v>
      </c>
      <c r="F49" s="348"/>
      <c r="G49" s="348"/>
      <c r="H49" s="348"/>
      <c r="I49" s="348"/>
      <c r="J49" s="348"/>
      <c r="K49" s="348"/>
      <c r="L49" s="349"/>
    </row>
    <row r="50" spans="1:12" s="25" customFormat="1" ht="12.75" customHeight="1" thickBot="1" x14ac:dyDescent="0.35">
      <c r="A50" s="344"/>
      <c r="B50" s="24"/>
      <c r="C50" s="346"/>
      <c r="E50" s="350"/>
      <c r="F50" s="351"/>
      <c r="G50" s="351"/>
      <c r="H50" s="351"/>
      <c r="I50" s="351"/>
      <c r="J50" s="351"/>
      <c r="K50" s="351"/>
      <c r="L50" s="352"/>
    </row>
    <row r="51" spans="1:12" s="25" customFormat="1" ht="12.5" thickBot="1" x14ac:dyDescent="0.35">
      <c r="A51" s="36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8"/>
    </row>
    <row r="52" spans="1:12" s="25" customFormat="1" ht="12" x14ac:dyDescent="0.3">
      <c r="A52" s="153" t="s">
        <v>96</v>
      </c>
      <c r="B52" s="78"/>
      <c r="C52" s="26" t="s">
        <v>33</v>
      </c>
      <c r="D52" s="26"/>
      <c r="E52" s="26" t="s">
        <v>97</v>
      </c>
      <c r="F52" s="26" t="s">
        <v>98</v>
      </c>
      <c r="G52" s="26" t="s">
        <v>99</v>
      </c>
      <c r="H52" s="26" t="s">
        <v>100</v>
      </c>
      <c r="I52" s="26" t="s">
        <v>101</v>
      </c>
      <c r="J52" s="79" t="s">
        <v>79</v>
      </c>
      <c r="K52" s="26"/>
      <c r="L52" s="27"/>
    </row>
    <row r="53" spans="1:12" s="25" customFormat="1" ht="12" x14ac:dyDescent="0.3">
      <c r="A53" s="155" t="s">
        <v>38</v>
      </c>
      <c r="B53" s="24"/>
      <c r="C53" s="24"/>
      <c r="D53" s="24"/>
      <c r="E53" s="24"/>
      <c r="F53" s="24"/>
      <c r="G53" s="24"/>
      <c r="H53" s="24"/>
      <c r="I53" s="24"/>
      <c r="J53" s="81"/>
      <c r="K53" s="24"/>
      <c r="L53" s="28"/>
    </row>
    <row r="54" spans="1:12" s="25" customFormat="1" ht="12" x14ac:dyDescent="0.3">
      <c r="A54" s="156" t="s">
        <v>39</v>
      </c>
      <c r="B54" s="24"/>
      <c r="C54" s="24" t="s">
        <v>10</v>
      </c>
      <c r="D54" s="24"/>
      <c r="E54" s="83"/>
      <c r="F54" s="83"/>
      <c r="G54" s="83"/>
      <c r="H54" s="83"/>
      <c r="I54" s="83"/>
      <c r="J54" s="81">
        <v>80</v>
      </c>
      <c r="K54" s="84">
        <f>SUM(E54:I54)*J54</f>
        <v>0</v>
      </c>
      <c r="L54" s="28"/>
    </row>
    <row r="55" spans="1:12" s="25" customFormat="1" ht="12" x14ac:dyDescent="0.3">
      <c r="A55" s="156" t="s">
        <v>40</v>
      </c>
      <c r="B55" s="24"/>
      <c r="C55" s="24" t="s">
        <v>12</v>
      </c>
      <c r="D55" s="24"/>
      <c r="E55" s="83"/>
      <c r="F55" s="83"/>
      <c r="G55" s="83"/>
      <c r="H55" s="83"/>
      <c r="I55" s="83"/>
      <c r="J55" s="81">
        <v>80</v>
      </c>
      <c r="K55" s="85">
        <f>SUM(E55:I55)*J55</f>
        <v>0</v>
      </c>
      <c r="L55" s="28"/>
    </row>
    <row r="56" spans="1:12" s="25" customFormat="1" ht="12" x14ac:dyDescent="0.3">
      <c r="A56" s="156" t="s">
        <v>41</v>
      </c>
      <c r="B56" s="24"/>
      <c r="C56" s="24" t="s">
        <v>14</v>
      </c>
      <c r="D56" s="24"/>
      <c r="E56" s="83"/>
      <c r="F56" s="83"/>
      <c r="G56" s="83"/>
      <c r="H56" s="83"/>
      <c r="I56" s="83"/>
      <c r="J56" s="81">
        <v>60</v>
      </c>
      <c r="K56" s="85">
        <f>SUM(E56:I56)*J56</f>
        <v>0</v>
      </c>
      <c r="L56" s="28"/>
    </row>
    <row r="57" spans="1:12" s="25" customFormat="1" ht="12" x14ac:dyDescent="0.3">
      <c r="A57" s="156" t="s">
        <v>42</v>
      </c>
      <c r="B57" s="24"/>
      <c r="C57" s="24" t="s">
        <v>16</v>
      </c>
      <c r="D57" s="24"/>
      <c r="E57" s="83"/>
      <c r="F57" s="83"/>
      <c r="G57" s="83"/>
      <c r="H57" s="83"/>
      <c r="I57" s="83"/>
      <c r="J57" s="81">
        <v>20</v>
      </c>
      <c r="K57" s="86">
        <f>SUM(E57:I57)*J57</f>
        <v>0</v>
      </c>
      <c r="L57" s="28"/>
    </row>
    <row r="58" spans="1:12" s="25" customFormat="1" ht="12" x14ac:dyDescent="0.3">
      <c r="A58" s="156" t="s">
        <v>43</v>
      </c>
      <c r="B58" s="24"/>
      <c r="C58" s="24"/>
      <c r="D58" s="24"/>
      <c r="E58" s="29"/>
      <c r="F58" s="29"/>
      <c r="G58" s="29"/>
      <c r="H58" s="29"/>
      <c r="I58" s="29"/>
      <c r="J58" s="81"/>
      <c r="K58" s="29"/>
      <c r="L58" s="28"/>
    </row>
    <row r="59" spans="1:12" s="25" customFormat="1" ht="5.25" customHeight="1" thickBot="1" x14ac:dyDescent="0.35">
      <c r="A59" s="157"/>
      <c r="B59" s="30"/>
      <c r="C59" s="30"/>
      <c r="D59" s="30"/>
      <c r="E59" s="30"/>
      <c r="F59" s="30"/>
      <c r="G59" s="30"/>
      <c r="H59" s="30"/>
      <c r="I59" s="30"/>
      <c r="J59" s="30"/>
      <c r="K59" s="88"/>
      <c r="L59" s="89"/>
    </row>
    <row r="60" spans="1:12" s="25" customFormat="1" ht="12.5" thickBot="1" x14ac:dyDescent="0.35">
      <c r="A60" s="37"/>
      <c r="B60" s="30"/>
      <c r="C60" s="30"/>
      <c r="D60" s="30"/>
      <c r="E60" s="30"/>
      <c r="F60" s="227" t="s">
        <v>111</v>
      </c>
      <c r="G60" s="247"/>
      <c r="H60" s="247"/>
      <c r="I60" s="247"/>
      <c r="J60" s="342"/>
      <c r="K60" s="31">
        <f>SUM(K54:K57)</f>
        <v>0</v>
      </c>
      <c r="L60" s="45"/>
    </row>
    <row r="61" spans="1:12" s="25" customFormat="1" ht="12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2" s="25" customFormat="1" ht="12.5" thickBot="1" x14ac:dyDescent="0.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1:12" s="25" customFormat="1" ht="12" customHeight="1" x14ac:dyDescent="0.3">
      <c r="A63" s="343" t="s">
        <v>45</v>
      </c>
      <c r="B63" s="26"/>
      <c r="C63" s="345" t="s">
        <v>112</v>
      </c>
      <c r="D63" s="158"/>
      <c r="E63" s="347" t="s">
        <v>113</v>
      </c>
      <c r="F63" s="348"/>
      <c r="G63" s="348"/>
      <c r="H63" s="348"/>
      <c r="I63" s="348"/>
      <c r="J63" s="348"/>
      <c r="K63" s="348"/>
      <c r="L63" s="349"/>
    </row>
    <row r="64" spans="1:12" s="25" customFormat="1" ht="12.75" customHeight="1" thickBot="1" x14ac:dyDescent="0.35">
      <c r="A64" s="344"/>
      <c r="B64" s="24"/>
      <c r="C64" s="346"/>
      <c r="E64" s="350"/>
      <c r="F64" s="351"/>
      <c r="G64" s="351"/>
      <c r="H64" s="351"/>
      <c r="I64" s="351"/>
      <c r="J64" s="351"/>
      <c r="K64" s="351"/>
      <c r="L64" s="352"/>
    </row>
    <row r="65" spans="1:12" s="25" customFormat="1" ht="12.5" thickBot="1" x14ac:dyDescent="0.35">
      <c r="A65" s="36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8"/>
    </row>
    <row r="66" spans="1:12" s="25" customFormat="1" ht="12" x14ac:dyDescent="0.3">
      <c r="A66" s="153" t="s">
        <v>96</v>
      </c>
      <c r="B66" s="78"/>
      <c r="C66" s="26" t="s">
        <v>33</v>
      </c>
      <c r="D66" s="26"/>
      <c r="E66" s="26" t="s">
        <v>97</v>
      </c>
      <c r="F66" s="26" t="s">
        <v>98</v>
      </c>
      <c r="G66" s="26" t="s">
        <v>99</v>
      </c>
      <c r="H66" s="26" t="s">
        <v>100</v>
      </c>
      <c r="I66" s="26" t="s">
        <v>101</v>
      </c>
      <c r="J66" s="79" t="s">
        <v>79</v>
      </c>
      <c r="K66" s="26"/>
      <c r="L66" s="27"/>
    </row>
    <row r="67" spans="1:12" s="25" customFormat="1" ht="12" customHeight="1" x14ac:dyDescent="0.3">
      <c r="A67" s="155" t="s">
        <v>38</v>
      </c>
      <c r="B67" s="24"/>
      <c r="C67" s="24"/>
      <c r="D67" s="24"/>
      <c r="E67" s="24"/>
      <c r="F67" s="24"/>
      <c r="G67" s="24"/>
      <c r="H67" s="24"/>
      <c r="I67" s="24"/>
      <c r="J67" s="81"/>
      <c r="K67" s="24"/>
      <c r="L67" s="28"/>
    </row>
    <row r="68" spans="1:12" s="25" customFormat="1" ht="12" customHeight="1" x14ac:dyDescent="0.3">
      <c r="A68" s="156" t="s">
        <v>39</v>
      </c>
      <c r="B68" s="24"/>
      <c r="C68" s="24" t="s">
        <v>10</v>
      </c>
      <c r="D68" s="24"/>
      <c r="E68" s="83"/>
      <c r="F68" s="83"/>
      <c r="G68" s="83"/>
      <c r="H68" s="83"/>
      <c r="I68" s="83"/>
      <c r="J68" s="81">
        <v>80</v>
      </c>
      <c r="K68" s="84">
        <f>SUM(E68:I68)*J68</f>
        <v>0</v>
      </c>
      <c r="L68" s="28"/>
    </row>
    <row r="69" spans="1:12" s="25" customFormat="1" ht="12" customHeight="1" x14ac:dyDescent="0.3">
      <c r="A69" s="156" t="s">
        <v>40</v>
      </c>
      <c r="B69" s="24"/>
      <c r="C69" s="24" t="s">
        <v>12</v>
      </c>
      <c r="D69" s="24"/>
      <c r="E69" s="83"/>
      <c r="F69" s="83"/>
      <c r="G69" s="83"/>
      <c r="H69" s="83"/>
      <c r="I69" s="83"/>
      <c r="J69" s="81">
        <v>80</v>
      </c>
      <c r="K69" s="85">
        <f>SUM(E69:I69)*J69</f>
        <v>0</v>
      </c>
      <c r="L69" s="28"/>
    </row>
    <row r="70" spans="1:12" s="25" customFormat="1" ht="12" customHeight="1" x14ac:dyDescent="0.3">
      <c r="A70" s="156" t="s">
        <v>41</v>
      </c>
      <c r="B70" s="24"/>
      <c r="C70" s="24" t="s">
        <v>14</v>
      </c>
      <c r="D70" s="24"/>
      <c r="E70" s="83"/>
      <c r="F70" s="83"/>
      <c r="G70" s="83"/>
      <c r="H70" s="83"/>
      <c r="I70" s="83"/>
      <c r="J70" s="81">
        <v>60</v>
      </c>
      <c r="K70" s="85">
        <f>SUM(E70:I70)*J70</f>
        <v>0</v>
      </c>
      <c r="L70" s="28"/>
    </row>
    <row r="71" spans="1:12" s="25" customFormat="1" ht="12" customHeight="1" x14ac:dyDescent="0.3">
      <c r="A71" s="156" t="s">
        <v>42</v>
      </c>
      <c r="B71" s="24"/>
      <c r="C71" s="24" t="s">
        <v>16</v>
      </c>
      <c r="D71" s="24"/>
      <c r="E71" s="83"/>
      <c r="F71" s="83"/>
      <c r="G71" s="83"/>
      <c r="H71" s="83"/>
      <c r="I71" s="83"/>
      <c r="J71" s="81">
        <v>20</v>
      </c>
      <c r="K71" s="86">
        <f>SUM(E71:I71)*J71</f>
        <v>0</v>
      </c>
      <c r="L71" s="28"/>
    </row>
    <row r="72" spans="1:12" s="25" customFormat="1" ht="12" customHeight="1" x14ac:dyDescent="0.3">
      <c r="A72" s="156" t="s">
        <v>43</v>
      </c>
      <c r="B72" s="24"/>
      <c r="C72" s="24"/>
      <c r="D72" s="24"/>
      <c r="E72" s="29"/>
      <c r="F72" s="29"/>
      <c r="G72" s="29"/>
      <c r="H72" s="29"/>
      <c r="I72" s="29"/>
      <c r="J72" s="81"/>
      <c r="K72" s="29"/>
      <c r="L72" s="28"/>
    </row>
    <row r="73" spans="1:12" s="25" customFormat="1" ht="5.25" customHeight="1" thickBot="1" x14ac:dyDescent="0.35">
      <c r="A73" s="157"/>
      <c r="B73" s="30"/>
      <c r="C73" s="30"/>
      <c r="D73" s="30"/>
      <c r="E73" s="30"/>
      <c r="F73" s="30"/>
      <c r="G73" s="30"/>
      <c r="H73" s="30"/>
      <c r="I73" s="30"/>
      <c r="J73" s="30"/>
      <c r="K73" s="88"/>
      <c r="L73" s="89"/>
    </row>
    <row r="74" spans="1:12" s="25" customFormat="1" ht="12.5" thickBot="1" x14ac:dyDescent="0.35">
      <c r="A74" s="37"/>
      <c r="B74" s="30"/>
      <c r="C74" s="30"/>
      <c r="D74" s="30"/>
      <c r="E74" s="30"/>
      <c r="F74" s="227" t="s">
        <v>114</v>
      </c>
      <c r="G74" s="247"/>
      <c r="H74" s="247"/>
      <c r="I74" s="247"/>
      <c r="J74" s="342"/>
      <c r="K74" s="31">
        <f>SUM(K68:K71)</f>
        <v>0</v>
      </c>
      <c r="L74" s="45"/>
    </row>
    <row r="75" spans="1:12" s="25" customFormat="1" ht="12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1:12" s="25" customFormat="1" ht="12.5" thickBot="1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1:12" s="25" customFormat="1" ht="12" x14ac:dyDescent="0.3">
      <c r="A77" s="343" t="s">
        <v>51</v>
      </c>
      <c r="B77" s="26"/>
      <c r="C77" s="345" t="s">
        <v>115</v>
      </c>
      <c r="D77" s="158"/>
      <c r="E77" s="347" t="s">
        <v>113</v>
      </c>
      <c r="F77" s="348"/>
      <c r="G77" s="348"/>
      <c r="H77" s="348"/>
      <c r="I77" s="348"/>
      <c r="J77" s="234"/>
      <c r="K77" s="234"/>
      <c r="L77" s="205"/>
    </row>
    <row r="78" spans="1:12" s="25" customFormat="1" ht="12.5" thickBot="1" x14ac:dyDescent="0.35">
      <c r="A78" s="344"/>
      <c r="B78" s="24"/>
      <c r="C78" s="346"/>
      <c r="E78" s="350"/>
      <c r="F78" s="351"/>
      <c r="G78" s="351"/>
      <c r="H78" s="351"/>
      <c r="I78" s="351"/>
      <c r="J78" s="236"/>
      <c r="K78" s="236"/>
      <c r="L78" s="207"/>
    </row>
    <row r="79" spans="1:12" s="25" customFormat="1" ht="12.5" thickBot="1" x14ac:dyDescent="0.35">
      <c r="A79" s="36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8"/>
    </row>
    <row r="80" spans="1:12" s="25" customFormat="1" ht="12" x14ac:dyDescent="0.3">
      <c r="A80" s="159" t="s">
        <v>116</v>
      </c>
      <c r="B80" s="78"/>
      <c r="C80" s="26" t="s">
        <v>33</v>
      </c>
      <c r="D80" s="26"/>
      <c r="E80" s="26" t="s">
        <v>97</v>
      </c>
      <c r="F80" s="26" t="s">
        <v>98</v>
      </c>
      <c r="G80" s="26" t="s">
        <v>99</v>
      </c>
      <c r="H80" s="26" t="s">
        <v>100</v>
      </c>
      <c r="I80" s="26" t="s">
        <v>101</v>
      </c>
      <c r="J80" s="79" t="s">
        <v>79</v>
      </c>
      <c r="K80" s="26"/>
      <c r="L80" s="27"/>
    </row>
    <row r="81" spans="1:12" s="25" customFormat="1" ht="6" customHeight="1" x14ac:dyDescent="0.3">
      <c r="A81" s="160"/>
      <c r="B81" s="24"/>
      <c r="C81" s="24"/>
      <c r="D81" s="24"/>
      <c r="E81" s="24"/>
      <c r="F81" s="24"/>
      <c r="G81" s="24"/>
      <c r="H81" s="24"/>
      <c r="I81" s="24"/>
      <c r="J81" s="81"/>
      <c r="K81" s="24"/>
      <c r="L81" s="28"/>
    </row>
    <row r="82" spans="1:12" s="25" customFormat="1" ht="12" customHeight="1" x14ac:dyDescent="0.3">
      <c r="A82" s="155" t="s">
        <v>47</v>
      </c>
      <c r="B82" s="24"/>
      <c r="C82" s="24" t="s">
        <v>10</v>
      </c>
      <c r="D82" s="24"/>
      <c r="E82" s="83"/>
      <c r="F82" s="83"/>
      <c r="G82" s="83"/>
      <c r="H82" s="83"/>
      <c r="I82" s="83"/>
      <c r="J82" s="81">
        <v>40</v>
      </c>
      <c r="K82" s="84">
        <f t="shared" ref="K82:K88" si="0">SUM(E82:I82)*J82</f>
        <v>0</v>
      </c>
      <c r="L82" s="28"/>
    </row>
    <row r="83" spans="1:12" s="25" customFormat="1" ht="12" customHeight="1" x14ac:dyDescent="0.3">
      <c r="A83" s="156" t="s">
        <v>48</v>
      </c>
      <c r="B83" s="24"/>
      <c r="C83" s="24" t="s">
        <v>12</v>
      </c>
      <c r="D83" s="24"/>
      <c r="E83" s="83"/>
      <c r="F83" s="83"/>
      <c r="G83" s="83"/>
      <c r="H83" s="83"/>
      <c r="I83" s="83"/>
      <c r="J83" s="81">
        <v>60</v>
      </c>
      <c r="K83" s="85">
        <f t="shared" si="0"/>
        <v>0</v>
      </c>
      <c r="L83" s="28"/>
    </row>
    <row r="84" spans="1:12" s="25" customFormat="1" ht="12" customHeight="1" x14ac:dyDescent="0.3">
      <c r="A84" s="156" t="s">
        <v>40</v>
      </c>
      <c r="B84" s="24"/>
      <c r="C84" s="24" t="s">
        <v>14</v>
      </c>
      <c r="D84" s="24"/>
      <c r="E84" s="83"/>
      <c r="F84" s="83"/>
      <c r="G84" s="83"/>
      <c r="H84" s="83"/>
      <c r="I84" s="83"/>
      <c r="J84" s="81">
        <v>100</v>
      </c>
      <c r="K84" s="85">
        <f t="shared" si="0"/>
        <v>0</v>
      </c>
      <c r="L84" s="28"/>
    </row>
    <row r="85" spans="1:12" s="25" customFormat="1" ht="12" customHeight="1" x14ac:dyDescent="0.3">
      <c r="A85" s="156" t="s">
        <v>41</v>
      </c>
      <c r="B85" s="24"/>
      <c r="C85" s="24" t="s">
        <v>16</v>
      </c>
      <c r="D85" s="24"/>
      <c r="E85" s="83"/>
      <c r="F85" s="83"/>
      <c r="G85" s="83"/>
      <c r="H85" s="83"/>
      <c r="I85" s="83"/>
      <c r="J85" s="81">
        <v>100</v>
      </c>
      <c r="K85" s="85">
        <f t="shared" si="0"/>
        <v>0</v>
      </c>
      <c r="L85" s="28"/>
    </row>
    <row r="86" spans="1:12" s="25" customFormat="1" ht="12" customHeight="1" x14ac:dyDescent="0.3">
      <c r="A86" s="156" t="s">
        <v>49</v>
      </c>
      <c r="B86" s="24"/>
      <c r="C86" s="24" t="s">
        <v>18</v>
      </c>
      <c r="D86" s="24"/>
      <c r="E86" s="83"/>
      <c r="F86" s="83"/>
      <c r="G86" s="83"/>
      <c r="H86" s="83"/>
      <c r="I86" s="83"/>
      <c r="J86" s="81">
        <v>80</v>
      </c>
      <c r="K86" s="85">
        <f t="shared" si="0"/>
        <v>0</v>
      </c>
      <c r="L86" s="28"/>
    </row>
    <row r="87" spans="1:12" s="25" customFormat="1" ht="12" customHeight="1" x14ac:dyDescent="0.3">
      <c r="A87" s="156" t="s">
        <v>50</v>
      </c>
      <c r="B87" s="24"/>
      <c r="C87" s="24" t="s">
        <v>19</v>
      </c>
      <c r="D87" s="24"/>
      <c r="E87" s="83"/>
      <c r="F87" s="83"/>
      <c r="G87" s="83"/>
      <c r="H87" s="83"/>
      <c r="I87" s="83"/>
      <c r="J87" s="81">
        <v>40</v>
      </c>
      <c r="K87" s="85">
        <f t="shared" si="0"/>
        <v>0</v>
      </c>
      <c r="L87" s="28"/>
    </row>
    <row r="88" spans="1:12" s="25" customFormat="1" ht="12" customHeight="1" x14ac:dyDescent="0.3">
      <c r="A88" s="156"/>
      <c r="B88" s="24"/>
      <c r="C88" s="24" t="s">
        <v>21</v>
      </c>
      <c r="D88" s="24"/>
      <c r="E88" s="83"/>
      <c r="F88" s="83"/>
      <c r="G88" s="83"/>
      <c r="H88" s="83"/>
      <c r="I88" s="83"/>
      <c r="J88" s="81">
        <v>20</v>
      </c>
      <c r="K88" s="86">
        <f t="shared" si="0"/>
        <v>0</v>
      </c>
      <c r="L88" s="28"/>
    </row>
    <row r="89" spans="1:12" s="25" customFormat="1" ht="12.5" thickBot="1" x14ac:dyDescent="0.35">
      <c r="A89" s="157"/>
      <c r="B89" s="30"/>
      <c r="C89" s="30"/>
      <c r="D89" s="30"/>
      <c r="E89" s="30"/>
      <c r="F89" s="30"/>
      <c r="G89" s="30"/>
      <c r="H89" s="30"/>
      <c r="I89" s="30"/>
      <c r="J89" s="30"/>
      <c r="K89" s="88"/>
      <c r="L89" s="89"/>
    </row>
    <row r="90" spans="1:12" s="25" customFormat="1" ht="12.5" thickBot="1" x14ac:dyDescent="0.35">
      <c r="A90" s="37"/>
      <c r="B90" s="30"/>
      <c r="C90" s="30"/>
      <c r="D90" s="30"/>
      <c r="E90" s="30"/>
      <c r="F90" s="227" t="s">
        <v>117</v>
      </c>
      <c r="G90" s="247"/>
      <c r="H90" s="247"/>
      <c r="I90" s="247"/>
      <c r="J90" s="342"/>
      <c r="K90" s="31">
        <f>SUM(K82:K88)</f>
        <v>0</v>
      </c>
      <c r="L90" s="45"/>
    </row>
    <row r="91" spans="1:12" s="25" customFormat="1" ht="12" x14ac:dyDescent="0.3">
      <c r="A91" s="24"/>
      <c r="B91" s="24"/>
      <c r="C91" s="24"/>
      <c r="D91" s="24"/>
      <c r="E91" s="24"/>
      <c r="F91" s="24"/>
      <c r="G91" s="24"/>
    </row>
    <row r="92" spans="1:12" s="25" customFormat="1" ht="12.5" thickBot="1" x14ac:dyDescent="0.35">
      <c r="A92" s="24"/>
      <c r="B92" s="24"/>
      <c r="C92" s="24"/>
      <c r="D92" s="24"/>
      <c r="E92" s="24"/>
      <c r="F92" s="24"/>
      <c r="G92" s="24"/>
    </row>
    <row r="93" spans="1:12" s="25" customFormat="1" ht="12" customHeight="1" x14ac:dyDescent="0.3">
      <c r="A93" s="353" t="s">
        <v>54</v>
      </c>
      <c r="B93" s="26"/>
      <c r="C93" s="355" t="s">
        <v>61</v>
      </c>
      <c r="D93" s="176" t="s">
        <v>118</v>
      </c>
      <c r="E93" s="276"/>
      <c r="F93" s="276"/>
      <c r="G93" s="357"/>
    </row>
    <row r="94" spans="1:12" s="25" customFormat="1" ht="12" x14ac:dyDescent="0.3">
      <c r="A94" s="354"/>
      <c r="B94" s="24"/>
      <c r="C94" s="356"/>
      <c r="D94" s="358"/>
      <c r="E94" s="359"/>
      <c r="F94" s="359"/>
      <c r="G94" s="360"/>
    </row>
    <row r="95" spans="1:12" s="25" customFormat="1" ht="12.5" thickBot="1" x14ac:dyDescent="0.35">
      <c r="A95" s="36"/>
      <c r="B95" s="24"/>
      <c r="C95" s="24"/>
      <c r="D95" s="24"/>
      <c r="E95" s="24"/>
      <c r="F95" s="24"/>
      <c r="G95" s="28"/>
    </row>
    <row r="96" spans="1:12" s="25" customFormat="1" ht="12" customHeight="1" x14ac:dyDescent="0.3">
      <c r="A96" s="153" t="s">
        <v>61</v>
      </c>
      <c r="B96" s="78"/>
      <c r="C96" s="26"/>
      <c r="D96" s="26"/>
      <c r="E96" s="26"/>
      <c r="F96" s="79" t="s">
        <v>79</v>
      </c>
      <c r="G96" s="27"/>
    </row>
    <row r="97" spans="1:12" s="25" customFormat="1" ht="12" customHeight="1" thickBot="1" x14ac:dyDescent="0.35">
      <c r="A97" s="154"/>
      <c r="B97" s="36"/>
      <c r="C97" s="24"/>
      <c r="D97" s="24"/>
      <c r="E97" s="24"/>
      <c r="F97" s="24"/>
      <c r="G97" s="28"/>
    </row>
    <row r="98" spans="1:12" s="25" customFormat="1" ht="12" customHeight="1" x14ac:dyDescent="0.3">
      <c r="A98" s="36" t="s">
        <v>63</v>
      </c>
      <c r="B98" s="36"/>
      <c r="C98" s="334" t="s">
        <v>64</v>
      </c>
      <c r="D98" s="335"/>
      <c r="E98" s="336"/>
      <c r="F98" s="339">
        <v>0.5</v>
      </c>
      <c r="G98" s="340">
        <f>SUM(D98:E98)*F98</f>
        <v>0</v>
      </c>
    </row>
    <row r="99" spans="1:12" s="25" customFormat="1" ht="12" customHeight="1" thickBot="1" x14ac:dyDescent="0.35">
      <c r="A99" s="48" t="s">
        <v>119</v>
      </c>
      <c r="B99" s="36"/>
      <c r="C99" s="334"/>
      <c r="D99" s="337"/>
      <c r="E99" s="338"/>
      <c r="F99" s="339"/>
      <c r="G99" s="341"/>
    </row>
    <row r="100" spans="1:12" s="25" customFormat="1" ht="12" customHeight="1" thickBot="1" x14ac:dyDescent="0.35">
      <c r="A100" s="48"/>
      <c r="B100" s="36"/>
      <c r="C100" s="24"/>
      <c r="D100" s="29"/>
      <c r="E100" s="29"/>
      <c r="F100" s="29"/>
      <c r="G100" s="28"/>
    </row>
    <row r="101" spans="1:12" s="25" customFormat="1" ht="12" customHeight="1" thickBot="1" x14ac:dyDescent="0.35">
      <c r="A101" s="37"/>
      <c r="B101" s="30"/>
      <c r="C101" s="227" t="s">
        <v>120</v>
      </c>
      <c r="D101" s="247"/>
      <c r="E101" s="247"/>
      <c r="F101" s="342"/>
      <c r="G101" s="31">
        <f>G98</f>
        <v>0</v>
      </c>
    </row>
    <row r="102" spans="1:12" x14ac:dyDescent="0.3">
      <c r="A102" s="24"/>
      <c r="B102" s="24"/>
      <c r="C102" s="24"/>
      <c r="D102" s="24"/>
      <c r="E102" s="24"/>
      <c r="F102" s="24"/>
      <c r="G102" s="24"/>
    </row>
    <row r="103" spans="1:12" ht="14.5" thickBot="1" x14ac:dyDescent="0.35">
      <c r="A103" s="24"/>
      <c r="B103" s="24"/>
      <c r="C103" s="24"/>
      <c r="D103" s="24"/>
      <c r="E103" s="24"/>
      <c r="F103" s="24"/>
      <c r="G103" s="24"/>
      <c r="L103" s="25"/>
    </row>
    <row r="104" spans="1:12" x14ac:dyDescent="0.3">
      <c r="A104" s="316" t="s">
        <v>121</v>
      </c>
      <c r="B104" s="317"/>
      <c r="C104" s="317"/>
      <c r="D104" s="317"/>
      <c r="E104" s="317"/>
      <c r="F104" s="317"/>
      <c r="G104" s="317"/>
      <c r="H104" s="317"/>
      <c r="I104" s="317"/>
      <c r="J104" s="317"/>
      <c r="K104" s="318"/>
      <c r="L104" s="25"/>
    </row>
    <row r="105" spans="1:12" x14ac:dyDescent="0.3">
      <c r="A105" s="319"/>
      <c r="B105" s="212"/>
      <c r="C105" s="212"/>
      <c r="D105" s="212"/>
      <c r="E105" s="212"/>
      <c r="F105" s="212"/>
      <c r="G105" s="212"/>
      <c r="H105" s="212"/>
      <c r="I105" s="212"/>
      <c r="J105" s="212"/>
      <c r="K105" s="320"/>
      <c r="L105" s="25"/>
    </row>
    <row r="106" spans="1:12" x14ac:dyDescent="0.3">
      <c r="A106" s="321"/>
      <c r="B106" s="215"/>
      <c r="C106" s="215"/>
      <c r="D106" s="215"/>
      <c r="E106" s="215"/>
      <c r="F106" s="215"/>
      <c r="G106" s="215"/>
      <c r="H106" s="215"/>
      <c r="I106" s="215"/>
      <c r="J106" s="215"/>
      <c r="K106" s="322"/>
      <c r="L106" s="25"/>
    </row>
    <row r="107" spans="1:12" ht="14.5" x14ac:dyDescent="0.35">
      <c r="A107" s="323" t="s">
        <v>68</v>
      </c>
      <c r="B107" s="324"/>
      <c r="C107" s="324"/>
      <c r="D107" s="324"/>
      <c r="E107" s="324"/>
      <c r="F107" s="324"/>
      <c r="G107" s="324"/>
      <c r="H107" s="64"/>
      <c r="I107" s="327" t="s">
        <v>150</v>
      </c>
      <c r="J107" s="64"/>
      <c r="K107" s="329" t="s">
        <v>69</v>
      </c>
      <c r="L107" s="25"/>
    </row>
    <row r="108" spans="1:12" x14ac:dyDescent="0.3">
      <c r="A108" s="325"/>
      <c r="B108" s="326"/>
      <c r="C108" s="326"/>
      <c r="D108" s="326"/>
      <c r="E108" s="326"/>
      <c r="F108" s="326"/>
      <c r="G108" s="326"/>
      <c r="H108" s="65"/>
      <c r="I108" s="328"/>
      <c r="J108" s="65"/>
      <c r="K108" s="330"/>
      <c r="L108" s="25"/>
    </row>
    <row r="109" spans="1:12" ht="14.5" x14ac:dyDescent="0.35">
      <c r="A109" s="331" t="str">
        <f>F18</f>
        <v>Totaal klein, ongeadresseerd/spoed (fictief)</v>
      </c>
      <c r="B109" s="332"/>
      <c r="C109" s="332"/>
      <c r="D109" s="332"/>
      <c r="E109" s="332"/>
      <c r="F109" s="332"/>
      <c r="G109" s="332"/>
      <c r="H109" s="333"/>
      <c r="I109" s="66" t="s">
        <v>4</v>
      </c>
      <c r="J109" s="64"/>
      <c r="K109" s="69">
        <f>K18</f>
        <v>0</v>
      </c>
      <c r="L109" s="25"/>
    </row>
    <row r="110" spans="1:12" ht="14.5" x14ac:dyDescent="0.35">
      <c r="A110" s="310" t="str">
        <f>F32</f>
        <v>Totaal klein, ongeadresseerd/24 uur (fictief)</v>
      </c>
      <c r="B110" s="311"/>
      <c r="C110" s="311"/>
      <c r="D110" s="311"/>
      <c r="E110" s="311"/>
      <c r="F110" s="311"/>
      <c r="G110" s="311"/>
      <c r="H110" s="312"/>
      <c r="I110" s="66" t="s">
        <v>23</v>
      </c>
      <c r="J110" s="64"/>
      <c r="K110" s="69">
        <f>K32</f>
        <v>0</v>
      </c>
      <c r="L110" s="25"/>
    </row>
    <row r="111" spans="1:12" ht="14.5" x14ac:dyDescent="0.35">
      <c r="A111" s="310" t="str">
        <f>F46</f>
        <v>Totaal klein, ongeadresseerd/48 uur (fictief)</v>
      </c>
      <c r="B111" s="311"/>
      <c r="C111" s="311"/>
      <c r="D111" s="311"/>
      <c r="E111" s="311"/>
      <c r="F111" s="311"/>
      <c r="G111" s="311"/>
      <c r="H111" s="312"/>
      <c r="I111" s="66" t="s">
        <v>31</v>
      </c>
      <c r="J111" s="64"/>
      <c r="K111" s="69">
        <f>K46</f>
        <v>0</v>
      </c>
      <c r="L111" s="25"/>
    </row>
    <row r="112" spans="1:12" ht="14.5" x14ac:dyDescent="0.35">
      <c r="A112" s="310" t="str">
        <f>F60</f>
        <v>Totaal klein, ongeadresseerd/72 uur (fictief)</v>
      </c>
      <c r="B112" s="311"/>
      <c r="C112" s="311"/>
      <c r="D112" s="311"/>
      <c r="E112" s="311"/>
      <c r="F112" s="311"/>
      <c r="G112" s="311"/>
      <c r="H112" s="312"/>
      <c r="I112" s="66" t="s">
        <v>44</v>
      </c>
      <c r="J112" s="64"/>
      <c r="K112" s="69">
        <f>K60</f>
        <v>0</v>
      </c>
      <c r="L112" s="25"/>
    </row>
    <row r="113" spans="1:12" ht="14.5" x14ac:dyDescent="0.35">
      <c r="A113" s="310" t="str">
        <f>F74</f>
        <v>Totaal klein, ongeadresseerd/96 uur (fictief)</v>
      </c>
      <c r="B113" s="311"/>
      <c r="C113" s="311"/>
      <c r="D113" s="311"/>
      <c r="E113" s="311"/>
      <c r="F113" s="311"/>
      <c r="G113" s="311"/>
      <c r="H113" s="312"/>
      <c r="I113" s="66" t="s">
        <v>45</v>
      </c>
      <c r="J113" s="64"/>
      <c r="K113" s="69">
        <f>K74</f>
        <v>0</v>
      </c>
      <c r="L113" s="25"/>
    </row>
    <row r="114" spans="1:12" ht="14.5" x14ac:dyDescent="0.35">
      <c r="A114" s="310" t="str">
        <f>F90</f>
        <v>Totaal groot, ongeadresseerd/96 uur (fictief)</v>
      </c>
      <c r="B114" s="311"/>
      <c r="C114" s="311"/>
      <c r="D114" s="311"/>
      <c r="E114" s="311"/>
      <c r="F114" s="311"/>
      <c r="G114" s="311"/>
      <c r="H114" s="312"/>
      <c r="I114" s="66" t="s">
        <v>51</v>
      </c>
      <c r="J114" s="64"/>
      <c r="K114" s="69">
        <f>K90</f>
        <v>0</v>
      </c>
      <c r="L114" s="25"/>
    </row>
    <row r="115" spans="1:12" ht="15" thickBot="1" x14ac:dyDescent="0.4">
      <c r="A115" s="313" t="str">
        <f>C101</f>
        <v>totaal haalservice</v>
      </c>
      <c r="B115" s="314"/>
      <c r="C115" s="314"/>
      <c r="D115" s="314"/>
      <c r="E115" s="314"/>
      <c r="F115" s="314"/>
      <c r="G115" s="314"/>
      <c r="H115" s="315"/>
      <c r="I115" s="70" t="s">
        <v>54</v>
      </c>
      <c r="J115" s="145"/>
      <c r="K115" s="71">
        <f>G101</f>
        <v>0</v>
      </c>
      <c r="L115" s="25"/>
    </row>
    <row r="116" spans="1:12" ht="14.5" x14ac:dyDescent="0.35">
      <c r="A116" s="64"/>
      <c r="B116" s="64"/>
      <c r="C116" s="64"/>
      <c r="D116" s="64"/>
      <c r="E116" s="64"/>
      <c r="F116" s="64"/>
      <c r="G116" s="64"/>
      <c r="H116" s="64"/>
      <c r="I116" s="68"/>
      <c r="J116" s="64"/>
      <c r="K116" s="64"/>
      <c r="L116" s="25"/>
    </row>
    <row r="117" spans="1:12" ht="14.5" x14ac:dyDescent="0.35">
      <c r="A117" s="64"/>
      <c r="B117" s="64"/>
      <c r="C117" s="64"/>
      <c r="D117" s="64"/>
      <c r="E117" s="64"/>
      <c r="F117" s="64"/>
      <c r="G117" s="64"/>
      <c r="H117" s="64"/>
      <c r="I117" s="68"/>
      <c r="J117" s="64"/>
      <c r="K117" s="64"/>
      <c r="L117" s="25"/>
    </row>
    <row r="118" spans="1:12" ht="14.5" x14ac:dyDescent="0.35">
      <c r="A118" s="64"/>
      <c r="B118" s="64"/>
      <c r="C118" s="64"/>
      <c r="D118" s="64"/>
      <c r="E118" s="297" t="s">
        <v>72</v>
      </c>
      <c r="F118" s="297"/>
      <c r="G118" s="297"/>
      <c r="H118" s="297"/>
      <c r="I118" s="68"/>
      <c r="J118" s="290">
        <f>SUM(K109:K115)</f>
        <v>0</v>
      </c>
      <c r="K118" s="291"/>
      <c r="L118" s="292"/>
    </row>
    <row r="119" spans="1:12" ht="14.5" x14ac:dyDescent="0.35">
      <c r="A119" s="64"/>
      <c r="B119" s="64"/>
      <c r="C119" s="64"/>
      <c r="D119" s="64"/>
      <c r="E119" s="297"/>
      <c r="F119" s="297"/>
      <c r="G119" s="297"/>
      <c r="H119" s="297"/>
      <c r="I119" s="64"/>
      <c r="J119" s="293"/>
      <c r="K119" s="294"/>
      <c r="L119" s="295"/>
    </row>
    <row r="120" spans="1:12" ht="14.5" x14ac:dyDescent="0.3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</row>
  </sheetData>
  <sheetProtection algorithmName="SHA-512" hashValue="pJTLPjcmOKqBDWxAk9+7aq+q0RAdViHOdjxWboIODyaAP7uNrW8TFdYUJltL9p/2GRSbRKIV9I5v8XYL3MDR/Q==" saltValue="7AO2Qbcy3qrXJ44CHhMN6A==" spinCount="100000" sheet="1" objects="1" scenarios="1"/>
  <mergeCells count="47">
    <mergeCell ref="F18:J18"/>
    <mergeCell ref="B3:D3"/>
    <mergeCell ref="A5:L5"/>
    <mergeCell ref="A7:A8"/>
    <mergeCell ref="C7:C8"/>
    <mergeCell ref="E7:L8"/>
    <mergeCell ref="A21:A22"/>
    <mergeCell ref="C21:C22"/>
    <mergeCell ref="E21:L22"/>
    <mergeCell ref="A35:A36"/>
    <mergeCell ref="C35:C36"/>
    <mergeCell ref="E35:L36"/>
    <mergeCell ref="F32:J32"/>
    <mergeCell ref="A93:A94"/>
    <mergeCell ref="C93:C94"/>
    <mergeCell ref="D93:G94"/>
    <mergeCell ref="A63:A64"/>
    <mergeCell ref="C63:C64"/>
    <mergeCell ref="E63:L64"/>
    <mergeCell ref="F74:J74"/>
    <mergeCell ref="F90:J90"/>
    <mergeCell ref="F46:J46"/>
    <mergeCell ref="A49:A50"/>
    <mergeCell ref="C49:C50"/>
    <mergeCell ref="E49:L50"/>
    <mergeCell ref="A77:A78"/>
    <mergeCell ref="C77:C78"/>
    <mergeCell ref="E77:L78"/>
    <mergeCell ref="F60:J60"/>
    <mergeCell ref="C98:C99"/>
    <mergeCell ref="D98:E99"/>
    <mergeCell ref="F98:F99"/>
    <mergeCell ref="G98:G99"/>
    <mergeCell ref="C101:F101"/>
    <mergeCell ref="A104:K106"/>
    <mergeCell ref="A107:G108"/>
    <mergeCell ref="I107:I108"/>
    <mergeCell ref="K107:K108"/>
    <mergeCell ref="A109:H109"/>
    <mergeCell ref="A110:H110"/>
    <mergeCell ref="A111:H111"/>
    <mergeCell ref="E118:H119"/>
    <mergeCell ref="J118:L119"/>
    <mergeCell ref="A112:H112"/>
    <mergeCell ref="A113:H113"/>
    <mergeCell ref="A114:H114"/>
    <mergeCell ref="A115:H1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AE90-D5E3-40EA-9570-0177FF7C7596}">
  <dimension ref="A1:I41"/>
  <sheetViews>
    <sheetView zoomScale="115" zoomScaleNormal="115" workbookViewId="0">
      <selection activeCell="J16" sqref="J16"/>
    </sheetView>
  </sheetViews>
  <sheetFormatPr defaultColWidth="9.1796875" defaultRowHeight="14" x14ac:dyDescent="0.3"/>
  <cols>
    <col min="1" max="1" width="40.7265625" style="14" customWidth="1"/>
    <col min="2" max="2" width="14.54296875" style="2" bestFit="1" customWidth="1"/>
    <col min="3" max="3" width="14.26953125" style="3" bestFit="1" customWidth="1"/>
    <col min="4" max="4" width="15.54296875" style="4" bestFit="1" customWidth="1"/>
    <col min="5" max="5" width="9.81640625" style="5" customWidth="1"/>
    <col min="6" max="6" width="10.453125" style="5" customWidth="1"/>
    <col min="7" max="7" width="10.7265625" style="5" customWidth="1"/>
    <col min="8" max="8" width="14.81640625" style="5" customWidth="1"/>
    <col min="9" max="16384" width="9.1796875" style="5"/>
  </cols>
  <sheetData>
    <row r="1" spans="1:9" ht="20" x14ac:dyDescent="0.4">
      <c r="A1" s="1" t="s">
        <v>122</v>
      </c>
    </row>
    <row r="2" spans="1:9" x14ac:dyDescent="0.3">
      <c r="A2" s="406" t="s">
        <v>1</v>
      </c>
      <c r="B2" s="406"/>
    </row>
    <row r="3" spans="1:9" x14ac:dyDescent="0.3">
      <c r="A3" s="6" t="s">
        <v>2</v>
      </c>
      <c r="B3" s="264"/>
      <c r="C3" s="265"/>
      <c r="D3" s="266"/>
    </row>
    <row r="4" spans="1:9" x14ac:dyDescent="0.3">
      <c r="A4" s="7"/>
      <c r="B4" s="8"/>
      <c r="C4" s="9"/>
      <c r="D4" s="10"/>
    </row>
    <row r="5" spans="1:9" x14ac:dyDescent="0.3">
      <c r="A5" s="7"/>
      <c r="B5" s="8"/>
      <c r="C5" s="9"/>
      <c r="D5" s="10"/>
    </row>
    <row r="6" spans="1:9" ht="14.5" thickBot="1" x14ac:dyDescent="0.35">
      <c r="A6" s="7"/>
      <c r="B6" s="8"/>
      <c r="C6" s="9"/>
      <c r="D6" s="10"/>
    </row>
    <row r="7" spans="1:9" ht="24.5" thickBot="1" x14ac:dyDescent="0.35">
      <c r="A7" s="142" t="s">
        <v>123</v>
      </c>
      <c r="B7" s="407" t="s">
        <v>124</v>
      </c>
      <c r="C7" s="408"/>
      <c r="D7" s="409"/>
    </row>
    <row r="8" spans="1:9" ht="14.25" customHeight="1" x14ac:dyDescent="0.3">
      <c r="A8" s="140" t="s">
        <v>125</v>
      </c>
      <c r="B8" s="137" t="s">
        <v>7</v>
      </c>
      <c r="C8" s="138" t="s">
        <v>8</v>
      </c>
      <c r="D8" s="139"/>
      <c r="E8" s="11"/>
      <c r="F8" s="12"/>
      <c r="G8" s="13"/>
      <c r="H8" s="23"/>
    </row>
    <row r="9" spans="1:9" x14ac:dyDescent="0.3">
      <c r="A9" s="17" t="s">
        <v>126</v>
      </c>
      <c r="B9" s="75"/>
      <c r="C9" s="98">
        <v>4750</v>
      </c>
      <c r="D9" s="120">
        <f>B9*C9</f>
        <v>0</v>
      </c>
      <c r="E9" s="11"/>
      <c r="F9" s="12"/>
      <c r="G9" s="13"/>
      <c r="H9" s="23"/>
    </row>
    <row r="10" spans="1:9" x14ac:dyDescent="0.3">
      <c r="A10" s="17" t="s">
        <v>144</v>
      </c>
      <c r="B10" s="75"/>
      <c r="C10" s="22">
        <v>665</v>
      </c>
      <c r="D10" s="120">
        <f>B10*C10</f>
        <v>0</v>
      </c>
      <c r="E10" s="11"/>
      <c r="F10" s="12"/>
      <c r="G10" s="13"/>
      <c r="H10" s="23"/>
    </row>
    <row r="11" spans="1:9" x14ac:dyDescent="0.3">
      <c r="A11" s="17" t="s">
        <v>146</v>
      </c>
      <c r="B11" s="75"/>
      <c r="C11" s="22">
        <v>50</v>
      </c>
      <c r="D11" s="120">
        <f>B11*C11</f>
        <v>0</v>
      </c>
      <c r="E11" s="11"/>
      <c r="F11" s="12"/>
      <c r="G11" s="13"/>
      <c r="H11" s="23"/>
    </row>
    <row r="12" spans="1:9" ht="14.5" thickBot="1" x14ac:dyDescent="0.35">
      <c r="A12" s="17" t="s">
        <v>145</v>
      </c>
      <c r="B12" s="75"/>
      <c r="C12" s="22">
        <v>25</v>
      </c>
      <c r="D12" s="120">
        <f>B12*C12</f>
        <v>0</v>
      </c>
      <c r="E12" s="11"/>
      <c r="F12" s="12"/>
      <c r="G12" s="13"/>
      <c r="H12" s="23"/>
    </row>
    <row r="13" spans="1:9" ht="15" thickBot="1" x14ac:dyDescent="0.4">
      <c r="A13" s="267" t="s">
        <v>127</v>
      </c>
      <c r="B13" s="268"/>
      <c r="C13" s="268"/>
      <c r="D13" s="35">
        <f>SUM(D9:D12)</f>
        <v>0</v>
      </c>
      <c r="E13" s="11"/>
      <c r="F13" s="12"/>
      <c r="G13" s="13"/>
      <c r="H13" s="10"/>
    </row>
    <row r="14" spans="1:9" ht="26.25" customHeight="1" thickBot="1" x14ac:dyDescent="0.35">
      <c r="A14" s="141"/>
      <c r="B14" s="141"/>
      <c r="C14" s="141"/>
      <c r="D14" s="141"/>
      <c r="E14" s="34"/>
      <c r="F14" s="11"/>
      <c r="G14" s="12"/>
      <c r="H14" s="13"/>
      <c r="I14" s="10"/>
    </row>
    <row r="15" spans="1:9" ht="35.25" customHeight="1" thickBot="1" x14ac:dyDescent="0.35">
      <c r="A15" s="142" t="s">
        <v>128</v>
      </c>
      <c r="B15" s="410" t="s">
        <v>124</v>
      </c>
      <c r="C15" s="411"/>
      <c r="D15" s="412"/>
      <c r="F15" s="11"/>
      <c r="G15" s="12"/>
      <c r="H15" s="13"/>
      <c r="I15" s="10"/>
    </row>
    <row r="16" spans="1:9" x14ac:dyDescent="0.3">
      <c r="A16" s="140" t="s">
        <v>125</v>
      </c>
      <c r="B16" s="137" t="s">
        <v>7</v>
      </c>
      <c r="C16" s="138" t="s">
        <v>8</v>
      </c>
      <c r="D16" s="139"/>
      <c r="E16" s="11"/>
      <c r="F16" s="11"/>
      <c r="G16" s="12"/>
      <c r="H16" s="13"/>
      <c r="I16" s="10"/>
    </row>
    <row r="17" spans="1:9" ht="14.5" thickBot="1" x14ac:dyDescent="0.35">
      <c r="A17" s="17" t="s">
        <v>126</v>
      </c>
      <c r="B17" s="75"/>
      <c r="C17" s="17">
        <v>10</v>
      </c>
      <c r="D17" s="120">
        <f>B17*C17</f>
        <v>0</v>
      </c>
      <c r="E17" s="11"/>
      <c r="F17" s="11"/>
      <c r="G17" s="12"/>
      <c r="H17" s="13"/>
      <c r="I17" s="10"/>
    </row>
    <row r="18" spans="1:9" ht="15" thickBot="1" x14ac:dyDescent="0.4">
      <c r="A18" s="267" t="s">
        <v>129</v>
      </c>
      <c r="B18" s="268"/>
      <c r="C18" s="268"/>
      <c r="D18" s="35">
        <f>SUM(D17:D17)</f>
        <v>0</v>
      </c>
      <c r="E18" s="11"/>
      <c r="F18" s="12"/>
      <c r="G18" s="13"/>
      <c r="H18" s="10"/>
    </row>
    <row r="19" spans="1:9" x14ac:dyDescent="0.3">
      <c r="A19" s="141"/>
      <c r="B19" s="141"/>
      <c r="C19" s="141"/>
      <c r="D19" s="141"/>
      <c r="E19" s="11"/>
      <c r="F19" s="12"/>
      <c r="G19" s="13"/>
      <c r="H19" s="10"/>
    </row>
    <row r="20" spans="1:9" ht="14.5" thickBot="1" x14ac:dyDescent="0.35">
      <c r="A20" s="141"/>
      <c r="B20" s="141"/>
      <c r="C20" s="141"/>
      <c r="D20" s="141"/>
      <c r="E20" s="34"/>
      <c r="F20" s="11"/>
      <c r="G20" s="12"/>
      <c r="H20" s="13"/>
      <c r="I20" s="10"/>
    </row>
    <row r="21" spans="1:9" ht="14.25" customHeight="1" x14ac:dyDescent="0.3">
      <c r="A21" s="391" t="s">
        <v>61</v>
      </c>
      <c r="B21" s="393" t="s">
        <v>124</v>
      </c>
      <c r="C21" s="394"/>
      <c r="D21" s="395"/>
      <c r="E21" s="11"/>
      <c r="F21" s="12"/>
      <c r="G21" s="13"/>
      <c r="H21" s="10"/>
    </row>
    <row r="22" spans="1:9" ht="15" customHeight="1" thickBot="1" x14ac:dyDescent="0.35">
      <c r="A22" s="392"/>
      <c r="B22" s="396"/>
      <c r="C22" s="397"/>
      <c r="D22" s="398"/>
    </row>
    <row r="23" spans="1:9" x14ac:dyDescent="0.3">
      <c r="A23" s="78"/>
      <c r="B23" s="399" t="s">
        <v>130</v>
      </c>
      <c r="C23" s="282" t="s">
        <v>57</v>
      </c>
      <c r="D23" s="143"/>
    </row>
    <row r="24" spans="1:9" ht="14.25" customHeight="1" x14ac:dyDescent="0.3">
      <c r="A24" s="36"/>
      <c r="B24" s="175"/>
      <c r="C24" s="189"/>
      <c r="D24" s="28"/>
    </row>
    <row r="25" spans="1:9" x14ac:dyDescent="0.3">
      <c r="A25" s="400"/>
      <c r="B25" s="190"/>
      <c r="C25" s="174">
        <v>150</v>
      </c>
      <c r="D25" s="404">
        <f>B25*C25</f>
        <v>0</v>
      </c>
    </row>
    <row r="26" spans="1:9" ht="15" customHeight="1" thickBot="1" x14ac:dyDescent="0.35">
      <c r="A26" s="401"/>
      <c r="B26" s="402"/>
      <c r="C26" s="403"/>
      <c r="D26" s="405"/>
    </row>
    <row r="27" spans="1:9" ht="15" thickBot="1" x14ac:dyDescent="0.4">
      <c r="A27" s="227" t="s">
        <v>120</v>
      </c>
      <c r="B27" s="248"/>
      <c r="C27" s="249"/>
      <c r="D27" s="51">
        <f>SUM(D25)</f>
        <v>0</v>
      </c>
    </row>
    <row r="28" spans="1:9" x14ac:dyDescent="0.3">
      <c r="A28" s="141"/>
      <c r="B28" s="141"/>
      <c r="C28" s="141"/>
      <c r="D28" s="141"/>
      <c r="F28" s="13"/>
      <c r="G28" s="23"/>
    </row>
    <row r="29" spans="1:9" x14ac:dyDescent="0.3">
      <c r="A29" s="11"/>
      <c r="B29" s="11"/>
      <c r="C29" s="11"/>
      <c r="D29" s="11"/>
    </row>
    <row r="30" spans="1:9" customFormat="1" ht="15" customHeight="1" x14ac:dyDescent="0.35">
      <c r="A30" s="208" t="s">
        <v>131</v>
      </c>
      <c r="B30" s="324"/>
      <c r="C30" s="324"/>
      <c r="D30" s="384"/>
      <c r="E30" s="5"/>
    </row>
    <row r="31" spans="1:9" customFormat="1" ht="15" customHeight="1" x14ac:dyDescent="0.35">
      <c r="A31" s="385"/>
      <c r="B31" s="260"/>
      <c r="C31" s="260"/>
      <c r="D31" s="386"/>
      <c r="E31" s="5"/>
    </row>
    <row r="32" spans="1:9" customFormat="1" ht="15" customHeight="1" thickBot="1" x14ac:dyDescent="0.4">
      <c r="A32" s="385"/>
      <c r="B32" s="260"/>
      <c r="C32" s="260"/>
      <c r="D32" s="386"/>
      <c r="E32" s="5"/>
    </row>
    <row r="33" spans="1:5" customFormat="1" ht="14.5" x14ac:dyDescent="0.35">
      <c r="A33" s="387" t="s">
        <v>68</v>
      </c>
      <c r="B33" s="388"/>
      <c r="C33" s="144"/>
      <c r="D33" s="389" t="s">
        <v>69</v>
      </c>
      <c r="E33" s="5"/>
    </row>
    <row r="34" spans="1:5" customFormat="1" ht="14.5" x14ac:dyDescent="0.35">
      <c r="A34" s="325"/>
      <c r="B34" s="326"/>
      <c r="C34" s="173"/>
      <c r="D34" s="390"/>
      <c r="E34" s="5"/>
    </row>
    <row r="35" spans="1:5" customFormat="1" ht="14.5" x14ac:dyDescent="0.35">
      <c r="A35" s="374" t="s">
        <v>132</v>
      </c>
      <c r="B35" s="332"/>
      <c r="C35" s="333"/>
      <c r="D35" s="69">
        <f>D13</f>
        <v>0</v>
      </c>
      <c r="E35" s="5"/>
    </row>
    <row r="36" spans="1:5" customFormat="1" ht="14.5" x14ac:dyDescent="0.35">
      <c r="A36" s="375" t="s">
        <v>133</v>
      </c>
      <c r="B36" s="311"/>
      <c r="C36" s="312"/>
      <c r="D36" s="69">
        <f>D18</f>
        <v>0</v>
      </c>
      <c r="E36" s="5"/>
    </row>
    <row r="37" spans="1:5" customFormat="1" ht="15" thickBot="1" x14ac:dyDescent="0.4">
      <c r="A37" s="371" t="s">
        <v>134</v>
      </c>
      <c r="B37" s="372"/>
      <c r="C37" s="373"/>
      <c r="D37" s="71">
        <f>D27</f>
        <v>0</v>
      </c>
      <c r="E37" s="5"/>
    </row>
    <row r="38" spans="1:5" customFormat="1" ht="15" thickBot="1" x14ac:dyDescent="0.4">
      <c r="A38" s="64"/>
      <c r="B38" s="64"/>
      <c r="C38" s="64"/>
      <c r="D38" s="64"/>
      <c r="E38" s="5"/>
    </row>
    <row r="39" spans="1:5" customFormat="1" ht="15" customHeight="1" x14ac:dyDescent="0.35">
      <c r="A39" s="376" t="s">
        <v>72</v>
      </c>
      <c r="B39" s="377"/>
      <c r="C39" s="380">
        <f>SUM(D35:D37)</f>
        <v>0</v>
      </c>
      <c r="D39" s="381">
        <f t="shared" ref="D39" si="0">SUM(F35:F37)</f>
        <v>0</v>
      </c>
      <c r="E39" s="5"/>
    </row>
    <row r="40" spans="1:5" customFormat="1" ht="15" thickBot="1" x14ac:dyDescent="0.4">
      <c r="A40" s="378"/>
      <c r="B40" s="379"/>
      <c r="C40" s="382">
        <f t="shared" ref="C40:D40" si="1">SUM(E36:E38)</f>
        <v>0</v>
      </c>
      <c r="D40" s="383">
        <f t="shared" si="1"/>
        <v>0</v>
      </c>
      <c r="E40" s="5"/>
    </row>
    <row r="41" spans="1:5" x14ac:dyDescent="0.3">
      <c r="A41" s="11"/>
      <c r="B41" s="11"/>
      <c r="C41" s="11"/>
      <c r="D41" s="11"/>
      <c r="E41" s="12"/>
    </row>
  </sheetData>
  <sheetProtection algorithmName="SHA-512" hashValue="p9U4sGBDUGuHT1F9I3IIGfNCPrTtdeMjaaNBsT2IDfJOaHvl7qog64GOZYsUUcSdPMrI7cEutosWPMk2UcsG5w==" saltValue="B16db54wy2HVYMd2Jq6KRg==" spinCount="100000" sheet="1" objects="1" scenarios="1"/>
  <mergeCells count="23">
    <mergeCell ref="A2:B2"/>
    <mergeCell ref="B3:D3"/>
    <mergeCell ref="B7:D7"/>
    <mergeCell ref="A13:C13"/>
    <mergeCell ref="B15:D15"/>
    <mergeCell ref="A27:C27"/>
    <mergeCell ref="A30:D32"/>
    <mergeCell ref="A33:B34"/>
    <mergeCell ref="D33:D34"/>
    <mergeCell ref="A18:C18"/>
    <mergeCell ref="A21:A22"/>
    <mergeCell ref="B21:D22"/>
    <mergeCell ref="B23:B24"/>
    <mergeCell ref="C23:C24"/>
    <mergeCell ref="A25:A26"/>
    <mergeCell ref="B25:B26"/>
    <mergeCell ref="C25:C26"/>
    <mergeCell ref="D25:D26"/>
    <mergeCell ref="A37:C37"/>
    <mergeCell ref="A35:C35"/>
    <mergeCell ref="A36:C36"/>
    <mergeCell ref="A39:B40"/>
    <mergeCell ref="C39:D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3" ma:contentTypeDescription="Een nieuw document maken." ma:contentTypeScope="" ma:versionID="64faf2582b06fac2b349f8e6e90ad789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5f579f58b9c39a5c9f006ce53e7c9cc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BFD21C-2111-4936-AEFA-D21FD1A0C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3C5A52-9EE1-4615-8543-ECC573DD936A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38f5d0e0-8e43-4b02-8a68-99db94ab946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cf66a80-8636-49e4-abb7-f112782f066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A4883C-3884-4258-A3CF-B4466C99BD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Geadresseerde post</vt:lpstr>
      <vt:lpstr>Perceel 2 Verkiezingspost</vt:lpstr>
      <vt:lpstr>Perceel 3 Ongeadr. Post</vt:lpstr>
      <vt:lpstr>Perceel 4 Pakket &amp; aangetekend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 Bongers</dc:creator>
  <cp:keywords/>
  <dc:description/>
  <cp:lastModifiedBy>Lohuizen, Erik van</cp:lastModifiedBy>
  <cp:revision/>
  <dcterms:created xsi:type="dcterms:W3CDTF">2014-11-14T15:11:35Z</dcterms:created>
  <dcterms:modified xsi:type="dcterms:W3CDTF">2024-11-06T16:08:10Z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Order">
    <vt:r8>100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