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old.sharepoint.com/sites/afd-team-inkoop-lopende-projecten/Gedeelde documenten/General/GDD/240125GDD Interieurelementen Dordthuis/002 Aanbestedingsdocumenten/"/>
    </mc:Choice>
  </mc:AlternateContent>
  <xr:revisionPtr revIDLastSave="98" documentId="8_{B320C198-2B87-4B28-8208-472A36958C08}" xr6:coauthVersionLast="47" xr6:coauthVersionMax="47" xr10:uidLastSave="{1326A2B0-E90E-4B54-A38C-597377874248}"/>
  <workbookProtection workbookAlgorithmName="SHA-512" workbookHashValue="XTqpnk56uM3ZSJJO5U8+SDbc1BcNt4s/Xez+f7qspK5mX1++NDsea0y7Szy1ezc2E1JGSQbnjVJixdi3aNJX8A==" workbookSaltValue="SKekrt594he8uWXro4jPkw==" workbookSpinCount="100000" lockStructure="1"/>
  <bookViews>
    <workbookView xWindow="-120" yWindow="-120" windowWidth="29040" windowHeight="15720" activeTab="1" xr2:uid="{A1261389-EF02-4FB4-930A-5870A47835A8}"/>
  </bookViews>
  <sheets>
    <sheet name="Totaal blad" sheetId="6" r:id="rId1"/>
    <sheet name="Dienstverlening" sheetId="7" r:id="rId2"/>
    <sheet name="OTS" sheetId="1" r:id="rId3"/>
    <sheet name="C-OTS" sheetId="4" r:id="rId4"/>
    <sheet name="Maatwerk" sheetId="3" r:id="rId5"/>
    <sheet name="Boekenkasten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6" l="1"/>
  <c r="C13" i="6"/>
  <c r="J7" i="1"/>
  <c r="I64" i="3"/>
  <c r="I33" i="5" l="1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17" i="4"/>
  <c r="I16" i="4"/>
  <c r="I15" i="4"/>
  <c r="I14" i="4"/>
  <c r="I13" i="4"/>
  <c r="I12" i="4"/>
  <c r="I11" i="4"/>
  <c r="I10" i="4"/>
  <c r="I9" i="4"/>
  <c r="I8" i="4"/>
  <c r="I7" i="4"/>
  <c r="I67" i="3"/>
  <c r="I66" i="3"/>
  <c r="I65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C9" i="6" s="1"/>
  <c r="I11" i="3"/>
  <c r="I10" i="3"/>
  <c r="I9" i="3"/>
  <c r="I8" i="3"/>
  <c r="I7" i="3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C7" i="6" l="1"/>
  <c r="C10" i="6"/>
  <c r="C8" i="6"/>
  <c r="C11" i="6" s="1"/>
  <c r="C18" i="6" s="1"/>
</calcChain>
</file>

<file path=xl/sharedStrings.xml><?xml version="1.0" encoding="utf-8"?>
<sst xmlns="http://schemas.openxmlformats.org/spreadsheetml/2006/main" count="1517" uniqueCount="467">
  <si>
    <t xml:space="preserve">Onderwerp : </t>
  </si>
  <si>
    <t>Prijzenblad</t>
  </si>
  <si>
    <t xml:space="preserve">Discipline : </t>
  </si>
  <si>
    <t>Perceel 1</t>
  </si>
  <si>
    <t xml:space="preserve">Datum : </t>
  </si>
  <si>
    <t xml:space="preserve">Versie : </t>
  </si>
  <si>
    <t>Definitief 1.0</t>
  </si>
  <si>
    <t>Post</t>
  </si>
  <si>
    <t>Euro (€)</t>
  </si>
  <si>
    <t>Totaal OTS</t>
  </si>
  <si>
    <t>Totaal C-OTS</t>
  </si>
  <si>
    <t>Totaal Maatwerk</t>
  </si>
  <si>
    <t>Totaal boekenkasten</t>
  </si>
  <si>
    <t>Subtotaal</t>
  </si>
  <si>
    <t>Kosten dienstverlening eenmalig</t>
  </si>
  <si>
    <t>Kosten bijbehorende dienstverlening jaarlijks</t>
  </si>
  <si>
    <t>Eenmalige projectkorting</t>
  </si>
  <si>
    <t>Inschrijfsom EMVI</t>
  </si>
  <si>
    <t>Onderdeel uit PvE&amp;W</t>
  </si>
  <si>
    <r>
      <rPr>
        <b/>
        <sz val="11"/>
        <color rgb="FF000000"/>
        <rFont val="Verdana"/>
        <family val="2"/>
      </rPr>
      <t xml:space="preserve">Post </t>
    </r>
    <r>
      <rPr>
        <sz val="11"/>
        <color rgb="FF000000"/>
        <rFont val="Verdana"/>
        <family val="2"/>
      </rPr>
      <t>(zie PvE&amp;W voor toelichting)</t>
    </r>
  </si>
  <si>
    <t>Eenmalige kosten (€)</t>
  </si>
  <si>
    <t>Kosten bijbehorende dienstverlening jaarlijks(€)</t>
  </si>
  <si>
    <t>Uurtarief Junior (€)</t>
  </si>
  <si>
    <t>Uurtarief Medior (€)</t>
  </si>
  <si>
    <t>Uurtarief Senior (€)</t>
  </si>
  <si>
    <t>a</t>
  </si>
  <si>
    <t>Advies- en finetunen van het interieurontwerp; </t>
  </si>
  <si>
    <t>b</t>
  </si>
  <si>
    <t>Borgen kwaliteit en functionaliteit; </t>
  </si>
  <si>
    <t>c</t>
  </si>
  <si>
    <t>Assetmanagement; </t>
  </si>
  <si>
    <t>d</t>
  </si>
  <si>
    <t>Maatschappelijk verantwoord opdrachtgeven en inkopen; </t>
  </si>
  <si>
    <t>e</t>
  </si>
  <si>
    <t>Diensten met betrekking tot Circulair Model; </t>
  </si>
  <si>
    <t>g</t>
  </si>
  <si>
    <t>Contractmanagement; </t>
  </si>
  <si>
    <t>h</t>
  </si>
  <si>
    <t>Bijdrage leveren aan managementcyclus opdrachtgever. </t>
  </si>
  <si>
    <t>f</t>
  </si>
  <si>
    <t>Projectmanagement.</t>
  </si>
  <si>
    <t>Code</t>
  </si>
  <si>
    <t xml:space="preserve">Referentie inschrijver (catalogus) </t>
  </si>
  <si>
    <t>Description</t>
  </si>
  <si>
    <t>Dimensions</t>
  </si>
  <si>
    <t>Family</t>
  </si>
  <si>
    <t>Location</t>
  </si>
  <si>
    <t>Perceel</t>
  </si>
  <si>
    <t>Count</t>
  </si>
  <si>
    <t>Unit Price</t>
  </si>
  <si>
    <t>Subtotal</t>
  </si>
  <si>
    <t>Material Main</t>
  </si>
  <si>
    <t>Color Main</t>
  </si>
  <si>
    <t>Material Secondary</t>
  </si>
  <si>
    <t>Color Secondary</t>
  </si>
  <si>
    <t>Material Extra</t>
  </si>
  <si>
    <t>Color Extra</t>
  </si>
  <si>
    <t>Comments</t>
  </si>
  <si>
    <t>Cable Management</t>
  </si>
  <si>
    <t>OSS-14</t>
  </si>
  <si>
    <t>Loungestoelen</t>
  </si>
  <si>
    <t/>
  </si>
  <si>
    <t>I</t>
  </si>
  <si>
    <t>Collectie Volwassenen (Fictie)</t>
  </si>
  <si>
    <t>Kvadrat Hallingdal 65</t>
  </si>
  <si>
    <t>220, 224, 390, 764, 573</t>
  </si>
  <si>
    <t>Solid oak</t>
  </si>
  <si>
    <t>Oiled</t>
  </si>
  <si>
    <t>OSS-15</t>
  </si>
  <si>
    <t>Zetels - meerzit en modulair</t>
  </si>
  <si>
    <t>OSS-34</t>
  </si>
  <si>
    <t>Stoelen</t>
  </si>
  <si>
    <t>Others</t>
  </si>
  <si>
    <t>Oak</t>
  </si>
  <si>
    <t>Oil FSC Mix 70%</t>
  </si>
  <si>
    <t>Woven paper cord</t>
  </si>
  <si>
    <t>Natural</t>
  </si>
  <si>
    <t>OSS-42</t>
  </si>
  <si>
    <t>820x600x355</t>
  </si>
  <si>
    <t>Collectie Jeugd Spuiboulevard</t>
  </si>
  <si>
    <t>Powdercoated steel</t>
  </si>
  <si>
    <t>White,mustard,red or green</t>
  </si>
  <si>
    <t>Linen</t>
  </si>
  <si>
    <t>Red or yellow</t>
  </si>
  <si>
    <t>OSS-57</t>
  </si>
  <si>
    <t>370</t>
  </si>
  <si>
    <t>Lacquered</t>
  </si>
  <si>
    <t>KMA-01</t>
  </si>
  <si>
    <t>Campfire - Acoustic ceiling elements</t>
  </si>
  <si>
    <t>ø95x1240</t>
  </si>
  <si>
    <t>Collectie Jeugd</t>
  </si>
  <si>
    <t>Recycled fabric and PET</t>
  </si>
  <si>
    <t>Green scale</t>
  </si>
  <si>
    <t>KMC-01</t>
  </si>
  <si>
    <t>Opbergen kinderen</t>
  </si>
  <si>
    <t>1200x780</t>
  </si>
  <si>
    <t>Birch wood</t>
  </si>
  <si>
    <t>KMC-02</t>
  </si>
  <si>
    <t>Lemonade cart</t>
  </si>
  <si>
    <t>1500x650x2000</t>
  </si>
  <si>
    <t>Painted plywood</t>
  </si>
  <si>
    <t>Yellow</t>
  </si>
  <si>
    <t>KMP-01</t>
  </si>
  <si>
    <t>Play house</t>
  </si>
  <si>
    <t>1000x1000x1000</t>
  </si>
  <si>
    <t>Groene Zone (Spuiboulevard, Familie Lounge, Atrium)</t>
  </si>
  <si>
    <t>KMP-02</t>
  </si>
  <si>
    <t>Sensory wall board</t>
  </si>
  <si>
    <t>410x430x50</t>
  </si>
  <si>
    <t>Groene Zone (Familie Lounge)</t>
  </si>
  <si>
    <t>KMR-01</t>
  </si>
  <si>
    <t>Round rug</t>
  </si>
  <si>
    <t>ø5200</t>
  </si>
  <si>
    <t>Texture 2000</t>
  </si>
  <si>
    <t>Brick</t>
  </si>
  <si>
    <t>KMR-02</t>
  </si>
  <si>
    <t>Elyptical rug</t>
  </si>
  <si>
    <t>Kvadrat Bliss 2209</t>
  </si>
  <si>
    <t>KMS-01</t>
  </si>
  <si>
    <t>Stoelen kinderen</t>
  </si>
  <si>
    <t>N</t>
  </si>
  <si>
    <t>Collectie Jeugd, Publieke Diensten Groene Zone (Familie Lounge)</t>
  </si>
  <si>
    <t>Birch veneer</t>
  </si>
  <si>
    <t>Solid birch</t>
  </si>
  <si>
    <t>KMS-02b</t>
  </si>
  <si>
    <t>KMS-03a</t>
  </si>
  <si>
    <t>907, 944, 980</t>
  </si>
  <si>
    <t>KMS-03b</t>
  </si>
  <si>
    <t>KMS-04</t>
  </si>
  <si>
    <t>Pouf</t>
  </si>
  <si>
    <t>330ø</t>
  </si>
  <si>
    <t>Polyester fabric</t>
  </si>
  <si>
    <t>Mustard, Ocean Blue, Blue Grey</t>
  </si>
  <si>
    <t>KMT-01</t>
  </si>
  <si>
    <t>Tafel kinderen</t>
  </si>
  <si>
    <t>1500x750</t>
  </si>
  <si>
    <t>High-pressure laminate</t>
  </si>
  <si>
    <t>IKI White</t>
  </si>
  <si>
    <t>KMT-02</t>
  </si>
  <si>
    <t>Tafel kinderen - Light</t>
  </si>
  <si>
    <t>700x500</t>
  </si>
  <si>
    <t>Pine wood</t>
  </si>
  <si>
    <t>LED backlighted panel</t>
  </si>
  <si>
    <t>Multicolor</t>
  </si>
  <si>
    <t>OVR-14</t>
  </si>
  <si>
    <t>Youth bench decorative pillow</t>
  </si>
  <si>
    <t>450x450</t>
  </si>
  <si>
    <t>Jongerenvloer</t>
  </si>
  <si>
    <t>Kvadrat Phlox</t>
  </si>
  <si>
    <t>0433</t>
  </si>
  <si>
    <t>COTS_BG_01.4</t>
  </si>
  <si>
    <t>Fiction and games cabinet 11-14 years old</t>
  </si>
  <si>
    <t>5534x600x1620</t>
  </si>
  <si>
    <t>COTS</t>
  </si>
  <si>
    <t>Treated plywood</t>
  </si>
  <si>
    <t>64 reykjavik,10 mombasa,ella ø,9 budapest,6 verona,7 haderslev,2 brighton,63 cusco,20 paris or 24 kyoto or natural</t>
  </si>
  <si>
    <t>Colored linseed oil treatment</t>
  </si>
  <si>
    <t>COTS_XX_06.1</t>
  </si>
  <si>
    <t>Grid module high + Headboard</t>
  </si>
  <si>
    <t>800x1200x800</t>
  </si>
  <si>
    <t>RAL 7044,1018,5014,9005</t>
  </si>
  <si>
    <t>COTS_XX_06.2</t>
  </si>
  <si>
    <t>Grid module high standard</t>
  </si>
  <si>
    <t>Oak veneer</t>
  </si>
  <si>
    <t>COTS_XX_06.3</t>
  </si>
  <si>
    <t>Grid module low + small vitrine</t>
  </si>
  <si>
    <t>400x1200x800</t>
  </si>
  <si>
    <t>COTS_XX_06.4</t>
  </si>
  <si>
    <t>Grid module column 2 side panels</t>
  </si>
  <si>
    <t>2400x1200x800</t>
  </si>
  <si>
    <t>COTS_XX_06.5</t>
  </si>
  <si>
    <t>Grid module pergola</t>
  </si>
  <si>
    <t>5600x800x800</t>
  </si>
  <si>
    <t>COTS_XX_06.6</t>
  </si>
  <si>
    <t>Grid module high + Multi touch table</t>
  </si>
  <si>
    <t>COTS_XX_06.7</t>
  </si>
  <si>
    <t>Grid module high + small vitrine</t>
  </si>
  <si>
    <t>COTS_XX_06.8</t>
  </si>
  <si>
    <t>Grid module low + big vitrine</t>
  </si>
  <si>
    <t>COTS_XX_06.9</t>
  </si>
  <si>
    <t>Grid module high + sandbox</t>
  </si>
  <si>
    <t>COTS_XX_06.10</t>
  </si>
  <si>
    <t>Grid module column 4 side panels</t>
  </si>
  <si>
    <t>B_1E_01</t>
  </si>
  <si>
    <t>Jongeren tribune</t>
  </si>
  <si>
    <t>B_1E_02</t>
  </si>
  <si>
    <t>Pantry Standard MFZ</t>
  </si>
  <si>
    <t>Birch plywood</t>
  </si>
  <si>
    <t>Fenix Laminate</t>
  </si>
  <si>
    <t>Giallo Kashmir</t>
  </si>
  <si>
    <t>Laminate kitchen fronts</t>
  </si>
  <si>
    <t>NCS S 8005-G80Y</t>
  </si>
  <si>
    <t>B_1E_03.1</t>
  </si>
  <si>
    <t>Jongerenvloer - Tribe with bench</t>
  </si>
  <si>
    <t>1200x400x1800</t>
  </si>
  <si>
    <t>Pine plywood</t>
  </si>
  <si>
    <t>On wheels</t>
  </si>
  <si>
    <t>No</t>
  </si>
  <si>
    <t>B_1E_03.2</t>
  </si>
  <si>
    <t>B_1E_03.3</t>
  </si>
  <si>
    <t>Library info point</t>
  </si>
  <si>
    <t>1400x550x960</t>
  </si>
  <si>
    <t>Tinted wood</t>
  </si>
  <si>
    <t>Dark green</t>
  </si>
  <si>
    <t>Yes</t>
  </si>
  <si>
    <t>B_1E_04</t>
  </si>
  <si>
    <t>Jongerenvloer - Banquette</t>
  </si>
  <si>
    <t>16100x2900x7500x</t>
  </si>
  <si>
    <t>Lacquer oak veneer</t>
  </si>
  <si>
    <t>Upholstery in Cyber and Kvadrat Hallingdal 65</t>
  </si>
  <si>
    <t>2401, 2501, 754</t>
  </si>
  <si>
    <t>B_1E_06</t>
  </si>
  <si>
    <t>Studio Aanzet Bench</t>
  </si>
  <si>
    <t>4402x1164x750</t>
  </si>
  <si>
    <t>Upholstered cushions Kvadrat Hallingdal 65</t>
  </si>
  <si>
    <t>B_2E_01</t>
  </si>
  <si>
    <t>Werkcafe reading shelf</t>
  </si>
  <si>
    <t>5000x1200x1100</t>
  </si>
  <si>
    <t>B_2E_03</t>
  </si>
  <si>
    <t>Bar - Break out Commissiezalen</t>
  </si>
  <si>
    <t>2700x790x1000</t>
  </si>
  <si>
    <t>Quadro/filomuro Panelling</t>
  </si>
  <si>
    <t>B_2E_04</t>
  </si>
  <si>
    <t>Committee podium</t>
  </si>
  <si>
    <t>5182x2740x1100</t>
  </si>
  <si>
    <t>Aluminium kickplate</t>
  </si>
  <si>
    <t>B_2E_05</t>
  </si>
  <si>
    <t>Law Enforcement Pantry</t>
  </si>
  <si>
    <t>Azurro Naxos</t>
  </si>
  <si>
    <t>Anodised aluminium</t>
  </si>
  <si>
    <t>B_2E_06</t>
  </si>
  <si>
    <t>Library info point fiction</t>
  </si>
  <si>
    <t>1100x650x960</t>
  </si>
  <si>
    <t>natural</t>
  </si>
  <si>
    <t>B_3E_01</t>
  </si>
  <si>
    <t>ICT Front desk</t>
  </si>
  <si>
    <t>6450x3900x2250</t>
  </si>
  <si>
    <t>Quadro/ondra panelling</t>
  </si>
  <si>
    <t>B_4E_01</t>
  </si>
  <si>
    <t>Openlearning planter seating</t>
  </si>
  <si>
    <t>1920x1920x740</t>
  </si>
  <si>
    <t>B_4E_02</t>
  </si>
  <si>
    <t>Central Planter Double height area</t>
  </si>
  <si>
    <t>B_5E_01</t>
  </si>
  <si>
    <t>Mayor and Elderman balie</t>
  </si>
  <si>
    <t>4280x2400x1000</t>
  </si>
  <si>
    <t>quadro/filomuro panelling</t>
  </si>
  <si>
    <t>B_5E_03</t>
  </si>
  <si>
    <t>Pantry Standard Griffie</t>
  </si>
  <si>
    <t>Beige Luxor</t>
  </si>
  <si>
    <t>B_6E_01</t>
  </si>
  <si>
    <t>Pegasoos Bar</t>
  </si>
  <si>
    <t>4720x4120x3080</t>
  </si>
  <si>
    <t>Dtile</t>
  </si>
  <si>
    <t>Kleur 13 -  Nacht</t>
  </si>
  <si>
    <t>Pine Plywood</t>
  </si>
  <si>
    <t>Kleur 23 - Zee</t>
  </si>
  <si>
    <t>Sink, bar taps etc.</t>
  </si>
  <si>
    <t>B_BG_01</t>
  </si>
  <si>
    <t>Info point-Children library</t>
  </si>
  <si>
    <t>1200x800x1312</t>
  </si>
  <si>
    <t>black/yellow oil</t>
  </si>
  <si>
    <t>B_BG_02.1</t>
  </si>
  <si>
    <t>Cave 0-2 years old</t>
  </si>
  <si>
    <t>6500x4550x600</t>
  </si>
  <si>
    <t>Firm Foam upholstere</t>
  </si>
  <si>
    <t>Kvadrat Haku</t>
  </si>
  <si>
    <t>0451</t>
  </si>
  <si>
    <t>B_BG_02.2</t>
  </si>
  <si>
    <t>Cave 0-2 years old ceiling</t>
  </si>
  <si>
    <t>Integrated lighting</t>
  </si>
  <si>
    <t>B_BG_02.3</t>
  </si>
  <si>
    <t>Cave 0-2 years old wall with shelves</t>
  </si>
  <si>
    <t>B_BG_02.4</t>
  </si>
  <si>
    <t>Cave 0-2 years old wall</t>
  </si>
  <si>
    <t>B_BG_03.1</t>
  </si>
  <si>
    <t>Forest acoustic wall 2-5 years old</t>
  </si>
  <si>
    <t>7200x250x3100</t>
  </si>
  <si>
    <t>B_BG_03.2</t>
  </si>
  <si>
    <t>Forest Bookshelf 2-5 years old</t>
  </si>
  <si>
    <t>510x655x620</t>
  </si>
  <si>
    <t>B_BG_03.3</t>
  </si>
  <si>
    <t>B_BG_03.4</t>
  </si>
  <si>
    <t>1200x940x720</t>
  </si>
  <si>
    <t>B_BG_05</t>
  </si>
  <si>
    <t>Whale Shelving 5-7 years old</t>
  </si>
  <si>
    <t>5840x4680x2730</t>
  </si>
  <si>
    <t>Forbo Linoleum</t>
  </si>
  <si>
    <t>blue</t>
  </si>
  <si>
    <t>Upholstered cushions Kvadrat Haku 0121</t>
  </si>
  <si>
    <t>B_BG_06.1.1</t>
  </si>
  <si>
    <t>Campfire - Bookshelf 7-11 years old</t>
  </si>
  <si>
    <t>B_BG_06.1.2</t>
  </si>
  <si>
    <t>B_BG_06.2</t>
  </si>
  <si>
    <t>B_BG_06.3.1</t>
  </si>
  <si>
    <t>B_BG_06.3.2</t>
  </si>
  <si>
    <t>B_BG_06.3.3</t>
  </si>
  <si>
    <t>B_BG_06.4</t>
  </si>
  <si>
    <t>Campfire - Bookshelf and Lockers</t>
  </si>
  <si>
    <t>B_BG_06.5</t>
  </si>
  <si>
    <t>Campfire - Gaming Shelf</t>
  </si>
  <si>
    <t>B_BG_06.6</t>
  </si>
  <si>
    <t>Campfire - Bookshelf wall mounted</t>
  </si>
  <si>
    <t>1655x300x1950</t>
  </si>
  <si>
    <t>B_BG_06.7</t>
  </si>
  <si>
    <t>Campfire - Celing mounted element</t>
  </si>
  <si>
    <t>ø1500x3170</t>
  </si>
  <si>
    <t>Fabric</t>
  </si>
  <si>
    <t>Steel frame</t>
  </si>
  <si>
    <t>B_BG_06.8</t>
  </si>
  <si>
    <t>ø1000x2845</t>
  </si>
  <si>
    <t>B_BG_06.9</t>
  </si>
  <si>
    <t>Campfire - Celing mounted element - Central</t>
  </si>
  <si>
    <t>ø1750x2845</t>
  </si>
  <si>
    <t>B_BG_07.1</t>
  </si>
  <si>
    <t>The world - Shelf 1</t>
  </si>
  <si>
    <t>2500x600x2650</t>
  </si>
  <si>
    <t>B_BG_07.2</t>
  </si>
  <si>
    <t>The world - Shelf 2</t>
  </si>
  <si>
    <t>B_BG_07.3</t>
  </si>
  <si>
    <t>The world - Shelf 3</t>
  </si>
  <si>
    <t>2500x600x4000</t>
  </si>
  <si>
    <t>B_BG_07.4</t>
  </si>
  <si>
    <t>The world - Shelf 4</t>
  </si>
  <si>
    <t>B_BG_07.5</t>
  </si>
  <si>
    <t>The world - Shelf 5</t>
  </si>
  <si>
    <t>2500x600x1320</t>
  </si>
  <si>
    <t>B_BG_08 .1</t>
  </si>
  <si>
    <t>Mini Krea shelves</t>
  </si>
  <si>
    <t>Pearl, Powder, Salsa or Midnight blue</t>
  </si>
  <si>
    <t>B_BG_08.2</t>
  </si>
  <si>
    <t>Mini Krea shelves with sink</t>
  </si>
  <si>
    <t>3700x650x900</t>
  </si>
  <si>
    <t>Linoleum</t>
  </si>
  <si>
    <t>Sink</t>
  </si>
  <si>
    <t>B_BG_09.1</t>
  </si>
  <si>
    <t>Peaks</t>
  </si>
  <si>
    <t>1100x6420x4545</t>
  </si>
  <si>
    <t>net railing</t>
  </si>
  <si>
    <t>B_BG_09.2</t>
  </si>
  <si>
    <t>Peaks Children Library Art Piece suspended from ceiling</t>
  </si>
  <si>
    <t>450x250</t>
  </si>
  <si>
    <t>Ash</t>
  </si>
  <si>
    <t>B_BG_10</t>
  </si>
  <si>
    <t>Info en advies - central storage</t>
  </si>
  <si>
    <t>1000x1000x2100</t>
  </si>
  <si>
    <t>B_BG_11.1</t>
  </si>
  <si>
    <t>Book return cabinet</t>
  </si>
  <si>
    <t>1200x330x1620</t>
  </si>
  <si>
    <t>B_BG_11.2</t>
  </si>
  <si>
    <t>B_BG_13</t>
  </si>
  <si>
    <t>Self Service area</t>
  </si>
  <si>
    <t>NCS S 0560-Y</t>
  </si>
  <si>
    <t>Kvadrat Hero</t>
  </si>
  <si>
    <t>0212</t>
  </si>
  <si>
    <t>Pebble 4175</t>
  </si>
  <si>
    <t>B_BG_14.1</t>
  </si>
  <si>
    <t>Spreekkamers Bespoke Table</t>
  </si>
  <si>
    <t>800X2700</t>
  </si>
  <si>
    <t>Blue</t>
  </si>
  <si>
    <t>B_BG_14.2</t>
  </si>
  <si>
    <t>B_BG_14.3</t>
  </si>
  <si>
    <t>800x2195</t>
  </si>
  <si>
    <t>B_BG_19</t>
  </si>
  <si>
    <t>Inspiration point BG - Toegang 1</t>
  </si>
  <si>
    <t>200x200x950</t>
  </si>
  <si>
    <t>Nylon reinforced with glass fibre</t>
  </si>
  <si>
    <t>Black RAL 9011</t>
  </si>
  <si>
    <t>Lacquered MDF</t>
  </si>
  <si>
    <t>All available colour</t>
  </si>
  <si>
    <t>B_BG_21</t>
  </si>
  <si>
    <t>Bookshelves main plaza</t>
  </si>
  <si>
    <t>1913x200x986</t>
  </si>
  <si>
    <t>B_XX_01</t>
  </si>
  <si>
    <t>Library book check out</t>
  </si>
  <si>
    <t>500x500</t>
  </si>
  <si>
    <t>B_XX_04</t>
  </si>
  <si>
    <t>Host point</t>
  </si>
  <si>
    <t>450x450x1080</t>
  </si>
  <si>
    <t>B_XX_11.1</t>
  </si>
  <si>
    <t>Book return shelf</t>
  </si>
  <si>
    <t>485x330x1335</t>
  </si>
  <si>
    <t>Mounted in column</t>
  </si>
  <si>
    <t>Customizable off the shelf Bookshelves</t>
  </si>
  <si>
    <t>COTS_1E_01.4</t>
  </si>
  <si>
    <t>Boekenkasten Non fiction shelf 5lvl - Type 1</t>
  </si>
  <si>
    <t>900x550x1920</t>
  </si>
  <si>
    <t>64 reykjavik,10 mombasa,ella ø,9 budapest,6 verona,7 haderslev,2 brighton</t>
  </si>
  <si>
    <t>COTS_1E_01.5</t>
  </si>
  <si>
    <t>Boekenkasten Non fiction shelf 5lvl - Type 2</t>
  </si>
  <si>
    <t>TV. Colored linseed oil treatment</t>
  </si>
  <si>
    <t>COTS_1E_01.6</t>
  </si>
  <si>
    <t>Boekenkasten Non fiction shelf 4lvl - Type 1</t>
  </si>
  <si>
    <t>900x550x1620</t>
  </si>
  <si>
    <t>COTS_1E_01.7</t>
  </si>
  <si>
    <t>Boekenkasten Non fiction shelf 3lvl - Type 1</t>
  </si>
  <si>
    <t>900x550x1290</t>
  </si>
  <si>
    <t>COTS_1E_01.8</t>
  </si>
  <si>
    <t>Boekenkasten Non fiction shelf 3lvl - Type 2</t>
  </si>
  <si>
    <t>Glass</t>
  </si>
  <si>
    <t>Glass showcase. Colored linseed oil treatment</t>
  </si>
  <si>
    <t>COTS_1E_01.9</t>
  </si>
  <si>
    <t>Boekenkasten Non fictin shelf corner modul</t>
  </si>
  <si>
    <t>900x550x630</t>
  </si>
  <si>
    <t>COTS_1E_01.10</t>
  </si>
  <si>
    <t>Boekenkasten Non fictin shelf corner modul with showcase</t>
  </si>
  <si>
    <t>COTS_1E_01.11</t>
  </si>
  <si>
    <t>Boekenkasten Manga niche</t>
  </si>
  <si>
    <t>1980x1745x2145</t>
  </si>
  <si>
    <t>24 kyoto</t>
  </si>
  <si>
    <t>Corner Bookshelf. Colored linseed oil treatment</t>
  </si>
  <si>
    <t>COTS_1E_01.12</t>
  </si>
  <si>
    <t>2340x1920x2145</t>
  </si>
  <si>
    <t>Boekenkasten Jongerenvloer - Book shelf corner</t>
  </si>
  <si>
    <t>5375x2500x2760</t>
  </si>
  <si>
    <t>63 cusco or 20 paris</t>
  </si>
  <si>
    <t>Cushions in Kvadrat vidar 4</t>
  </si>
  <si>
    <t>0443</t>
  </si>
  <si>
    <t>COTS_1E_01.23</t>
  </si>
  <si>
    <t>Boekenkasten Book shelf by the core 15-23 years old</t>
  </si>
  <si>
    <t>2615x330x2610</t>
  </si>
  <si>
    <t>COTS_1E_01.24</t>
  </si>
  <si>
    <t>Boekenkasten Non fiction shelf 3lvl - Type 3</t>
  </si>
  <si>
    <t>Intergrated showcase. Colored linseed oil treatment</t>
  </si>
  <si>
    <t>COTS_2E_01.13</t>
  </si>
  <si>
    <t>Boekenkasten Fiction curved shelf A 2lvl</t>
  </si>
  <si>
    <t>1955x600x960</t>
  </si>
  <si>
    <t>20 paris or natural</t>
  </si>
  <si>
    <t>COTS_2E_01.14</t>
  </si>
  <si>
    <t>Boekenkasten Fiction curved shelf A 3lvl</t>
  </si>
  <si>
    <t>1955x600x1290</t>
  </si>
  <si>
    <t>COTS_2E_01.15</t>
  </si>
  <si>
    <t>Boekenkasten Fiction curved shelf A 4lvl</t>
  </si>
  <si>
    <t>1955x600x1620</t>
  </si>
  <si>
    <t>COTS_2E_01.16</t>
  </si>
  <si>
    <t>Boekenkasten Fiction curved shelf A 5lvl</t>
  </si>
  <si>
    <t>1955x600x1950</t>
  </si>
  <si>
    <t>COTS_2E_01.17</t>
  </si>
  <si>
    <t>Boekenkasten Fiction curved shelf B 2lvl</t>
  </si>
  <si>
    <t>2030x600x960</t>
  </si>
  <si>
    <t>COTS_2E_01.18</t>
  </si>
  <si>
    <t>Boekenkasten Fiction curved shelf B 3lvl</t>
  </si>
  <si>
    <t>2030x600x1290</t>
  </si>
  <si>
    <t>COTS_2E_01.19</t>
  </si>
  <si>
    <t>Boekenkasten Fiction curved shelf B 4lvl</t>
  </si>
  <si>
    <t>2030x600x1620</t>
  </si>
  <si>
    <t>COTS_2E_01.20</t>
  </si>
  <si>
    <t>Boekenkasten Fiction curved shelf B 5lvl</t>
  </si>
  <si>
    <t>2030x600x1950</t>
  </si>
  <si>
    <t>COTS_2E_01.21</t>
  </si>
  <si>
    <t>Boekenkasten Fiction curved shelf B 6lvl</t>
  </si>
  <si>
    <t>2030x600x2280</t>
  </si>
  <si>
    <t>COTS_2E_01.22</t>
  </si>
  <si>
    <t>Boekenkasten Fiction large format 5lvl</t>
  </si>
  <si>
    <t>1000x350x2750</t>
  </si>
  <si>
    <t>COTS_2E_01.23</t>
  </si>
  <si>
    <t>Boekenkasten Fiction curved shelf B 3lvl with glass</t>
  </si>
  <si>
    <t>&lt;varies&gt;</t>
  </si>
  <si>
    <t>COTS_BG_01.2</t>
  </si>
  <si>
    <t>Boekenkasten family lounge</t>
  </si>
  <si>
    <t>1200x330x2280</t>
  </si>
  <si>
    <t>COTS_BG_01.3</t>
  </si>
  <si>
    <t>1400x330x2280</t>
  </si>
  <si>
    <t>COTS_XX_01.2</t>
  </si>
  <si>
    <t>Boekenkasten</t>
  </si>
  <si>
    <t>1400x330x2000</t>
  </si>
  <si>
    <t>Geel gemarkeerde cel in te vullen door Inschrijver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</si>
</sst>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 ;[Red]\-#,##0.0\ "/>
    <numFmt numFmtId="165" formatCode="_ [$€-2]\ * #,##0.00_ ;_ [$€-2]\ * \-#,##0.00_ ;_ [$€-2]\ * &quot;-&quot;??_ ;_ @_ "/>
    <numFmt numFmtId="166" formatCode="#,##0_ ;[Red]\-#,##0\ "/>
  </numFmts>
  <fonts count="23" x14ac:knownFonts="1">
    <font>
      <sz val="11"/>
      <color theme="1"/>
      <name val="Aptos Narrow"/>
      <family val="2"/>
      <scheme val="minor"/>
    </font>
    <font>
      <sz val="9"/>
      <name val="Univers"/>
      <family val="2"/>
    </font>
    <font>
      <sz val="11"/>
      <name val="Verdana"/>
      <family val="2"/>
    </font>
    <font>
      <b/>
      <sz val="11"/>
      <color rgb="FF007BC0"/>
      <name val="Verdana"/>
      <family val="2"/>
    </font>
    <font>
      <sz val="8"/>
      <name val="Verdana"/>
      <family val="2"/>
    </font>
    <font>
      <sz val="36"/>
      <color rgb="FF0070C0"/>
      <name val="Verdana"/>
      <family val="2"/>
    </font>
    <font>
      <sz val="8"/>
      <color rgb="FF0070C0"/>
      <name val="Verdana"/>
      <family val="2"/>
    </font>
    <font>
      <sz val="11"/>
      <color indexed="8"/>
      <name val="Verdana"/>
      <family val="2"/>
    </font>
    <font>
      <b/>
      <sz val="10"/>
      <color theme="0"/>
      <name val="Verdana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sz val="10"/>
      <name val="Courier"/>
    </font>
    <font>
      <sz val="11"/>
      <color theme="1"/>
      <name val="Verdana"/>
      <family val="2"/>
    </font>
    <font>
      <b/>
      <sz val="10"/>
      <name val="Verdana"/>
      <family val="2"/>
    </font>
    <font>
      <b/>
      <sz val="11"/>
      <color indexed="8"/>
      <name val="Verdana"/>
      <family val="2"/>
    </font>
    <font>
      <u/>
      <sz val="11"/>
      <color indexed="8"/>
      <name val="Verdana"/>
      <family val="2"/>
    </font>
    <font>
      <u/>
      <sz val="11"/>
      <color theme="1"/>
      <name val="Aptos Narrow"/>
      <family val="2"/>
      <scheme val="minor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b/>
      <sz val="11"/>
      <name val="Verdana"/>
      <family val="2"/>
    </font>
    <font>
      <b/>
      <sz val="11"/>
      <color indexed="8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164" fontId="1" fillId="0" borderId="0">
      <alignment vertical="center"/>
      <protection locked="0"/>
    </xf>
  </cellStyleXfs>
  <cellXfs count="58">
    <xf numFmtId="0" fontId="0" fillId="0" borderId="0" xfId="0"/>
    <xf numFmtId="164" fontId="7" fillId="0" borderId="0" xfId="1" applyFont="1" applyProtection="1">
      <alignment vertical="center"/>
    </xf>
    <xf numFmtId="164" fontId="14" fillId="0" borderId="1" xfId="1" applyFont="1" applyBorder="1" applyProtection="1">
      <alignment vertical="center"/>
    </xf>
    <xf numFmtId="164" fontId="15" fillId="0" borderId="0" xfId="1" applyFont="1" applyProtection="1">
      <alignment vertical="center"/>
    </xf>
    <xf numFmtId="164" fontId="14" fillId="0" borderId="0" xfId="1" applyFont="1" applyAlignment="1" applyProtection="1">
      <alignment horizontal="right" vertical="center"/>
    </xf>
    <xf numFmtId="165" fontId="7" fillId="0" borderId="0" xfId="1" applyNumberFormat="1" applyFont="1" applyProtection="1">
      <alignment vertical="center"/>
    </xf>
    <xf numFmtId="164" fontId="17" fillId="0" borderId="2" xfId="1" applyFont="1" applyBorder="1" applyProtection="1">
      <alignment vertical="center"/>
    </xf>
    <xf numFmtId="164" fontId="20" fillId="0" borderId="1" xfId="1" applyFont="1" applyBorder="1" applyAlignment="1" applyProtection="1">
      <alignment horizontal="center" vertical="center" wrapText="1"/>
    </xf>
    <xf numFmtId="164" fontId="20" fillId="0" borderId="2" xfId="1" applyFont="1" applyBorder="1" applyAlignment="1" applyProtection="1">
      <alignment horizontal="center" vertical="center" wrapText="1"/>
    </xf>
    <xf numFmtId="165" fontId="7" fillId="4" borderId="0" xfId="1" applyNumberFormat="1" applyFont="1" applyFill="1" applyProtection="1">
      <alignment vertical="center"/>
    </xf>
    <xf numFmtId="166" fontId="7" fillId="0" borderId="0" xfId="1" applyNumberFormat="1" applyFont="1" applyProtection="1">
      <alignment vertical="center"/>
    </xf>
    <xf numFmtId="164" fontId="2" fillId="0" borderId="0" xfId="1" applyFont="1" applyAlignment="1" applyProtection="1">
      <alignment horizontal="right" vertical="center"/>
    </xf>
    <xf numFmtId="164" fontId="3" fillId="0" borderId="0" xfId="1" applyFont="1" applyProtection="1">
      <alignment vertical="center"/>
    </xf>
    <xf numFmtId="14" fontId="2" fillId="0" borderId="0" xfId="0" applyNumberFormat="1" applyFont="1" applyAlignment="1">
      <alignment horizontal="left" vertical="center"/>
    </xf>
    <xf numFmtId="0" fontId="22" fillId="3" borderId="0" xfId="0" applyFont="1" applyFill="1"/>
    <xf numFmtId="0" fontId="0" fillId="3" borderId="0" xfId="0" applyFill="1"/>
    <xf numFmtId="165" fontId="12" fillId="3" borderId="0" xfId="0" applyNumberFormat="1" applyFont="1" applyFill="1" applyProtection="1">
      <protection locked="0"/>
    </xf>
    <xf numFmtId="164" fontId="19" fillId="0" borderId="2" xfId="1" applyFont="1" applyBorder="1" applyAlignment="1" applyProtection="1">
      <alignment horizontal="left" vertical="center" wrapText="1"/>
    </xf>
    <xf numFmtId="0" fontId="0" fillId="4" borderId="0" xfId="0" applyFill="1"/>
    <xf numFmtId="165" fontId="7" fillId="3" borderId="0" xfId="1" applyNumberFormat="1" applyFont="1" applyFill="1">
      <alignment vertical="center"/>
      <protection locked="0"/>
    </xf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5" fontId="12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0" fillId="0" borderId="0" xfId="0" applyFont="1" applyProtection="1">
      <protection locked="0"/>
    </xf>
    <xf numFmtId="0" fontId="13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65" fontId="12" fillId="0" borderId="0" xfId="0" applyNumberFormat="1" applyFont="1" applyProtection="1">
      <protection locked="0"/>
    </xf>
    <xf numFmtId="0" fontId="9" fillId="0" borderId="0" xfId="0" applyFont="1" applyAlignment="1">
      <alignment horizontal="right"/>
    </xf>
    <xf numFmtId="0" fontId="0" fillId="0" borderId="0" xfId="0" applyProtection="1"/>
    <xf numFmtId="0" fontId="22" fillId="0" borderId="0" xfId="0" applyFont="1" applyAlignment="1" applyProtection="1">
      <alignment wrapText="1"/>
    </xf>
    <xf numFmtId="14" fontId="2" fillId="0" borderId="0" xfId="0" applyNumberFormat="1" applyFont="1" applyAlignment="1" applyProtection="1">
      <alignment horizontal="left" vertical="center"/>
    </xf>
    <xf numFmtId="0" fontId="22" fillId="0" borderId="0" xfId="0" applyFont="1" applyProtection="1"/>
    <xf numFmtId="0" fontId="22" fillId="3" borderId="0" xfId="0" applyFont="1" applyFill="1" applyProtection="1"/>
    <xf numFmtId="0" fontId="0" fillId="3" borderId="0" xfId="0" applyFill="1" applyProtection="1"/>
    <xf numFmtId="165" fontId="0" fillId="0" borderId="0" xfId="0" applyNumberFormat="1" applyProtection="1"/>
    <xf numFmtId="165" fontId="16" fillId="0" borderId="0" xfId="0" applyNumberFormat="1" applyFont="1" applyProtection="1"/>
    <xf numFmtId="165" fontId="21" fillId="0" borderId="0" xfId="0" applyNumberFormat="1" applyFont="1" applyProtection="1"/>
    <xf numFmtId="0" fontId="21" fillId="0" borderId="0" xfId="0" applyFont="1" applyProtection="1"/>
  </cellXfs>
  <cellStyles count="2">
    <cellStyle name="basis" xfId="1" xr:uid="{8B866B7C-5FF7-4E8D-B130-BA3CC6AA1EF9}"/>
    <cellStyle name="Standaard" xfId="0" builtinId="0"/>
  </cellStyles>
  <dxfs count="87"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5" formatCode="_ [$€-2]\ * #,##0.00_ ;_ [$€-2]\ * \-#,##0.00_ ;_ [$€-2]\ * &quot;-&quot;??_ ;_ @_ 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5" formatCode="_ [$€-2]\ * #,##0.00_ ;_ [$€-2]\ * \-#,##0.00_ ;_ [$€-2]\ * &quot;-&quot;??_ ;_ @_ 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theme="4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5" formatCode="_ [$€-2]\ * #,##0.00_ ;_ [$€-2]\ * \-#,##0.00_ ;_ [$€-2]\ * &quot;-&quot;??_ ;_ @_ 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5" formatCode="_ [$€-2]\ * #,##0.00_ ;_ [$€-2]\ * \-#,##0.00_ ;_ [$€-2]\ * &quot;-&quot;??_ ;_ @_ 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theme="4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5" formatCode="_ [$€-2]\ * #,##0.00_ ;_ [$€-2]\ * \-#,##0.00_ ;_ [$€-2]\ * &quot;-&quot;??_ ;_ @_ 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5" formatCode="_ [$€-2]\ * #,##0.00_ ;_ [$€-2]\ * \-#,##0.00_ ;_ [$€-2]\ * &quot;-&quot;??_ ;_ @_ 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theme="4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5" formatCode="_ [$€-2]\ * #,##0.00_ ;_ [$€-2]\ * \-#,##0.00_ ;_ [$€-2]\ * &quot;-&quot;??_ ;_ @_ 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5" formatCode="_ [$€-2]\ * #,##0.00_ ;_ [$€-2]\ * \-#,##0.00_ ;_ [$€-2]\ * &quot;-&quot;??_ ;_ @_ "/>
      <fill>
        <patternFill patternType="solid">
          <fgColor indexed="64"/>
          <bgColor rgb="FFFFFF0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/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/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theme="4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509C39-48FF-460F-8CDD-B51E93A6C223}" name="Table1" displayName="Table1" ref="A6:R26" totalsRowShown="0" headerRowDxfId="86" dataDxfId="85">
  <autoFilter ref="A6:R26" xr:uid="{41509C39-48FF-460F-8CDD-B51E93A6C223}"/>
  <sortState xmlns:xlrd2="http://schemas.microsoft.com/office/spreadsheetml/2017/richdata2" ref="A7:R26">
    <sortCondition ref="G6:G26"/>
  </sortState>
  <tableColumns count="18">
    <tableColumn id="1" xr3:uid="{1C3EF74B-02F8-4C7C-8CBE-3A5DDDADA745}" name="Code" dataDxfId="84"/>
    <tableColumn id="6" xr3:uid="{4764F5DD-5822-4B36-8FB0-8AB16178DC2C}" name="Referentie inschrijver (catalogus) " dataDxfId="83"/>
    <tableColumn id="2" xr3:uid="{28FB379D-C801-4263-83D3-8B089BB950BC}" name="Description" dataDxfId="82"/>
    <tableColumn id="3" xr3:uid="{F949C521-2A5C-42DD-A6A3-84D47075ADD6}" name="Dimensions" dataDxfId="81"/>
    <tableColumn id="4" xr3:uid="{297AC69F-CF31-464D-AD4A-8BB6B35BA8AC}" name="Family" dataDxfId="80"/>
    <tableColumn id="7" xr3:uid="{691BB195-CF1F-44EA-8C11-4709CF12B054}" name="Location" dataDxfId="79"/>
    <tableColumn id="5" xr3:uid="{1C451A78-8027-426C-A009-6118E81CA5C0}" name="Perceel" dataDxfId="78"/>
    <tableColumn id="10" xr3:uid="{8DCBA5F1-8241-499B-8F69-2FA34BC36956}" name="Count" dataDxfId="77"/>
    <tableColumn id="11" xr3:uid="{CBD95826-A286-428E-8D5C-4F429972EDC6}" name="Unit Price" dataDxfId="76"/>
    <tableColumn id="12" xr3:uid="{120727B1-DD5B-448B-9F42-A8E8EFE1334E}" name="Subtotal" dataDxfId="75">
      <calculatedColumnFormula>PRODUCT(H7:I7)</calculatedColumnFormula>
    </tableColumn>
    <tableColumn id="13" xr3:uid="{CB7E5570-0BF0-445D-88CE-BD56CB28C92C}" name="Material Main" dataDxfId="74"/>
    <tableColumn id="14" xr3:uid="{EB17B0E5-7327-4E3B-A840-594D01BAE1C8}" name="Color Main" dataDxfId="73"/>
    <tableColumn id="15" xr3:uid="{FF20E3FE-B66D-4B88-830A-8516AA95C618}" name="Material Secondary" dataDxfId="72"/>
    <tableColumn id="16" xr3:uid="{10E3634C-6168-47AE-AB2B-B2AA44CF9200}" name="Color Secondary" dataDxfId="71"/>
    <tableColumn id="17" xr3:uid="{A66AC08C-62D2-4731-B561-8A69B2766BAB}" name="Material Extra" dataDxfId="70"/>
    <tableColumn id="18" xr3:uid="{0C92D460-FF4F-4A06-847E-F7400FD2A603}" name="Color Extra" dataDxfId="69"/>
    <tableColumn id="19" xr3:uid="{15E52AE7-14B9-4911-B777-72C8A79DD13C}" name="Comments" dataDxfId="68"/>
    <tableColumn id="20" xr3:uid="{84B87C83-539B-43FD-8B1D-AA25BA728C1E}" name="Cable Management" dataDxfId="6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C9F964-D9CB-44F3-862B-D63430FC2377}" name="Table3" displayName="Table3" ref="A6:Q17" totalsRowShown="0" headerRowDxfId="66" dataDxfId="65">
  <autoFilter ref="A6:Q17" xr:uid="{66C9F964-D9CB-44F3-862B-D63430FC2377}"/>
  <sortState xmlns:xlrd2="http://schemas.microsoft.com/office/spreadsheetml/2017/richdata2" ref="A7:Q17">
    <sortCondition ref="F6:F17"/>
  </sortState>
  <tableColumns count="17">
    <tableColumn id="1" xr3:uid="{74DDC55E-F4BD-4AE3-BD77-13820ACC3CF5}" name="Code" dataDxfId="64"/>
    <tableColumn id="5" xr3:uid="{38BDB79F-424F-449A-9499-672831BD7AF0}" name="Referentie inschrijver (catalogus) " dataDxfId="63"/>
    <tableColumn id="2" xr3:uid="{F60AA23E-FAEC-47CB-B987-B9B4EC2CD6E9}" name="Description" dataDxfId="62"/>
    <tableColumn id="3" xr3:uid="{BFCB6722-32B4-4BFC-B6C1-E766E9FAF028}" name="Dimensions" dataDxfId="61"/>
    <tableColumn id="4" xr3:uid="{3B6B0764-A4E6-416C-8D9A-07B31EE7E515}" name="Family" dataDxfId="60"/>
    <tableColumn id="17" xr3:uid="{535C2BAA-4E9C-4AFC-8433-9A481BB2F824}" name="Perceel" dataDxfId="59"/>
    <tableColumn id="6" xr3:uid="{B9298812-95E2-4998-84BF-D87CD977DC0C}" name="Count" dataDxfId="58"/>
    <tableColumn id="7" xr3:uid="{7F0C337E-2E47-4764-82C1-6F731212BA37}" name="Unit Price" dataDxfId="57"/>
    <tableColumn id="8" xr3:uid="{99288627-C225-42C2-B2E7-48874D4874F6}" name="Subtotal" dataDxfId="56">
      <calculatedColumnFormula>PRODUCT(G7:H7)</calculatedColumnFormula>
    </tableColumn>
    <tableColumn id="9" xr3:uid="{B2880BAA-56C6-47C5-B39D-ED6440FE986C}" name="Material Main" dataDxfId="55"/>
    <tableColumn id="10" xr3:uid="{A72B0B35-F313-4BD2-A26F-46449E919CC7}" name="Color Main" dataDxfId="54"/>
    <tableColumn id="11" xr3:uid="{B8EDBE1B-52A2-4F50-B1A9-4BC9853E94C2}" name="Material Secondary" dataDxfId="53"/>
    <tableColumn id="12" xr3:uid="{8263FC65-E9FD-47B5-ADBB-677465E37CC8}" name="Color Secondary" dataDxfId="52"/>
    <tableColumn id="13" xr3:uid="{4407E0B1-AA39-46F3-AD5F-1697E1671F3B}" name="Material Extra" dataDxfId="51"/>
    <tableColumn id="14" xr3:uid="{007C0C22-35B2-4B97-8305-8DF426C995A0}" name="Color Extra" dataDxfId="50"/>
    <tableColumn id="15" xr3:uid="{4251FBBD-82B5-4EBD-8A92-DE078A6953E8}" name="Comments" dataDxfId="49"/>
    <tableColumn id="16" xr3:uid="{E47D6B60-CB17-49AC-8226-530DF47C240F}" name="Cable Management" dataDxfId="4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D53BFBC-985C-496C-9D18-096C5D92AF5D}" name="Tabel4" displayName="Tabel4" ref="A6:Q67" totalsRowShown="0" headerRowDxfId="47" dataDxfId="46">
  <autoFilter ref="A6:Q67" xr:uid="{ED53BFBC-985C-496C-9D18-096C5D92AF5D}"/>
  <sortState xmlns:xlrd2="http://schemas.microsoft.com/office/spreadsheetml/2017/richdata2" ref="A7:Q67">
    <sortCondition ref="F6:F67"/>
  </sortState>
  <tableColumns count="17">
    <tableColumn id="1" xr3:uid="{01D47379-6C87-4B81-82B7-8B3DB38F91C6}" name="Code" dataDxfId="45"/>
    <tableColumn id="5" xr3:uid="{9155C015-5278-4577-8A22-B7849439A2F9}" name="Referentie inschrijver (catalogus) " dataDxfId="44"/>
    <tableColumn id="2" xr3:uid="{073FB22E-92A2-47C0-9BC9-C52DF36C4F92}" name="Description" dataDxfId="43"/>
    <tableColumn id="3" xr3:uid="{F3EB1A73-12DA-401C-8887-6CE203D21A4C}" name="Dimensions" dataDxfId="42"/>
    <tableColumn id="4" xr3:uid="{5BBC97DB-4993-4ADD-86AC-DE6611B849CE}" name="Family" dataDxfId="41"/>
    <tableColumn id="18" xr3:uid="{5727F6EE-0BF7-4E60-A4E5-B64CFE7DA1C7}" name="Perceel" dataDxfId="40"/>
    <tableColumn id="6" xr3:uid="{FD240F43-120A-4C94-9A81-6878CFD17FA2}" name="Count" dataDxfId="39"/>
    <tableColumn id="7" xr3:uid="{91253163-253E-480E-8562-E5A83E36ED98}" name="Unit Price" dataDxfId="38"/>
    <tableColumn id="8" xr3:uid="{E034CB0E-F769-44B8-9F07-FF15D6C05EB0}" name="Subtotal" dataDxfId="37">
      <calculatedColumnFormula>PRODUCT(G7:H7)</calculatedColumnFormula>
    </tableColumn>
    <tableColumn id="9" xr3:uid="{4B720BB9-F910-47E5-B650-D1DB4D8C2F6A}" name="Material Main" dataDxfId="36"/>
    <tableColumn id="10" xr3:uid="{259F3B32-6CC7-4F29-A8B2-F552676A3B8F}" name="Color Main" dataDxfId="35"/>
    <tableColumn id="11" xr3:uid="{FC2CC93D-099B-45A2-8DFE-3592C1DD3DCC}" name="Material Secondary" dataDxfId="34"/>
    <tableColumn id="12" xr3:uid="{B0DAB6D4-F892-43FC-94C4-6E72F7095D7C}" name="Color Secondary" dataDxfId="33"/>
    <tableColumn id="13" xr3:uid="{4B0B182B-A7FE-4A54-8EC4-C281E4243F08}" name="Material Extra" dataDxfId="32"/>
    <tableColumn id="14" xr3:uid="{A3CF049A-B69F-4E98-8AB0-116E0758F6CD}" name="Color Extra" dataDxfId="31"/>
    <tableColumn id="15" xr3:uid="{80B6630F-ACEE-4054-8AEC-72F4A18D8D81}" name="Comments" dataDxfId="30"/>
    <tableColumn id="16" xr3:uid="{0B536045-7D2A-419B-8716-39D1322F9383}" name="Cable Management" dataDxfId="2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2020159-A58F-409A-98A8-EA2AB75EC608}" name="Tabel5" displayName="Tabel5" ref="A6:Q33" totalsRowShown="0" headerRowDxfId="28" dataDxfId="27">
  <autoFilter ref="A6:Q33" xr:uid="{D2020159-A58F-409A-98A8-EA2AB75EC608}"/>
  <tableColumns count="17">
    <tableColumn id="1" xr3:uid="{FD58C210-D789-4F5E-8434-70C5B90A1F2A}" name="Code" dataDxfId="26"/>
    <tableColumn id="5" xr3:uid="{0A84B508-15C3-43FB-8540-1309C1DADF19}" name="Referentie inschrijver (catalogus) " dataDxfId="25"/>
    <tableColumn id="2" xr3:uid="{66886F79-5783-4EB8-A401-D3B9E8B12B3C}" name="Description" dataDxfId="24"/>
    <tableColumn id="3" xr3:uid="{6705DF5D-5849-4893-A587-CAA4FED165C4}" name="Dimensions" dataDxfId="23"/>
    <tableColumn id="4" xr3:uid="{9515DF59-7801-4511-A2A3-23D699303A91}" name="Family" dataDxfId="22"/>
    <tableColumn id="17" xr3:uid="{57A0422E-8238-4050-B4F9-45747B88CB23}" name="Perceel" dataDxfId="21"/>
    <tableColumn id="6" xr3:uid="{CA51B291-DE23-4B5A-8246-471B05F827CC}" name="Count" dataDxfId="20"/>
    <tableColumn id="7" xr3:uid="{DD0BC9F9-4841-4927-9BE7-F25C801ACDB6}" name="Unit Price" dataDxfId="19"/>
    <tableColumn id="8" xr3:uid="{E545D40F-23B1-4B4B-AFCD-C0B91204C23C}" name="Subtotal" dataDxfId="18">
      <calculatedColumnFormula>PRODUCT(G7:H7)</calculatedColumnFormula>
    </tableColumn>
    <tableColumn id="9" xr3:uid="{C6F7EBF0-3E2B-40D4-ACFA-6BC8B5982B8C}" name="Material Main" dataDxfId="17"/>
    <tableColumn id="10" xr3:uid="{84E1492B-FB44-455E-AA2D-9ADAED513C25}" name="Color Main" dataDxfId="16"/>
    <tableColumn id="11" xr3:uid="{A3AA24B2-A68E-4F96-9CF5-C033620CBA5A}" name="Material Secondary" dataDxfId="15"/>
    <tableColumn id="12" xr3:uid="{042E145C-3563-4B04-A7C9-37B00174018E}" name="Color Secondary" dataDxfId="14"/>
    <tableColumn id="13" xr3:uid="{1E492FDA-23BD-44EC-AD5C-E82B53948D8C}" name="Material Extra" dataDxfId="13"/>
    <tableColumn id="14" xr3:uid="{BE25E6CD-5700-43C1-9400-C98BB4158C69}" name="Color Extra" dataDxfId="12"/>
    <tableColumn id="15" xr3:uid="{18820E99-9D5D-400F-B6B0-9C6B0B1FECF8}" name="Comments" dataDxfId="11"/>
    <tableColumn id="16" xr3:uid="{7D221D6F-F2DA-4C80-A137-B4B6E5AB2B65}" name="Cable Management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36645-E1DB-4487-B519-421C2030DF00}">
  <dimension ref="A1:E18"/>
  <sheetViews>
    <sheetView workbookViewId="0">
      <selection activeCell="C16" sqref="C16"/>
    </sheetView>
  </sheetViews>
  <sheetFormatPr defaultRowHeight="15" x14ac:dyDescent="0.25"/>
  <cols>
    <col min="1" max="1" width="15.7109375" style="48" bestFit="1" customWidth="1"/>
    <col min="2" max="2" width="51.5703125" style="48" customWidth="1"/>
    <col min="3" max="3" width="20.28515625" style="48" bestFit="1" customWidth="1"/>
    <col min="4" max="4" width="27" style="48" customWidth="1"/>
    <col min="5" max="5" width="70.7109375" style="48" customWidth="1"/>
    <col min="6" max="16384" width="9.140625" style="48"/>
  </cols>
  <sheetData>
    <row r="1" spans="1:5" x14ac:dyDescent="0.25">
      <c r="A1" s="11" t="s">
        <v>0</v>
      </c>
      <c r="B1" s="12" t="s">
        <v>1</v>
      </c>
    </row>
    <row r="2" spans="1:5" x14ac:dyDescent="0.25">
      <c r="A2" s="11" t="s">
        <v>2</v>
      </c>
      <c r="B2" s="12" t="s">
        <v>3</v>
      </c>
      <c r="E2" s="49"/>
    </row>
    <row r="3" spans="1:5" x14ac:dyDescent="0.25">
      <c r="A3" s="11" t="s">
        <v>4</v>
      </c>
      <c r="B3" s="50">
        <v>45565</v>
      </c>
      <c r="E3" s="51"/>
    </row>
    <row r="4" spans="1:5" x14ac:dyDescent="0.25">
      <c r="A4" s="11" t="s">
        <v>5</v>
      </c>
      <c r="B4" s="1" t="s">
        <v>6</v>
      </c>
      <c r="C4" s="52" t="s">
        <v>466</v>
      </c>
      <c r="D4" s="53"/>
    </row>
    <row r="5" spans="1:5" x14ac:dyDescent="0.25">
      <c r="E5" s="51"/>
    </row>
    <row r="6" spans="1:5" x14ac:dyDescent="0.25">
      <c r="B6" s="2" t="s">
        <v>7</v>
      </c>
      <c r="C6" s="2" t="s">
        <v>8</v>
      </c>
      <c r="D6" s="2"/>
    </row>
    <row r="7" spans="1:5" x14ac:dyDescent="0.25">
      <c r="A7" s="10">
        <v>1</v>
      </c>
      <c r="B7" s="1" t="s">
        <v>9</v>
      </c>
      <c r="C7" s="54">
        <f>SUM(OTS!J:J)</f>
        <v>0</v>
      </c>
    </row>
    <row r="8" spans="1:5" x14ac:dyDescent="0.25">
      <c r="A8" s="10">
        <v>2</v>
      </c>
      <c r="B8" s="1" t="s">
        <v>10</v>
      </c>
      <c r="C8" s="54">
        <f>SUM('C-OTS'!I:I)</f>
        <v>0</v>
      </c>
    </row>
    <row r="9" spans="1:5" x14ac:dyDescent="0.25">
      <c r="A9" s="10">
        <v>3</v>
      </c>
      <c r="B9" s="1" t="s">
        <v>11</v>
      </c>
      <c r="C9" s="54">
        <f>SUM(Maatwerk!I:I)</f>
        <v>0</v>
      </c>
    </row>
    <row r="10" spans="1:5" x14ac:dyDescent="0.25">
      <c r="A10" s="10">
        <v>4</v>
      </c>
      <c r="B10" s="1" t="s">
        <v>12</v>
      </c>
      <c r="C10" s="54">
        <f>SUM(Boekenkasten!I:I)</f>
        <v>0</v>
      </c>
    </row>
    <row r="11" spans="1:5" x14ac:dyDescent="0.25">
      <c r="A11" s="10">
        <v>5</v>
      </c>
      <c r="B11" s="3" t="s">
        <v>13</v>
      </c>
      <c r="C11" s="55">
        <f>SUM(C7:C10)</f>
        <v>0</v>
      </c>
    </row>
    <row r="12" spans="1:5" x14ac:dyDescent="0.25">
      <c r="A12" s="10"/>
    </row>
    <row r="13" spans="1:5" x14ac:dyDescent="0.25">
      <c r="A13" s="10">
        <v>6</v>
      </c>
      <c r="B13" s="1" t="s">
        <v>14</v>
      </c>
      <c r="C13" s="56">
        <f>SUM(Dienstverlening!C8:C16)</f>
        <v>0</v>
      </c>
    </row>
    <row r="14" spans="1:5" x14ac:dyDescent="0.25">
      <c r="A14" s="10">
        <v>7</v>
      </c>
      <c r="B14" s="1" t="s">
        <v>15</v>
      </c>
      <c r="C14" s="57"/>
      <c r="D14" s="54">
        <f>SUM(Dienstverlening!D8:D15)</f>
        <v>0</v>
      </c>
    </row>
    <row r="15" spans="1:5" x14ac:dyDescent="0.25">
      <c r="A15" s="10"/>
      <c r="C15" s="57"/>
    </row>
    <row r="16" spans="1:5" x14ac:dyDescent="0.25">
      <c r="A16" s="10">
        <v>8</v>
      </c>
      <c r="B16" s="1" t="s">
        <v>16</v>
      </c>
      <c r="C16" s="16"/>
    </row>
    <row r="17" spans="1:3" x14ac:dyDescent="0.25">
      <c r="A17" s="10"/>
      <c r="C17" s="57"/>
    </row>
    <row r="18" spans="1:3" x14ac:dyDescent="0.25">
      <c r="A18" s="10">
        <v>9</v>
      </c>
      <c r="B18" s="1" t="s">
        <v>17</v>
      </c>
      <c r="C18" s="56">
        <f>C11+C13-C16</f>
        <v>0</v>
      </c>
    </row>
  </sheetData>
  <sheetProtection algorithmName="SHA-512" hashValue="coeTzKGd/BunIt9/QVJSNlbTdo+76hAvdWuSsGquvCMfe/3vabKFUAvplyJe0hf54y8oo2uvycwenX4K569S3w==" saltValue="hU0JADb6CLg+cCrNxAnDfA==" spinCount="100000" sheet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FAEE7-746E-4D8C-AA09-52A768007C2F}">
  <dimension ref="A1:G16"/>
  <sheetViews>
    <sheetView tabSelected="1" workbookViewId="0">
      <selection activeCell="E16" sqref="E16"/>
    </sheetView>
  </sheetViews>
  <sheetFormatPr defaultRowHeight="15" x14ac:dyDescent="0.25"/>
  <cols>
    <col min="1" max="1" width="15.7109375" bestFit="1" customWidth="1"/>
    <col min="2" max="2" width="64.140625" customWidth="1"/>
    <col min="3" max="3" width="25" bestFit="1" customWidth="1"/>
    <col min="4" max="4" width="26.140625" bestFit="1" customWidth="1"/>
    <col min="5" max="5" width="24.5703125" bestFit="1" customWidth="1"/>
    <col min="6" max="6" width="21.42578125" bestFit="1" customWidth="1"/>
    <col min="7" max="7" width="22.7109375" customWidth="1"/>
  </cols>
  <sheetData>
    <row r="1" spans="1:7" x14ac:dyDescent="0.25">
      <c r="A1" s="11" t="s">
        <v>0</v>
      </c>
      <c r="B1" s="12" t="s">
        <v>1</v>
      </c>
    </row>
    <row r="2" spans="1:7" x14ac:dyDescent="0.25">
      <c r="A2" s="11" t="s">
        <v>2</v>
      </c>
      <c r="B2" s="12" t="s">
        <v>3</v>
      </c>
    </row>
    <row r="3" spans="1:7" x14ac:dyDescent="0.25">
      <c r="A3" s="11" t="s">
        <v>4</v>
      </c>
      <c r="B3" s="13">
        <v>45565</v>
      </c>
      <c r="C3" s="14" t="s">
        <v>466</v>
      </c>
      <c r="D3" s="15"/>
    </row>
    <row r="4" spans="1:7" x14ac:dyDescent="0.25">
      <c r="A4" s="11" t="s">
        <v>5</v>
      </c>
      <c r="B4" s="1" t="s">
        <v>6</v>
      </c>
    </row>
    <row r="7" spans="1:7" ht="42.75" x14ac:dyDescent="0.25">
      <c r="A7" s="17" t="s">
        <v>18</v>
      </c>
      <c r="B7" s="6" t="s">
        <v>19</v>
      </c>
      <c r="C7" s="7" t="s">
        <v>20</v>
      </c>
      <c r="D7" s="8" t="s">
        <v>21</v>
      </c>
      <c r="E7" s="8" t="s">
        <v>22</v>
      </c>
      <c r="F7" s="8" t="s">
        <v>23</v>
      </c>
      <c r="G7" s="8" t="s">
        <v>24</v>
      </c>
    </row>
    <row r="8" spans="1:7" x14ac:dyDescent="0.25">
      <c r="A8" s="4" t="s">
        <v>25</v>
      </c>
      <c r="B8" s="1" t="s">
        <v>26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4" t="s">
        <v>27</v>
      </c>
      <c r="B9" s="1" t="s">
        <v>28</v>
      </c>
      <c r="C9" s="19">
        <v>0</v>
      </c>
      <c r="D9" s="19">
        <v>0</v>
      </c>
      <c r="E9" s="18"/>
      <c r="F9" s="18"/>
      <c r="G9" s="18"/>
    </row>
    <row r="10" spans="1:7" x14ac:dyDescent="0.25">
      <c r="A10" s="4" t="s">
        <v>29</v>
      </c>
      <c r="B10" s="1" t="s">
        <v>30</v>
      </c>
      <c r="C10" s="19">
        <v>0</v>
      </c>
      <c r="D10" s="19">
        <v>0</v>
      </c>
      <c r="E10" s="18"/>
      <c r="F10" s="18"/>
      <c r="G10" s="18"/>
    </row>
    <row r="11" spans="1:7" x14ac:dyDescent="0.25">
      <c r="A11" s="4" t="s">
        <v>31</v>
      </c>
      <c r="B11" s="1" t="s">
        <v>32</v>
      </c>
      <c r="C11" s="19">
        <v>0</v>
      </c>
      <c r="D11" s="19">
        <v>0</v>
      </c>
      <c r="E11" s="18"/>
      <c r="F11" s="18"/>
      <c r="G11" s="18"/>
    </row>
    <row r="12" spans="1:7" x14ac:dyDescent="0.25">
      <c r="A12" s="4" t="s">
        <v>33</v>
      </c>
      <c r="B12" s="1" t="s">
        <v>34</v>
      </c>
      <c r="C12" s="19">
        <v>0</v>
      </c>
      <c r="D12" s="19">
        <v>0</v>
      </c>
      <c r="E12" s="18"/>
      <c r="F12" s="18"/>
      <c r="G12" s="18"/>
    </row>
    <row r="13" spans="1:7" x14ac:dyDescent="0.25">
      <c r="A13" s="4" t="s">
        <v>35</v>
      </c>
      <c r="B13" s="1" t="s">
        <v>36</v>
      </c>
      <c r="C13" s="19">
        <v>0</v>
      </c>
      <c r="D13" s="19">
        <v>0</v>
      </c>
      <c r="E13" s="18"/>
      <c r="F13" s="18"/>
      <c r="G13" s="18"/>
    </row>
    <row r="14" spans="1:7" x14ac:dyDescent="0.25">
      <c r="A14" s="4" t="s">
        <v>37</v>
      </c>
      <c r="B14" s="1" t="s">
        <v>38</v>
      </c>
      <c r="C14" s="19">
        <v>0</v>
      </c>
      <c r="D14" s="19">
        <v>0</v>
      </c>
      <c r="E14" s="18"/>
      <c r="F14" s="18"/>
      <c r="G14" s="18"/>
    </row>
    <row r="15" spans="1:7" x14ac:dyDescent="0.25">
      <c r="A15" s="4"/>
      <c r="B15" s="1"/>
      <c r="C15" s="5"/>
      <c r="D15" s="5"/>
      <c r="E15" s="18"/>
      <c r="F15" s="18"/>
      <c r="G15" s="18"/>
    </row>
    <row r="16" spans="1:7" x14ac:dyDescent="0.25">
      <c r="A16" s="4" t="s">
        <v>39</v>
      </c>
      <c r="B16" s="1" t="s">
        <v>40</v>
      </c>
      <c r="C16" s="19">
        <v>0</v>
      </c>
      <c r="D16" s="9"/>
      <c r="E16" s="19">
        <v>0</v>
      </c>
      <c r="F16" s="19">
        <v>0</v>
      </c>
      <c r="G16" s="19">
        <v>0</v>
      </c>
    </row>
  </sheetData>
  <sheetProtection algorithmName="SHA-512" hashValue="IaV/bcCVLM9I/ByfyBEQs3TG7PTX4gcyGuzo7/W3vLIrq+nip0EWkNYKUQTd9dmMBXObrC1AOfYLHmybEcs2/Q==" saltValue="sCXY2fXJj2AQzeyYwZXP+w==" spinCount="100000" sheet="1" objects="1" scenarios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3E6E-9716-44C5-90D2-02B1823EE63D}">
  <dimension ref="A1:V63"/>
  <sheetViews>
    <sheetView zoomScale="70" zoomScaleNormal="70" workbookViewId="0">
      <selection activeCell="B16" sqref="B16"/>
    </sheetView>
  </sheetViews>
  <sheetFormatPr defaultRowHeight="15" customHeight="1" x14ac:dyDescent="0.25"/>
  <cols>
    <col min="1" max="1" width="15.42578125" customWidth="1"/>
    <col min="2" max="2" width="45.5703125" bestFit="1" customWidth="1"/>
    <col min="3" max="3" width="40" customWidth="1"/>
    <col min="4" max="4" width="19.5703125" style="37" customWidth="1"/>
    <col min="5" max="5" width="10.85546875" style="38" customWidth="1"/>
    <col min="6" max="6" width="62.140625" style="38" customWidth="1"/>
    <col min="7" max="7" width="21.140625" style="38" customWidth="1"/>
    <col min="8" max="8" width="9.140625" customWidth="1"/>
    <col min="9" max="10" width="14.85546875" customWidth="1"/>
    <col min="11" max="11" width="30.28515625" customWidth="1"/>
    <col min="12" max="12" width="59" customWidth="1"/>
    <col min="13" max="13" width="30.42578125" customWidth="1"/>
    <col min="14" max="14" width="42.42578125" customWidth="1"/>
    <col min="15" max="15" width="24.140625" customWidth="1"/>
    <col min="16" max="16" width="33.5703125" customWidth="1"/>
    <col min="17" max="17" width="24.140625" customWidth="1"/>
    <col min="18" max="18" width="22" customWidth="1"/>
  </cols>
  <sheetData>
    <row r="1" spans="1:22" s="20" customFormat="1" ht="15" customHeight="1" x14ac:dyDescent="0.2">
      <c r="A1" s="11" t="s">
        <v>0</v>
      </c>
      <c r="B1" s="12" t="s">
        <v>1</v>
      </c>
      <c r="D1" s="21"/>
      <c r="G1" s="22"/>
      <c r="Q1" s="23"/>
      <c r="V1" s="23"/>
    </row>
    <row r="2" spans="1:22" s="20" customFormat="1" ht="15" customHeight="1" x14ac:dyDescent="0.2">
      <c r="A2" s="11" t="s">
        <v>2</v>
      </c>
      <c r="B2" s="12" t="s">
        <v>3</v>
      </c>
      <c r="D2" s="21"/>
      <c r="G2" s="22"/>
      <c r="Q2" s="23"/>
      <c r="V2" s="23"/>
    </row>
    <row r="3" spans="1:22" s="20" customFormat="1" ht="15" customHeight="1" x14ac:dyDescent="0.2">
      <c r="A3" s="11" t="s">
        <v>4</v>
      </c>
      <c r="B3" s="13">
        <v>45565</v>
      </c>
      <c r="D3" s="21"/>
      <c r="G3" s="22"/>
      <c r="H3" s="24"/>
      <c r="I3" s="24"/>
      <c r="J3" s="24"/>
      <c r="K3" s="24"/>
      <c r="L3" s="24"/>
      <c r="M3" s="24"/>
      <c r="N3" s="24"/>
      <c r="O3" s="24"/>
      <c r="P3" s="24"/>
      <c r="Q3" s="23"/>
      <c r="R3" s="24"/>
      <c r="S3" s="24"/>
      <c r="T3" s="24"/>
      <c r="U3" s="24"/>
      <c r="V3" s="23"/>
    </row>
    <row r="4" spans="1:22" s="20" customFormat="1" ht="15" customHeight="1" x14ac:dyDescent="0.2">
      <c r="A4" s="11" t="s">
        <v>5</v>
      </c>
      <c r="B4" s="1" t="s">
        <v>6</v>
      </c>
      <c r="D4" s="21"/>
      <c r="G4" s="22"/>
      <c r="H4" s="25"/>
      <c r="I4" s="25"/>
      <c r="J4" s="25"/>
      <c r="K4" s="25"/>
      <c r="L4" s="25"/>
      <c r="M4" s="25"/>
      <c r="N4" s="25"/>
      <c r="O4" s="25"/>
      <c r="P4" s="25"/>
      <c r="Q4" s="23"/>
      <c r="R4" s="25"/>
      <c r="S4" s="25"/>
      <c r="T4" s="25"/>
      <c r="U4" s="25"/>
      <c r="V4" s="23"/>
    </row>
    <row r="5" spans="1:22" s="21" customFormat="1" ht="14.25" x14ac:dyDescent="0.2">
      <c r="D5" s="26"/>
      <c r="E5" s="27"/>
      <c r="G5" s="22"/>
    </row>
    <row r="6" spans="1:22" s="28" customFormat="1" ht="12.75" x14ac:dyDescent="0.2">
      <c r="A6" s="28" t="s">
        <v>41</v>
      </c>
      <c r="B6" s="28" t="s">
        <v>42</v>
      </c>
      <c r="C6" s="28" t="s">
        <v>43</v>
      </c>
      <c r="D6" s="29" t="s">
        <v>44</v>
      </c>
      <c r="E6" s="30" t="s">
        <v>45</v>
      </c>
      <c r="F6" s="31" t="s">
        <v>46</v>
      </c>
      <c r="G6" s="31" t="s">
        <v>47</v>
      </c>
      <c r="H6" s="28" t="s">
        <v>48</v>
      </c>
      <c r="I6" s="28" t="s">
        <v>49</v>
      </c>
      <c r="J6" s="28" t="s">
        <v>50</v>
      </c>
      <c r="K6" s="28" t="s">
        <v>51</v>
      </c>
      <c r="L6" s="28" t="s">
        <v>52</v>
      </c>
      <c r="M6" s="28" t="s">
        <v>53</v>
      </c>
      <c r="N6" s="28" t="s">
        <v>54</v>
      </c>
      <c r="O6" s="28" t="s">
        <v>55</v>
      </c>
      <c r="P6" s="28" t="s">
        <v>56</v>
      </c>
      <c r="Q6" s="28" t="s">
        <v>57</v>
      </c>
      <c r="R6" s="28" t="s">
        <v>58</v>
      </c>
    </row>
    <row r="7" spans="1:22" s="32" customFormat="1" ht="14.25" x14ac:dyDescent="0.2">
      <c r="A7" s="32" t="s">
        <v>59</v>
      </c>
      <c r="B7" s="42"/>
      <c r="C7" s="32" t="s">
        <v>60</v>
      </c>
      <c r="D7" s="33" t="s">
        <v>61</v>
      </c>
      <c r="E7" s="34" t="s">
        <v>62</v>
      </c>
      <c r="F7" s="35" t="s">
        <v>63</v>
      </c>
      <c r="G7" s="34">
        <v>1</v>
      </c>
      <c r="H7" s="32">
        <v>29</v>
      </c>
      <c r="I7" s="16">
        <v>0</v>
      </c>
      <c r="J7" s="36">
        <f t="shared" ref="J7:J26" si="0">PRODUCT(H7:I7)</f>
        <v>0</v>
      </c>
      <c r="K7" s="32" t="s">
        <v>64</v>
      </c>
      <c r="L7" s="32" t="s">
        <v>65</v>
      </c>
      <c r="M7" s="32" t="s">
        <v>66</v>
      </c>
      <c r="N7" s="32" t="s">
        <v>67</v>
      </c>
      <c r="O7" s="42" t="s">
        <v>61</v>
      </c>
      <c r="P7" s="42" t="s">
        <v>61</v>
      </c>
      <c r="Q7" s="42" t="s">
        <v>61</v>
      </c>
      <c r="R7" s="42" t="s">
        <v>61</v>
      </c>
    </row>
    <row r="8" spans="1:22" s="32" customFormat="1" ht="14.25" x14ac:dyDescent="0.2">
      <c r="A8" s="32" t="s">
        <v>68</v>
      </c>
      <c r="B8" s="42"/>
      <c r="C8" s="32" t="s">
        <v>69</v>
      </c>
      <c r="D8" s="33" t="s">
        <v>61</v>
      </c>
      <c r="E8" s="34" t="s">
        <v>62</v>
      </c>
      <c r="F8" s="35" t="s">
        <v>63</v>
      </c>
      <c r="G8" s="34">
        <v>1</v>
      </c>
      <c r="H8" s="32">
        <v>2</v>
      </c>
      <c r="I8" s="16">
        <v>0</v>
      </c>
      <c r="J8" s="36">
        <f t="shared" si="0"/>
        <v>0</v>
      </c>
      <c r="K8" s="32" t="s">
        <v>64</v>
      </c>
      <c r="L8" s="32" t="s">
        <v>65</v>
      </c>
      <c r="M8" s="32" t="s">
        <v>66</v>
      </c>
      <c r="N8" s="32" t="s">
        <v>67</v>
      </c>
      <c r="O8" s="42" t="s">
        <v>61</v>
      </c>
      <c r="P8" s="42" t="s">
        <v>61</v>
      </c>
      <c r="Q8" s="42" t="s">
        <v>61</v>
      </c>
      <c r="R8" s="42" t="s">
        <v>61</v>
      </c>
    </row>
    <row r="9" spans="1:22" s="32" customFormat="1" ht="14.25" x14ac:dyDescent="0.2">
      <c r="A9" s="32" t="s">
        <v>70</v>
      </c>
      <c r="B9" s="42"/>
      <c r="C9" s="32" t="s">
        <v>71</v>
      </c>
      <c r="D9" s="33" t="s">
        <v>61</v>
      </c>
      <c r="E9" s="34" t="s">
        <v>72</v>
      </c>
      <c r="F9" s="35" t="s">
        <v>63</v>
      </c>
      <c r="G9" s="34">
        <v>1</v>
      </c>
      <c r="H9" s="32">
        <v>42</v>
      </c>
      <c r="I9" s="16">
        <v>0</v>
      </c>
      <c r="J9" s="36">
        <f t="shared" si="0"/>
        <v>0</v>
      </c>
      <c r="K9" s="32" t="s">
        <v>73</v>
      </c>
      <c r="L9" s="32" t="s">
        <v>74</v>
      </c>
      <c r="M9" s="32" t="s">
        <v>75</v>
      </c>
      <c r="N9" s="32" t="s">
        <v>76</v>
      </c>
      <c r="O9" s="42" t="s">
        <v>61</v>
      </c>
      <c r="P9" s="42" t="s">
        <v>61</v>
      </c>
      <c r="Q9" s="42" t="s">
        <v>61</v>
      </c>
      <c r="R9" s="42" t="s">
        <v>61</v>
      </c>
    </row>
    <row r="10" spans="1:22" s="32" customFormat="1" ht="14.25" x14ac:dyDescent="0.2">
      <c r="A10" s="32" t="s">
        <v>77</v>
      </c>
      <c r="B10" s="42"/>
      <c r="C10" s="32" t="s">
        <v>60</v>
      </c>
      <c r="D10" s="33" t="s">
        <v>78</v>
      </c>
      <c r="E10" s="34" t="s">
        <v>72</v>
      </c>
      <c r="F10" s="35" t="s">
        <v>79</v>
      </c>
      <c r="G10" s="34">
        <v>1</v>
      </c>
      <c r="H10" s="32">
        <v>4</v>
      </c>
      <c r="I10" s="16">
        <v>0</v>
      </c>
      <c r="J10" s="36">
        <f t="shared" si="0"/>
        <v>0</v>
      </c>
      <c r="K10" s="32" t="s">
        <v>80</v>
      </c>
      <c r="L10" s="32" t="s">
        <v>81</v>
      </c>
      <c r="M10" s="32" t="s">
        <v>82</v>
      </c>
      <c r="N10" s="32" t="s">
        <v>83</v>
      </c>
      <c r="O10" s="42" t="s">
        <v>61</v>
      </c>
      <c r="P10" s="42" t="s">
        <v>61</v>
      </c>
      <c r="Q10" s="42" t="s">
        <v>61</v>
      </c>
      <c r="R10" s="42" t="s">
        <v>61</v>
      </c>
    </row>
    <row r="11" spans="1:22" s="32" customFormat="1" ht="14.25" x14ac:dyDescent="0.2">
      <c r="A11" s="32" t="s">
        <v>84</v>
      </c>
      <c r="B11" s="42"/>
      <c r="C11" s="32" t="s">
        <v>60</v>
      </c>
      <c r="D11" s="33" t="s">
        <v>61</v>
      </c>
      <c r="E11" s="34" t="s">
        <v>72</v>
      </c>
      <c r="F11" s="35" t="s">
        <v>63</v>
      </c>
      <c r="G11" s="34">
        <v>1</v>
      </c>
      <c r="H11" s="32">
        <v>1</v>
      </c>
      <c r="I11" s="16">
        <v>0</v>
      </c>
      <c r="J11" s="36">
        <f t="shared" si="0"/>
        <v>0</v>
      </c>
      <c r="K11" s="32" t="s">
        <v>64</v>
      </c>
      <c r="L11" s="32" t="s">
        <v>85</v>
      </c>
      <c r="M11" s="32" t="s">
        <v>73</v>
      </c>
      <c r="N11" s="32" t="s">
        <v>86</v>
      </c>
      <c r="O11" s="42" t="s">
        <v>61</v>
      </c>
      <c r="P11" s="42" t="s">
        <v>61</v>
      </c>
      <c r="Q11" s="42" t="s">
        <v>61</v>
      </c>
      <c r="R11" s="42"/>
    </row>
    <row r="12" spans="1:22" s="32" customFormat="1" ht="14.25" x14ac:dyDescent="0.2">
      <c r="A12" s="32" t="s">
        <v>87</v>
      </c>
      <c r="B12" s="42"/>
      <c r="C12" s="32" t="s">
        <v>88</v>
      </c>
      <c r="D12" s="33" t="s">
        <v>89</v>
      </c>
      <c r="E12" s="34" t="s">
        <v>72</v>
      </c>
      <c r="F12" s="35" t="s">
        <v>90</v>
      </c>
      <c r="G12" s="34">
        <v>1</v>
      </c>
      <c r="H12" s="32">
        <v>429</v>
      </c>
      <c r="I12" s="16">
        <v>0</v>
      </c>
      <c r="J12" s="36">
        <f t="shared" si="0"/>
        <v>0</v>
      </c>
      <c r="K12" s="32" t="s">
        <v>91</v>
      </c>
      <c r="L12" s="32" t="s">
        <v>92</v>
      </c>
      <c r="M12" s="32" t="s">
        <v>61</v>
      </c>
      <c r="N12" s="32" t="s">
        <v>61</v>
      </c>
      <c r="O12" s="42" t="s">
        <v>61</v>
      </c>
      <c r="P12" s="42" t="s">
        <v>61</v>
      </c>
      <c r="Q12" s="42" t="s">
        <v>61</v>
      </c>
      <c r="R12" s="42" t="s">
        <v>61</v>
      </c>
    </row>
    <row r="13" spans="1:22" s="32" customFormat="1" ht="14.25" x14ac:dyDescent="0.2">
      <c r="A13" s="32" t="s">
        <v>93</v>
      </c>
      <c r="B13" s="42"/>
      <c r="C13" s="32" t="s">
        <v>94</v>
      </c>
      <c r="D13" s="33" t="s">
        <v>95</v>
      </c>
      <c r="E13" s="34" t="s">
        <v>72</v>
      </c>
      <c r="F13" s="35" t="s">
        <v>90</v>
      </c>
      <c r="G13" s="34">
        <v>1</v>
      </c>
      <c r="H13" s="32">
        <v>3</v>
      </c>
      <c r="I13" s="16">
        <v>0</v>
      </c>
      <c r="J13" s="36">
        <f t="shared" si="0"/>
        <v>0</v>
      </c>
      <c r="K13" s="32" t="s">
        <v>96</v>
      </c>
      <c r="L13" s="32" t="s">
        <v>61</v>
      </c>
      <c r="M13" s="32" t="s">
        <v>61</v>
      </c>
      <c r="N13" s="32" t="s">
        <v>61</v>
      </c>
      <c r="O13" s="42" t="s">
        <v>61</v>
      </c>
      <c r="P13" s="42" t="s">
        <v>61</v>
      </c>
      <c r="Q13" s="42" t="s">
        <v>61</v>
      </c>
      <c r="R13" s="42" t="s">
        <v>61</v>
      </c>
    </row>
    <row r="14" spans="1:22" s="32" customFormat="1" ht="14.25" x14ac:dyDescent="0.2">
      <c r="A14" s="32" t="s">
        <v>97</v>
      </c>
      <c r="B14" s="42"/>
      <c r="C14" s="32" t="s">
        <v>98</v>
      </c>
      <c r="D14" s="33" t="s">
        <v>99</v>
      </c>
      <c r="E14" s="34" t="s">
        <v>72</v>
      </c>
      <c r="F14" s="35" t="s">
        <v>90</v>
      </c>
      <c r="G14" s="34">
        <v>1</v>
      </c>
      <c r="H14" s="32">
        <v>1</v>
      </c>
      <c r="I14" s="16">
        <v>0</v>
      </c>
      <c r="J14" s="36">
        <f t="shared" si="0"/>
        <v>0</v>
      </c>
      <c r="K14" s="32" t="s">
        <v>100</v>
      </c>
      <c r="L14" s="32" t="s">
        <v>101</v>
      </c>
      <c r="M14" s="32" t="s">
        <v>61</v>
      </c>
      <c r="N14" s="32" t="s">
        <v>61</v>
      </c>
      <c r="O14" s="42" t="s">
        <v>61</v>
      </c>
      <c r="P14" s="42" t="s">
        <v>61</v>
      </c>
      <c r="Q14" s="42" t="s">
        <v>61</v>
      </c>
      <c r="R14" s="42" t="s">
        <v>61</v>
      </c>
    </row>
    <row r="15" spans="1:22" s="32" customFormat="1" ht="14.25" x14ac:dyDescent="0.2">
      <c r="A15" s="32" t="s">
        <v>102</v>
      </c>
      <c r="B15" s="42"/>
      <c r="C15" s="32" t="s">
        <v>103</v>
      </c>
      <c r="D15" s="33" t="s">
        <v>104</v>
      </c>
      <c r="E15" s="34" t="s">
        <v>72</v>
      </c>
      <c r="F15" s="35" t="s">
        <v>105</v>
      </c>
      <c r="G15" s="34">
        <v>1</v>
      </c>
      <c r="H15" s="32">
        <v>2</v>
      </c>
      <c r="I15" s="16">
        <v>0</v>
      </c>
      <c r="J15" s="36">
        <f t="shared" si="0"/>
        <v>0</v>
      </c>
      <c r="K15" s="32" t="s">
        <v>96</v>
      </c>
      <c r="L15" s="32" t="s">
        <v>61</v>
      </c>
      <c r="M15" s="32" t="s">
        <v>61</v>
      </c>
      <c r="N15" s="32" t="s">
        <v>61</v>
      </c>
      <c r="O15" s="42" t="s">
        <v>61</v>
      </c>
      <c r="P15" s="42" t="s">
        <v>61</v>
      </c>
      <c r="Q15" s="42" t="s">
        <v>61</v>
      </c>
      <c r="R15" s="42" t="s">
        <v>61</v>
      </c>
    </row>
    <row r="16" spans="1:22" s="32" customFormat="1" ht="14.25" x14ac:dyDescent="0.2">
      <c r="A16" s="32" t="s">
        <v>106</v>
      </c>
      <c r="B16" s="42"/>
      <c r="C16" s="32" t="s">
        <v>107</v>
      </c>
      <c r="D16" s="33" t="s">
        <v>108</v>
      </c>
      <c r="E16" s="34" t="s">
        <v>72</v>
      </c>
      <c r="F16" s="35" t="s">
        <v>109</v>
      </c>
      <c r="G16" s="34">
        <v>1</v>
      </c>
      <c r="H16" s="32">
        <v>3</v>
      </c>
      <c r="I16" s="16">
        <v>0</v>
      </c>
      <c r="J16" s="36">
        <f t="shared" si="0"/>
        <v>0</v>
      </c>
      <c r="K16" s="32" t="s">
        <v>96</v>
      </c>
      <c r="L16" s="32" t="s">
        <v>61</v>
      </c>
      <c r="M16" s="32" t="s">
        <v>61</v>
      </c>
      <c r="N16" s="32" t="s">
        <v>61</v>
      </c>
      <c r="O16" s="42" t="s">
        <v>61</v>
      </c>
      <c r="P16" s="42" t="s">
        <v>61</v>
      </c>
      <c r="Q16" s="42" t="s">
        <v>61</v>
      </c>
      <c r="R16" s="42" t="s">
        <v>61</v>
      </c>
    </row>
    <row r="17" spans="1:18" s="32" customFormat="1" ht="14.25" x14ac:dyDescent="0.2">
      <c r="A17" s="32" t="s">
        <v>110</v>
      </c>
      <c r="B17" s="42"/>
      <c r="C17" s="32" t="s">
        <v>111</v>
      </c>
      <c r="D17" s="33" t="s">
        <v>112</v>
      </c>
      <c r="E17" s="34" t="s">
        <v>72</v>
      </c>
      <c r="F17" s="35" t="s">
        <v>90</v>
      </c>
      <c r="G17" s="34">
        <v>1</v>
      </c>
      <c r="H17" s="32">
        <v>1</v>
      </c>
      <c r="I17" s="16">
        <v>0</v>
      </c>
      <c r="J17" s="36">
        <f t="shared" si="0"/>
        <v>0</v>
      </c>
      <c r="K17" s="32" t="s">
        <v>113</v>
      </c>
      <c r="L17" s="32" t="s">
        <v>114</v>
      </c>
      <c r="M17" s="32" t="s">
        <v>61</v>
      </c>
      <c r="N17" s="32" t="s">
        <v>61</v>
      </c>
      <c r="O17" s="42" t="s">
        <v>61</v>
      </c>
      <c r="P17" s="42" t="s">
        <v>61</v>
      </c>
      <c r="Q17" s="42" t="s">
        <v>61</v>
      </c>
      <c r="R17" s="42" t="s">
        <v>61</v>
      </c>
    </row>
    <row r="18" spans="1:18" s="32" customFormat="1" ht="14.25" x14ac:dyDescent="0.2">
      <c r="A18" s="32" t="s">
        <v>115</v>
      </c>
      <c r="B18" s="42"/>
      <c r="C18" s="32" t="s">
        <v>116</v>
      </c>
      <c r="D18" s="33" t="s">
        <v>61</v>
      </c>
      <c r="E18" s="34" t="s">
        <v>72</v>
      </c>
      <c r="F18" s="35" t="s">
        <v>90</v>
      </c>
      <c r="G18" s="34">
        <v>1</v>
      </c>
      <c r="H18" s="32">
        <v>1</v>
      </c>
      <c r="I18" s="16">
        <v>0</v>
      </c>
      <c r="J18" s="36">
        <f t="shared" si="0"/>
        <v>0</v>
      </c>
      <c r="K18" s="32" t="s">
        <v>61</v>
      </c>
      <c r="L18" s="32" t="s">
        <v>117</v>
      </c>
      <c r="M18" s="32" t="s">
        <v>61</v>
      </c>
      <c r="N18" s="32" t="s">
        <v>61</v>
      </c>
      <c r="O18" s="42" t="s">
        <v>61</v>
      </c>
      <c r="P18" s="42" t="s">
        <v>61</v>
      </c>
      <c r="Q18" s="42" t="s">
        <v>61</v>
      </c>
      <c r="R18" s="42" t="s">
        <v>61</v>
      </c>
    </row>
    <row r="19" spans="1:18" s="32" customFormat="1" ht="14.25" x14ac:dyDescent="0.2">
      <c r="A19" s="32" t="s">
        <v>118</v>
      </c>
      <c r="B19" s="42"/>
      <c r="C19" s="32" t="s">
        <v>119</v>
      </c>
      <c r="D19" s="33" t="s">
        <v>61</v>
      </c>
      <c r="E19" s="34" t="s">
        <v>120</v>
      </c>
      <c r="F19" s="35" t="s">
        <v>121</v>
      </c>
      <c r="G19" s="34">
        <v>1</v>
      </c>
      <c r="H19" s="32">
        <v>4</v>
      </c>
      <c r="I19" s="16">
        <v>0</v>
      </c>
      <c r="J19" s="36">
        <f t="shared" si="0"/>
        <v>0</v>
      </c>
      <c r="K19" s="32" t="s">
        <v>122</v>
      </c>
      <c r="L19" s="32" t="s">
        <v>76</v>
      </c>
      <c r="M19" s="32" t="s">
        <v>123</v>
      </c>
      <c r="N19" s="32" t="s">
        <v>76</v>
      </c>
      <c r="O19" s="42" t="s">
        <v>61</v>
      </c>
      <c r="P19" s="42" t="s">
        <v>61</v>
      </c>
      <c r="Q19" s="42" t="s">
        <v>61</v>
      </c>
      <c r="R19" s="42" t="s">
        <v>61</v>
      </c>
    </row>
    <row r="20" spans="1:18" s="32" customFormat="1" ht="14.25" x14ac:dyDescent="0.2">
      <c r="A20" s="32" t="s">
        <v>124</v>
      </c>
      <c r="B20" s="42"/>
      <c r="C20" s="32" t="s">
        <v>119</v>
      </c>
      <c r="D20" s="33" t="s">
        <v>61</v>
      </c>
      <c r="E20" s="34" t="s">
        <v>120</v>
      </c>
      <c r="F20" s="35" t="s">
        <v>121</v>
      </c>
      <c r="G20" s="34">
        <v>1</v>
      </c>
      <c r="H20" s="32">
        <v>28</v>
      </c>
      <c r="I20" s="16">
        <v>0</v>
      </c>
      <c r="J20" s="36">
        <f t="shared" si="0"/>
        <v>0</v>
      </c>
      <c r="K20" s="32" t="s">
        <v>123</v>
      </c>
      <c r="L20" s="32" t="s">
        <v>76</v>
      </c>
      <c r="M20" s="32" t="s">
        <v>61</v>
      </c>
      <c r="N20" s="32" t="s">
        <v>61</v>
      </c>
      <c r="O20" s="42" t="s">
        <v>61</v>
      </c>
      <c r="P20" s="42" t="s">
        <v>61</v>
      </c>
      <c r="Q20" s="42" t="s">
        <v>61</v>
      </c>
      <c r="R20" s="42" t="s">
        <v>61</v>
      </c>
    </row>
    <row r="21" spans="1:18" s="32" customFormat="1" ht="14.25" x14ac:dyDescent="0.2">
      <c r="A21" s="32" t="s">
        <v>125</v>
      </c>
      <c r="B21" s="42"/>
      <c r="C21" s="32" t="s">
        <v>69</v>
      </c>
      <c r="D21" s="33" t="s">
        <v>61</v>
      </c>
      <c r="E21" s="34" t="s">
        <v>72</v>
      </c>
      <c r="F21" s="35" t="s">
        <v>90</v>
      </c>
      <c r="G21" s="34">
        <v>1</v>
      </c>
      <c r="H21" s="32">
        <v>3</v>
      </c>
      <c r="I21" s="16">
        <v>0</v>
      </c>
      <c r="J21" s="36">
        <f t="shared" si="0"/>
        <v>0</v>
      </c>
      <c r="K21" s="32" t="s">
        <v>64</v>
      </c>
      <c r="L21" s="32" t="s">
        <v>126</v>
      </c>
      <c r="M21" s="32" t="s">
        <v>61</v>
      </c>
      <c r="N21" s="32" t="s">
        <v>61</v>
      </c>
      <c r="O21" s="42" t="s">
        <v>61</v>
      </c>
      <c r="P21" s="42" t="s">
        <v>61</v>
      </c>
      <c r="Q21" s="42" t="s">
        <v>61</v>
      </c>
      <c r="R21" s="42" t="s">
        <v>61</v>
      </c>
    </row>
    <row r="22" spans="1:18" s="32" customFormat="1" ht="14.25" x14ac:dyDescent="0.2">
      <c r="A22" s="32" t="s">
        <v>127</v>
      </c>
      <c r="B22" s="42"/>
      <c r="C22" s="32" t="s">
        <v>69</v>
      </c>
      <c r="D22" s="33" t="s">
        <v>61</v>
      </c>
      <c r="E22" s="34" t="s">
        <v>72</v>
      </c>
      <c r="F22" s="35" t="s">
        <v>90</v>
      </c>
      <c r="G22" s="34">
        <v>1</v>
      </c>
      <c r="H22" s="32">
        <v>10</v>
      </c>
      <c r="I22" s="16">
        <v>0</v>
      </c>
      <c r="J22" s="36">
        <f t="shared" si="0"/>
        <v>0</v>
      </c>
      <c r="K22" s="32" t="s">
        <v>64</v>
      </c>
      <c r="L22" s="32" t="s">
        <v>126</v>
      </c>
      <c r="M22" s="32" t="s">
        <v>61</v>
      </c>
      <c r="N22" s="32" t="s">
        <v>61</v>
      </c>
      <c r="O22" s="42" t="s">
        <v>61</v>
      </c>
      <c r="P22" s="42" t="s">
        <v>61</v>
      </c>
      <c r="Q22" s="42" t="s">
        <v>61</v>
      </c>
      <c r="R22" s="42" t="s">
        <v>61</v>
      </c>
    </row>
    <row r="23" spans="1:18" s="32" customFormat="1" ht="15" customHeight="1" x14ac:dyDescent="0.2">
      <c r="A23" s="32" t="s">
        <v>128</v>
      </c>
      <c r="B23" s="42"/>
      <c r="C23" s="32" t="s">
        <v>129</v>
      </c>
      <c r="D23" s="33" t="s">
        <v>130</v>
      </c>
      <c r="E23" s="34" t="s">
        <v>72</v>
      </c>
      <c r="F23" s="35" t="s">
        <v>90</v>
      </c>
      <c r="G23" s="34">
        <v>1</v>
      </c>
      <c r="H23" s="32">
        <v>6</v>
      </c>
      <c r="I23" s="16">
        <v>0</v>
      </c>
      <c r="J23" s="36">
        <f t="shared" si="0"/>
        <v>0</v>
      </c>
      <c r="K23" s="32" t="s">
        <v>131</v>
      </c>
      <c r="L23" s="32" t="s">
        <v>132</v>
      </c>
      <c r="M23" s="32" t="s">
        <v>61</v>
      </c>
      <c r="N23" s="32" t="s">
        <v>61</v>
      </c>
      <c r="O23" s="42" t="s">
        <v>61</v>
      </c>
      <c r="P23" s="42" t="s">
        <v>61</v>
      </c>
      <c r="Q23" s="42" t="s">
        <v>61</v>
      </c>
      <c r="R23" s="42" t="s">
        <v>61</v>
      </c>
    </row>
    <row r="24" spans="1:18" s="32" customFormat="1" ht="14.25" x14ac:dyDescent="0.2">
      <c r="A24" s="32" t="s">
        <v>133</v>
      </c>
      <c r="B24" s="42"/>
      <c r="C24" s="32" t="s">
        <v>134</v>
      </c>
      <c r="D24" s="33" t="s">
        <v>135</v>
      </c>
      <c r="E24" s="34" t="s">
        <v>120</v>
      </c>
      <c r="F24" s="35" t="s">
        <v>121</v>
      </c>
      <c r="G24" s="34">
        <v>1</v>
      </c>
      <c r="H24" s="32">
        <v>4</v>
      </c>
      <c r="I24" s="16">
        <v>0</v>
      </c>
      <c r="J24" s="36">
        <f t="shared" si="0"/>
        <v>0</v>
      </c>
      <c r="K24" s="32" t="s">
        <v>136</v>
      </c>
      <c r="L24" s="32" t="s">
        <v>137</v>
      </c>
      <c r="M24" s="32" t="s">
        <v>61</v>
      </c>
      <c r="N24" s="32" t="s">
        <v>61</v>
      </c>
      <c r="O24" s="42" t="s">
        <v>61</v>
      </c>
      <c r="P24" s="42" t="s">
        <v>61</v>
      </c>
      <c r="Q24" s="42" t="s">
        <v>61</v>
      </c>
      <c r="R24" s="42" t="s">
        <v>61</v>
      </c>
    </row>
    <row r="25" spans="1:18" s="32" customFormat="1" ht="14.25" x14ac:dyDescent="0.2">
      <c r="A25" s="32" t="s">
        <v>138</v>
      </c>
      <c r="B25" s="42"/>
      <c r="C25" s="32" t="s">
        <v>139</v>
      </c>
      <c r="D25" s="33" t="s">
        <v>140</v>
      </c>
      <c r="E25" s="34" t="s">
        <v>72</v>
      </c>
      <c r="F25" s="35" t="s">
        <v>90</v>
      </c>
      <c r="G25" s="34">
        <v>1</v>
      </c>
      <c r="H25" s="32">
        <v>2</v>
      </c>
      <c r="I25" s="16">
        <v>0</v>
      </c>
      <c r="J25" s="36">
        <f t="shared" si="0"/>
        <v>0</v>
      </c>
      <c r="K25" s="32" t="s">
        <v>141</v>
      </c>
      <c r="L25" s="32" t="s">
        <v>76</v>
      </c>
      <c r="M25" s="32" t="s">
        <v>142</v>
      </c>
      <c r="N25" s="32" t="s">
        <v>143</v>
      </c>
      <c r="O25" s="42" t="s">
        <v>61</v>
      </c>
      <c r="P25" s="42" t="s">
        <v>61</v>
      </c>
      <c r="Q25" s="42" t="s">
        <v>61</v>
      </c>
      <c r="R25" s="42" t="s">
        <v>61</v>
      </c>
    </row>
    <row r="26" spans="1:18" s="32" customFormat="1" ht="14.25" x14ac:dyDescent="0.2">
      <c r="A26" s="32" t="s">
        <v>144</v>
      </c>
      <c r="B26" s="42"/>
      <c r="C26" s="32" t="s">
        <v>145</v>
      </c>
      <c r="D26" s="33" t="s">
        <v>146</v>
      </c>
      <c r="E26" s="34" t="s">
        <v>72</v>
      </c>
      <c r="F26" s="35" t="s">
        <v>147</v>
      </c>
      <c r="G26" s="34">
        <v>1</v>
      </c>
      <c r="H26" s="32">
        <v>6</v>
      </c>
      <c r="I26" s="16">
        <v>0</v>
      </c>
      <c r="J26" s="36">
        <f t="shared" si="0"/>
        <v>0</v>
      </c>
      <c r="K26" s="32" t="s">
        <v>148</v>
      </c>
      <c r="L26" s="32" t="s">
        <v>149</v>
      </c>
      <c r="M26" s="32" t="s">
        <v>61</v>
      </c>
      <c r="N26" s="32" t="s">
        <v>61</v>
      </c>
      <c r="O26" s="42" t="s">
        <v>61</v>
      </c>
      <c r="P26" s="42" t="s">
        <v>61</v>
      </c>
      <c r="Q26" s="42" t="s">
        <v>61</v>
      </c>
      <c r="R26" s="42" t="s">
        <v>61</v>
      </c>
    </row>
    <row r="27" spans="1:18" s="32" customFormat="1" x14ac:dyDescent="0.25">
      <c r="A27"/>
      <c r="B27"/>
      <c r="C27"/>
      <c r="D27" s="37"/>
      <c r="E27" s="38"/>
      <c r="F27" s="38"/>
      <c r="G27" s="38"/>
      <c r="H27"/>
      <c r="I27"/>
      <c r="J27"/>
      <c r="K27"/>
      <c r="L27"/>
      <c r="M27"/>
      <c r="N27"/>
      <c r="O27"/>
      <c r="P27"/>
      <c r="Q27"/>
      <c r="R27"/>
    </row>
    <row r="28" spans="1:18" s="32" customFormat="1" x14ac:dyDescent="0.25">
      <c r="A28"/>
      <c r="B28"/>
      <c r="C28"/>
      <c r="D28" s="37"/>
      <c r="E28" s="38"/>
      <c r="F28" s="38"/>
      <c r="G28" s="38"/>
      <c r="H28"/>
      <c r="I28"/>
      <c r="J28"/>
      <c r="K28"/>
      <c r="L28"/>
      <c r="M28"/>
      <c r="N28"/>
      <c r="O28"/>
      <c r="P28"/>
      <c r="Q28"/>
      <c r="R28"/>
    </row>
    <row r="29" spans="1:18" s="32" customFormat="1" x14ac:dyDescent="0.25">
      <c r="A29"/>
      <c r="B29"/>
      <c r="C29"/>
      <c r="D29" s="37"/>
      <c r="E29" s="38"/>
      <c r="F29" s="38"/>
      <c r="G29" s="38"/>
      <c r="H29"/>
      <c r="I29"/>
      <c r="J29"/>
      <c r="K29"/>
      <c r="L29"/>
      <c r="M29"/>
      <c r="N29"/>
      <c r="O29"/>
      <c r="P29"/>
      <c r="Q29"/>
      <c r="R29"/>
    </row>
    <row r="30" spans="1:18" s="32" customFormat="1" x14ac:dyDescent="0.25">
      <c r="A30"/>
      <c r="B30"/>
      <c r="C30"/>
      <c r="D30" s="37"/>
      <c r="E30" s="38"/>
      <c r="F30" s="38"/>
      <c r="G30" s="38"/>
      <c r="H30"/>
      <c r="I30"/>
      <c r="J30"/>
      <c r="K30"/>
      <c r="L30"/>
      <c r="M30"/>
      <c r="N30"/>
      <c r="O30"/>
      <c r="P30"/>
      <c r="Q30"/>
      <c r="R30"/>
    </row>
    <row r="31" spans="1:18" s="32" customFormat="1" x14ac:dyDescent="0.25">
      <c r="A31"/>
      <c r="B31"/>
      <c r="C31"/>
      <c r="D31" s="37"/>
      <c r="E31" s="38"/>
      <c r="F31" s="38"/>
      <c r="G31" s="38"/>
      <c r="H31"/>
      <c r="I31"/>
      <c r="J31"/>
      <c r="K31"/>
      <c r="L31"/>
      <c r="M31"/>
      <c r="N31"/>
      <c r="O31"/>
      <c r="P31"/>
      <c r="Q31"/>
      <c r="R31"/>
    </row>
    <row r="32" spans="1:18" s="32" customFormat="1" x14ac:dyDescent="0.25">
      <c r="A32"/>
      <c r="B32"/>
      <c r="C32"/>
      <c r="D32" s="37"/>
      <c r="E32" s="38"/>
      <c r="F32" s="38"/>
      <c r="G32" s="38"/>
      <c r="H32"/>
      <c r="I32"/>
      <c r="J32"/>
      <c r="K32"/>
      <c r="L32"/>
      <c r="M32"/>
      <c r="N32"/>
      <c r="O32"/>
      <c r="P32"/>
      <c r="Q32"/>
      <c r="R32"/>
    </row>
    <row r="33" spans="1:18" s="32" customFormat="1" x14ac:dyDescent="0.25">
      <c r="A33"/>
      <c r="B33"/>
      <c r="C33"/>
      <c r="D33" s="37"/>
      <c r="E33" s="38"/>
      <c r="F33" s="38"/>
      <c r="G33" s="38"/>
      <c r="H33"/>
      <c r="I33"/>
      <c r="J33"/>
      <c r="K33"/>
      <c r="L33"/>
      <c r="M33"/>
      <c r="N33"/>
      <c r="O33"/>
      <c r="P33"/>
      <c r="Q33"/>
      <c r="R33"/>
    </row>
    <row r="34" spans="1:18" s="32" customFormat="1" x14ac:dyDescent="0.25">
      <c r="A34"/>
      <c r="B34"/>
      <c r="C34"/>
      <c r="D34" s="37"/>
      <c r="E34" s="38"/>
      <c r="F34" s="38"/>
      <c r="G34" s="38"/>
      <c r="H34"/>
      <c r="I34"/>
      <c r="J34"/>
      <c r="K34"/>
      <c r="L34"/>
      <c r="M34"/>
      <c r="N34"/>
      <c r="O34"/>
      <c r="P34"/>
      <c r="Q34"/>
      <c r="R34"/>
    </row>
    <row r="35" spans="1:18" x14ac:dyDescent="0.25"/>
    <row r="37" spans="1:18" s="39" customFormat="1" ht="12" x14ac:dyDescent="0.15">
      <c r="D37" s="40"/>
      <c r="E37" s="41"/>
      <c r="F37" s="41"/>
      <c r="G37" s="41"/>
    </row>
    <row r="38" spans="1:18" s="39" customFormat="1" ht="12" x14ac:dyDescent="0.15">
      <c r="D38" s="40"/>
      <c r="E38" s="41"/>
      <c r="F38" s="41"/>
      <c r="G38" s="41"/>
    </row>
    <row r="39" spans="1:18" s="39" customFormat="1" ht="12" x14ac:dyDescent="0.15">
      <c r="D39" s="40"/>
      <c r="E39" s="41"/>
      <c r="F39" s="41"/>
      <c r="G39" s="41"/>
    </row>
    <row r="40" spans="1:18" s="39" customFormat="1" ht="12" x14ac:dyDescent="0.15">
      <c r="D40" s="40"/>
      <c r="E40" s="41"/>
      <c r="F40" s="41"/>
      <c r="G40" s="41"/>
    </row>
    <row r="41" spans="1:18" s="39" customFormat="1" ht="12" x14ac:dyDescent="0.15">
      <c r="D41" s="40"/>
      <c r="E41" s="41"/>
      <c r="F41" s="41"/>
      <c r="G41" s="41"/>
    </row>
    <row r="42" spans="1:18" s="39" customFormat="1" x14ac:dyDescent="0.25">
      <c r="A42"/>
      <c r="B42"/>
      <c r="C42"/>
      <c r="D42" s="37"/>
      <c r="E42" s="38"/>
      <c r="F42" s="38"/>
      <c r="G42" s="38"/>
      <c r="H42"/>
      <c r="I42"/>
      <c r="J42"/>
      <c r="K42"/>
      <c r="L42"/>
      <c r="M42"/>
      <c r="N42"/>
      <c r="O42"/>
      <c r="P42"/>
      <c r="Q42"/>
      <c r="R42"/>
    </row>
    <row r="43" spans="1:18" s="39" customFormat="1" x14ac:dyDescent="0.25">
      <c r="A43"/>
      <c r="B43"/>
      <c r="C43"/>
      <c r="D43" s="37"/>
      <c r="E43" s="38"/>
      <c r="F43" s="38"/>
      <c r="G43" s="38"/>
      <c r="H43"/>
      <c r="I43"/>
      <c r="J43"/>
      <c r="K43"/>
      <c r="L43"/>
      <c r="M43"/>
      <c r="N43"/>
      <c r="O43"/>
      <c r="P43"/>
      <c r="Q43"/>
      <c r="R43"/>
    </row>
    <row r="44" spans="1:18" s="39" customFormat="1" x14ac:dyDescent="0.25">
      <c r="A44"/>
      <c r="B44"/>
      <c r="C44"/>
      <c r="D44" s="37"/>
      <c r="E44" s="38"/>
      <c r="F44" s="38"/>
      <c r="G44" s="38"/>
      <c r="H44"/>
      <c r="I44"/>
      <c r="J44"/>
      <c r="K44"/>
      <c r="L44"/>
      <c r="M44"/>
      <c r="N44"/>
      <c r="O44"/>
      <c r="P44"/>
      <c r="Q44"/>
      <c r="R44"/>
    </row>
    <row r="45" spans="1:18" s="39" customFormat="1" x14ac:dyDescent="0.25">
      <c r="A45"/>
      <c r="B45"/>
      <c r="C45"/>
      <c r="D45" s="37"/>
      <c r="E45" s="38"/>
      <c r="F45" s="38"/>
      <c r="G45" s="38"/>
      <c r="H45"/>
      <c r="I45"/>
      <c r="J45"/>
      <c r="K45"/>
      <c r="L45"/>
      <c r="M45"/>
      <c r="N45"/>
      <c r="O45"/>
      <c r="P45"/>
      <c r="Q45"/>
      <c r="R45"/>
    </row>
    <row r="46" spans="1:18" s="39" customFormat="1" x14ac:dyDescent="0.25">
      <c r="A46"/>
      <c r="B46"/>
      <c r="C46"/>
      <c r="D46" s="37"/>
      <c r="E46" s="38"/>
      <c r="F46" s="38"/>
      <c r="G46" s="38"/>
      <c r="H46"/>
      <c r="I46"/>
      <c r="J46"/>
      <c r="K46"/>
      <c r="L46"/>
      <c r="M46"/>
      <c r="N46"/>
      <c r="O46"/>
      <c r="P46"/>
      <c r="Q46"/>
      <c r="R46"/>
    </row>
    <row r="47" spans="1:18" s="39" customFormat="1" x14ac:dyDescent="0.25">
      <c r="A47"/>
      <c r="B47"/>
      <c r="C47"/>
      <c r="D47" s="37"/>
      <c r="E47" s="38"/>
      <c r="F47" s="38"/>
      <c r="G47" s="38"/>
      <c r="H47"/>
      <c r="I47"/>
      <c r="J47"/>
      <c r="K47"/>
      <c r="L47"/>
      <c r="M47"/>
      <c r="N47"/>
      <c r="O47"/>
      <c r="P47"/>
      <c r="Q47"/>
      <c r="R47"/>
    </row>
    <row r="48" spans="1:18" s="39" customFormat="1" x14ac:dyDescent="0.25">
      <c r="A48"/>
      <c r="B48"/>
      <c r="C48"/>
      <c r="D48" s="37"/>
      <c r="E48" s="38"/>
      <c r="F48" s="38"/>
      <c r="G48" s="38"/>
      <c r="H48"/>
      <c r="I48"/>
      <c r="J48"/>
      <c r="K48"/>
      <c r="L48"/>
      <c r="M48"/>
      <c r="N48"/>
      <c r="O48"/>
      <c r="P48"/>
      <c r="Q48"/>
      <c r="R48"/>
    </row>
    <row r="49" spans="1:18" s="39" customFormat="1" x14ac:dyDescent="0.25">
      <c r="A49"/>
      <c r="B49"/>
      <c r="C49"/>
      <c r="D49" s="37"/>
      <c r="E49" s="38"/>
      <c r="F49" s="38"/>
      <c r="G49" s="38"/>
      <c r="H49"/>
      <c r="I49"/>
      <c r="J49"/>
      <c r="K49"/>
      <c r="L49"/>
      <c r="M49"/>
      <c r="N49"/>
      <c r="O49"/>
      <c r="P49"/>
      <c r="Q49"/>
      <c r="R49"/>
    </row>
    <row r="50" spans="1:18" x14ac:dyDescent="0.25"/>
    <row r="51" spans="1:18" x14ac:dyDescent="0.25"/>
    <row r="52" spans="1:18" x14ac:dyDescent="0.25"/>
    <row r="53" spans="1:18" x14ac:dyDescent="0.25"/>
    <row r="54" spans="1:18" x14ac:dyDescent="0.25"/>
    <row r="55" spans="1:18" x14ac:dyDescent="0.25"/>
    <row r="56" spans="1:18" x14ac:dyDescent="0.25"/>
    <row r="57" spans="1:18" x14ac:dyDescent="0.25"/>
    <row r="58" spans="1:18" x14ac:dyDescent="0.25"/>
    <row r="59" spans="1:18" x14ac:dyDescent="0.25"/>
    <row r="60" spans="1:18" x14ac:dyDescent="0.25"/>
    <row r="61" spans="1:18" x14ac:dyDescent="0.25"/>
    <row r="62" spans="1:18" x14ac:dyDescent="0.25"/>
    <row r="63" spans="1:18" x14ac:dyDescent="0.25"/>
  </sheetData>
  <sheetProtection algorithmName="SHA-512" hashValue="HCrU106OZV8fvXxOehKHPu8pMA9MEaYLxgUM2t5fvPUeLORGsg3zkievA1fZ0/Uv42MRHwTOAGRT7ueuQHL+hg==" saltValue="3/72HiSwdKovkAINov2E7g==" spinCount="100000" sheet="1" objects="1" scenarios="1" selectLockedCells="1"/>
  <conditionalFormatting sqref="I7:J26">
    <cfRule type="cellIs" dxfId="9" priority="4" operator="equal">
      <formula>0</formula>
    </cfRule>
    <cfRule type="cellIs" dxfId="8" priority="5" operator="greater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7210E-75BA-4F80-9B59-D0279A14D6BF}">
  <dimension ref="A1:U352"/>
  <sheetViews>
    <sheetView zoomScale="70" zoomScaleNormal="70" workbookViewId="0">
      <selection activeCell="B12" sqref="B12"/>
    </sheetView>
  </sheetViews>
  <sheetFormatPr defaultRowHeight="15" customHeight="1" x14ac:dyDescent="0.25"/>
  <cols>
    <col min="1" max="1" width="15.42578125" customWidth="1"/>
    <col min="2" max="2" width="45.5703125" bestFit="1" customWidth="1"/>
    <col min="3" max="3" width="40" customWidth="1"/>
    <col min="4" max="4" width="19.5703125" style="37" customWidth="1"/>
    <col min="5" max="5" width="10.85546875" style="38" customWidth="1"/>
    <col min="6" max="6" width="12" style="38" customWidth="1"/>
    <col min="7" max="7" width="9.140625" customWidth="1"/>
    <col min="8" max="9" width="14.85546875" customWidth="1"/>
    <col min="10" max="10" width="30.28515625" customWidth="1"/>
    <col min="11" max="11" width="59" customWidth="1"/>
    <col min="12" max="12" width="30.42578125" customWidth="1"/>
    <col min="13" max="13" width="42.42578125" customWidth="1"/>
    <col min="14" max="14" width="24.140625" customWidth="1"/>
    <col min="15" max="15" width="33.5703125" customWidth="1"/>
    <col min="16" max="16" width="24.140625" customWidth="1"/>
    <col min="17" max="17" width="22" customWidth="1"/>
  </cols>
  <sheetData>
    <row r="1" spans="1:21" s="20" customFormat="1" ht="15" customHeight="1" x14ac:dyDescent="0.2">
      <c r="A1" s="11" t="s">
        <v>0</v>
      </c>
      <c r="B1" s="12" t="s">
        <v>1</v>
      </c>
      <c r="C1" s="12"/>
      <c r="D1" s="21"/>
      <c r="P1" s="23"/>
      <c r="U1" s="23"/>
    </row>
    <row r="2" spans="1:21" s="20" customFormat="1" ht="15" customHeight="1" x14ac:dyDescent="0.2">
      <c r="A2" s="11" t="s">
        <v>2</v>
      </c>
      <c r="B2" s="12" t="s">
        <v>3</v>
      </c>
      <c r="C2" s="12"/>
      <c r="D2" s="21"/>
      <c r="F2" s="43"/>
      <c r="P2" s="23"/>
      <c r="U2" s="23"/>
    </row>
    <row r="3" spans="1:21" s="20" customFormat="1" ht="15" customHeight="1" x14ac:dyDescent="0.2">
      <c r="A3" s="11" t="s">
        <v>4</v>
      </c>
      <c r="B3" s="13">
        <v>45565</v>
      </c>
      <c r="C3" s="13"/>
      <c r="D3" s="21"/>
      <c r="G3" s="24"/>
      <c r="H3" s="24"/>
      <c r="I3" s="24"/>
      <c r="J3" s="24"/>
      <c r="K3" s="24"/>
      <c r="L3" s="24"/>
      <c r="M3" s="24"/>
      <c r="N3" s="24"/>
      <c r="O3" s="24"/>
      <c r="P3" s="23"/>
      <c r="Q3" s="24"/>
      <c r="R3" s="24"/>
      <c r="S3" s="24"/>
      <c r="T3" s="24"/>
      <c r="U3" s="23"/>
    </row>
    <row r="4" spans="1:21" s="20" customFormat="1" ht="15" customHeight="1" x14ac:dyDescent="0.2">
      <c r="A4" s="11" t="s">
        <v>5</v>
      </c>
      <c r="B4" s="1" t="s">
        <v>6</v>
      </c>
      <c r="C4" s="1"/>
      <c r="D4" s="21"/>
      <c r="G4" s="25"/>
      <c r="H4" s="25"/>
      <c r="I4" s="25"/>
      <c r="J4" s="25"/>
      <c r="K4" s="25"/>
      <c r="L4" s="25"/>
      <c r="M4" s="25"/>
      <c r="N4" s="25"/>
      <c r="O4" s="25"/>
      <c r="P4" s="23"/>
      <c r="Q4" s="25"/>
      <c r="R4" s="25"/>
      <c r="S4" s="25"/>
      <c r="T4" s="25"/>
      <c r="U4" s="23"/>
    </row>
    <row r="5" spans="1:21" s="21" customFormat="1" ht="14.25" x14ac:dyDescent="0.2">
      <c r="D5" s="26"/>
      <c r="E5" s="27"/>
      <c r="F5" s="27"/>
    </row>
    <row r="6" spans="1:21" s="28" customFormat="1" ht="12.75" x14ac:dyDescent="0.2">
      <c r="A6" s="28" t="s">
        <v>41</v>
      </c>
      <c r="B6" s="28" t="s">
        <v>42</v>
      </c>
      <c r="C6" s="28" t="s">
        <v>43</v>
      </c>
      <c r="D6" s="29" t="s">
        <v>44</v>
      </c>
      <c r="E6" s="30" t="s">
        <v>45</v>
      </c>
      <c r="F6" s="28" t="s">
        <v>47</v>
      </c>
      <c r="G6" s="28" t="s">
        <v>48</v>
      </c>
      <c r="H6" s="28" t="s">
        <v>49</v>
      </c>
      <c r="I6" s="28" t="s">
        <v>50</v>
      </c>
      <c r="J6" s="28" t="s">
        <v>51</v>
      </c>
      <c r="K6" s="28" t="s">
        <v>52</v>
      </c>
      <c r="L6" s="28" t="s">
        <v>53</v>
      </c>
      <c r="M6" s="28" t="s">
        <v>54</v>
      </c>
      <c r="N6" s="28" t="s">
        <v>55</v>
      </c>
      <c r="O6" s="28" t="s">
        <v>56</v>
      </c>
      <c r="P6" s="28" t="s">
        <v>57</v>
      </c>
      <c r="Q6" s="28" t="s">
        <v>58</v>
      </c>
    </row>
    <row r="7" spans="1:21" s="44" customFormat="1" ht="14.25" x14ac:dyDescent="0.2">
      <c r="A7" s="32" t="s">
        <v>150</v>
      </c>
      <c r="B7" s="42"/>
      <c r="C7" s="32" t="s">
        <v>151</v>
      </c>
      <c r="D7" s="33" t="s">
        <v>152</v>
      </c>
      <c r="E7" s="34" t="s">
        <v>153</v>
      </c>
      <c r="F7" s="34">
        <v>1</v>
      </c>
      <c r="G7" s="32">
        <v>1</v>
      </c>
      <c r="H7" s="46">
        <v>0</v>
      </c>
      <c r="I7" s="36">
        <f t="shared" ref="I7:I17" si="0">PRODUCT(G7:H7)</f>
        <v>0</v>
      </c>
      <c r="J7" s="32" t="s">
        <v>154</v>
      </c>
      <c r="K7" s="32" t="s">
        <v>155</v>
      </c>
      <c r="L7" s="32" t="s">
        <v>61</v>
      </c>
      <c r="M7" s="32" t="s">
        <v>61</v>
      </c>
      <c r="N7" s="32" t="s">
        <v>61</v>
      </c>
      <c r="O7" s="32" t="s">
        <v>61</v>
      </c>
      <c r="P7" s="32" t="s">
        <v>156</v>
      </c>
      <c r="Q7" s="32" t="s">
        <v>61</v>
      </c>
    </row>
    <row r="8" spans="1:21" s="32" customFormat="1" ht="14.25" x14ac:dyDescent="0.2">
      <c r="A8" s="32" t="s">
        <v>157</v>
      </c>
      <c r="B8" s="42"/>
      <c r="C8" s="32" t="s">
        <v>158</v>
      </c>
      <c r="D8" s="33" t="s">
        <v>159</v>
      </c>
      <c r="E8" s="34" t="s">
        <v>153</v>
      </c>
      <c r="F8" s="34">
        <v>1</v>
      </c>
      <c r="G8" s="32">
        <v>3</v>
      </c>
      <c r="H8" s="46">
        <v>0</v>
      </c>
      <c r="I8" s="36">
        <f t="shared" si="0"/>
        <v>0</v>
      </c>
      <c r="J8" s="32" t="s">
        <v>80</v>
      </c>
      <c r="K8" s="32" t="s">
        <v>160</v>
      </c>
      <c r="L8" s="32" t="s">
        <v>61</v>
      </c>
      <c r="M8" s="32" t="s">
        <v>61</v>
      </c>
      <c r="N8" s="32" t="s">
        <v>61</v>
      </c>
      <c r="O8" s="32" t="s">
        <v>61</v>
      </c>
      <c r="P8" s="32" t="s">
        <v>61</v>
      </c>
      <c r="Q8" s="32" t="s">
        <v>61</v>
      </c>
    </row>
    <row r="9" spans="1:21" s="32" customFormat="1" ht="14.25" x14ac:dyDescent="0.2">
      <c r="A9" s="32" t="s">
        <v>161</v>
      </c>
      <c r="B9" s="42"/>
      <c r="C9" s="32" t="s">
        <v>162</v>
      </c>
      <c r="D9" s="33" t="s">
        <v>159</v>
      </c>
      <c r="E9" s="34" t="s">
        <v>153</v>
      </c>
      <c r="F9" s="34">
        <v>1</v>
      </c>
      <c r="G9" s="32">
        <v>12</v>
      </c>
      <c r="H9" s="46">
        <v>0</v>
      </c>
      <c r="I9" s="36">
        <f t="shared" si="0"/>
        <v>0</v>
      </c>
      <c r="J9" s="32" t="s">
        <v>80</v>
      </c>
      <c r="K9" s="32" t="s">
        <v>160</v>
      </c>
      <c r="L9" s="32" t="s">
        <v>61</v>
      </c>
      <c r="M9" s="32" t="s">
        <v>61</v>
      </c>
      <c r="N9" s="32" t="s">
        <v>163</v>
      </c>
      <c r="O9" s="32" t="s">
        <v>61</v>
      </c>
      <c r="P9" s="32" t="s">
        <v>61</v>
      </c>
      <c r="Q9" s="32" t="s">
        <v>61</v>
      </c>
    </row>
    <row r="10" spans="1:21" s="32" customFormat="1" ht="14.25" x14ac:dyDescent="0.2">
      <c r="A10" s="32" t="s">
        <v>164</v>
      </c>
      <c r="B10" s="42"/>
      <c r="C10" s="32" t="s">
        <v>165</v>
      </c>
      <c r="D10" s="33" t="s">
        <v>166</v>
      </c>
      <c r="E10" s="34" t="s">
        <v>153</v>
      </c>
      <c r="F10" s="34">
        <v>1</v>
      </c>
      <c r="G10" s="32">
        <v>1</v>
      </c>
      <c r="H10" s="46">
        <v>0</v>
      </c>
      <c r="I10" s="36">
        <f t="shared" si="0"/>
        <v>0</v>
      </c>
      <c r="J10" s="32" t="s">
        <v>80</v>
      </c>
      <c r="K10" s="32" t="s">
        <v>160</v>
      </c>
      <c r="L10" s="32" t="s">
        <v>61</v>
      </c>
      <c r="M10" s="32" t="s">
        <v>61</v>
      </c>
      <c r="N10" s="32" t="s">
        <v>163</v>
      </c>
      <c r="O10" s="32" t="s">
        <v>61</v>
      </c>
      <c r="P10" s="32" t="s">
        <v>61</v>
      </c>
      <c r="Q10" s="32" t="s">
        <v>61</v>
      </c>
    </row>
    <row r="11" spans="1:21" s="32" customFormat="1" ht="14.25" x14ac:dyDescent="0.2">
      <c r="A11" s="32" t="s">
        <v>167</v>
      </c>
      <c r="B11" s="42"/>
      <c r="C11" s="32" t="s">
        <v>168</v>
      </c>
      <c r="D11" s="33" t="s">
        <v>169</v>
      </c>
      <c r="E11" s="34" t="s">
        <v>153</v>
      </c>
      <c r="F11" s="34">
        <v>1</v>
      </c>
      <c r="G11" s="32">
        <v>7</v>
      </c>
      <c r="H11" s="46">
        <v>0</v>
      </c>
      <c r="I11" s="36">
        <f t="shared" si="0"/>
        <v>0</v>
      </c>
      <c r="J11" s="32" t="s">
        <v>80</v>
      </c>
      <c r="K11" s="32" t="s">
        <v>160</v>
      </c>
      <c r="L11" s="32" t="s">
        <v>61</v>
      </c>
      <c r="M11" s="32" t="s">
        <v>61</v>
      </c>
      <c r="N11" s="32" t="s">
        <v>163</v>
      </c>
      <c r="O11" s="32" t="s">
        <v>61</v>
      </c>
      <c r="P11" s="32" t="s">
        <v>61</v>
      </c>
      <c r="Q11" s="32" t="s">
        <v>61</v>
      </c>
    </row>
    <row r="12" spans="1:21" s="32" customFormat="1" ht="14.25" x14ac:dyDescent="0.2">
      <c r="A12" s="32" t="s">
        <v>170</v>
      </c>
      <c r="B12" s="42"/>
      <c r="C12" s="32" t="s">
        <v>171</v>
      </c>
      <c r="D12" s="33" t="s">
        <v>172</v>
      </c>
      <c r="E12" s="34" t="s">
        <v>153</v>
      </c>
      <c r="F12" s="34">
        <v>1</v>
      </c>
      <c r="G12" s="32">
        <v>3</v>
      </c>
      <c r="H12" s="46">
        <v>0</v>
      </c>
      <c r="I12" s="36">
        <f t="shared" si="0"/>
        <v>0</v>
      </c>
      <c r="J12" s="32" t="s">
        <v>80</v>
      </c>
      <c r="K12" s="32" t="s">
        <v>160</v>
      </c>
      <c r="L12" s="32" t="s">
        <v>61</v>
      </c>
      <c r="M12" s="32" t="s">
        <v>61</v>
      </c>
      <c r="N12" s="32" t="s">
        <v>163</v>
      </c>
      <c r="O12" s="32" t="s">
        <v>61</v>
      </c>
      <c r="P12" s="32" t="s">
        <v>61</v>
      </c>
      <c r="Q12" s="32" t="s">
        <v>61</v>
      </c>
    </row>
    <row r="13" spans="1:21" s="32" customFormat="1" ht="14.25" x14ac:dyDescent="0.2">
      <c r="A13" s="32" t="s">
        <v>173</v>
      </c>
      <c r="B13" s="42"/>
      <c r="C13" s="32" t="s">
        <v>174</v>
      </c>
      <c r="D13" s="33" t="s">
        <v>159</v>
      </c>
      <c r="E13" s="34" t="s">
        <v>153</v>
      </c>
      <c r="F13" s="34">
        <v>1</v>
      </c>
      <c r="G13" s="32">
        <v>1</v>
      </c>
      <c r="H13" s="46">
        <v>0</v>
      </c>
      <c r="I13" s="36">
        <f t="shared" si="0"/>
        <v>0</v>
      </c>
      <c r="J13" s="32" t="s">
        <v>80</v>
      </c>
      <c r="K13" s="32" t="s">
        <v>160</v>
      </c>
      <c r="L13" s="32" t="s">
        <v>61</v>
      </c>
      <c r="M13" s="32" t="s">
        <v>61</v>
      </c>
      <c r="N13" s="32" t="s">
        <v>163</v>
      </c>
      <c r="O13" s="32" t="s">
        <v>61</v>
      </c>
      <c r="P13" s="32" t="s">
        <v>61</v>
      </c>
      <c r="Q13" s="32" t="s">
        <v>61</v>
      </c>
    </row>
    <row r="14" spans="1:21" s="32" customFormat="1" ht="14.25" x14ac:dyDescent="0.2">
      <c r="A14" s="32" t="s">
        <v>175</v>
      </c>
      <c r="B14" s="42"/>
      <c r="C14" s="32" t="s">
        <v>176</v>
      </c>
      <c r="D14" s="33" t="s">
        <v>159</v>
      </c>
      <c r="E14" s="34" t="s">
        <v>153</v>
      </c>
      <c r="F14" s="34">
        <v>1</v>
      </c>
      <c r="G14" s="32">
        <v>1</v>
      </c>
      <c r="H14" s="46">
        <v>0</v>
      </c>
      <c r="I14" s="36">
        <f t="shared" si="0"/>
        <v>0</v>
      </c>
      <c r="J14" s="32" t="s">
        <v>80</v>
      </c>
      <c r="K14" s="32" t="s">
        <v>160</v>
      </c>
      <c r="L14" s="32" t="s">
        <v>61</v>
      </c>
      <c r="M14" s="32" t="s">
        <v>61</v>
      </c>
      <c r="N14" s="32" t="s">
        <v>163</v>
      </c>
      <c r="O14" s="32" t="s">
        <v>61</v>
      </c>
      <c r="P14" s="32" t="s">
        <v>61</v>
      </c>
      <c r="Q14" s="32" t="s">
        <v>61</v>
      </c>
    </row>
    <row r="15" spans="1:21" s="32" customFormat="1" ht="14.25" x14ac:dyDescent="0.2">
      <c r="A15" s="32" t="s">
        <v>177</v>
      </c>
      <c r="B15" s="42"/>
      <c r="C15" s="32" t="s">
        <v>178</v>
      </c>
      <c r="D15" s="33" t="s">
        <v>166</v>
      </c>
      <c r="E15" s="34" t="s">
        <v>153</v>
      </c>
      <c r="F15" s="34">
        <v>1</v>
      </c>
      <c r="G15" s="32">
        <v>4</v>
      </c>
      <c r="H15" s="46">
        <v>0</v>
      </c>
      <c r="I15" s="36">
        <f t="shared" si="0"/>
        <v>0</v>
      </c>
      <c r="J15" s="32" t="s">
        <v>80</v>
      </c>
      <c r="K15" s="32" t="s">
        <v>160</v>
      </c>
      <c r="L15" s="32" t="s">
        <v>61</v>
      </c>
      <c r="M15" s="32" t="s">
        <v>61</v>
      </c>
      <c r="N15" s="32" t="s">
        <v>163</v>
      </c>
      <c r="O15" s="32" t="s">
        <v>61</v>
      </c>
      <c r="P15" s="32" t="s">
        <v>61</v>
      </c>
      <c r="Q15" s="32" t="s">
        <v>61</v>
      </c>
    </row>
    <row r="16" spans="1:21" s="32" customFormat="1" ht="14.25" x14ac:dyDescent="0.2">
      <c r="A16" s="32" t="s">
        <v>179</v>
      </c>
      <c r="B16" s="42"/>
      <c r="C16" s="32" t="s">
        <v>180</v>
      </c>
      <c r="D16" s="33" t="s">
        <v>159</v>
      </c>
      <c r="E16" s="34" t="s">
        <v>153</v>
      </c>
      <c r="F16" s="34">
        <v>1</v>
      </c>
      <c r="G16" s="32">
        <v>4</v>
      </c>
      <c r="H16" s="46">
        <v>0</v>
      </c>
      <c r="I16" s="36">
        <f t="shared" si="0"/>
        <v>0</v>
      </c>
      <c r="J16" s="32" t="s">
        <v>80</v>
      </c>
      <c r="K16" s="32" t="s">
        <v>160</v>
      </c>
      <c r="L16" s="32" t="s">
        <v>61</v>
      </c>
      <c r="M16" s="32" t="s">
        <v>61</v>
      </c>
      <c r="N16" s="32" t="s">
        <v>163</v>
      </c>
      <c r="O16" s="32" t="s">
        <v>61</v>
      </c>
      <c r="P16" s="32" t="s">
        <v>61</v>
      </c>
      <c r="Q16" s="32" t="s">
        <v>61</v>
      </c>
    </row>
    <row r="17" spans="1:17" s="32" customFormat="1" ht="14.25" x14ac:dyDescent="0.2">
      <c r="A17" s="32" t="s">
        <v>181</v>
      </c>
      <c r="B17" s="42"/>
      <c r="C17" s="32" t="s">
        <v>182</v>
      </c>
      <c r="D17" s="33" t="s">
        <v>169</v>
      </c>
      <c r="E17" s="34" t="s">
        <v>153</v>
      </c>
      <c r="F17" s="34">
        <v>1</v>
      </c>
      <c r="G17" s="32">
        <v>2</v>
      </c>
      <c r="H17" s="46">
        <v>0</v>
      </c>
      <c r="I17" s="36">
        <f t="shared" si="0"/>
        <v>0</v>
      </c>
      <c r="J17" s="32" t="s">
        <v>80</v>
      </c>
      <c r="K17" s="32" t="s">
        <v>160</v>
      </c>
      <c r="L17" s="32" t="s">
        <v>61</v>
      </c>
      <c r="M17" s="32" t="s">
        <v>61</v>
      </c>
      <c r="N17" s="32" t="s">
        <v>163</v>
      </c>
      <c r="O17" s="32" t="s">
        <v>61</v>
      </c>
      <c r="P17" s="32" t="s">
        <v>61</v>
      </c>
      <c r="Q17" s="32" t="s">
        <v>61</v>
      </c>
    </row>
    <row r="18" spans="1:17" s="39" customFormat="1" ht="12.75" x14ac:dyDescent="0.2">
      <c r="B18" s="32"/>
      <c r="D18" s="40"/>
      <c r="E18" s="41"/>
      <c r="F18" s="34"/>
    </row>
    <row r="19" spans="1:17" s="39" customFormat="1" ht="12.75" x14ac:dyDescent="0.2">
      <c r="B19" s="32"/>
      <c r="D19" s="40"/>
      <c r="E19" s="41"/>
      <c r="F19" s="34"/>
    </row>
    <row r="20" spans="1:17" s="39" customFormat="1" ht="12.75" x14ac:dyDescent="0.2">
      <c r="B20" s="32"/>
      <c r="D20" s="40"/>
      <c r="E20" s="41"/>
      <c r="F20" s="34"/>
    </row>
    <row r="21" spans="1:17" s="39" customFormat="1" ht="12.75" x14ac:dyDescent="0.2">
      <c r="B21" s="32"/>
      <c r="D21" s="40"/>
      <c r="E21" s="41"/>
      <c r="F21" s="34"/>
    </row>
    <row r="22" spans="1:17" s="39" customFormat="1" ht="12.75" x14ac:dyDescent="0.2">
      <c r="B22" s="32"/>
      <c r="D22" s="40"/>
      <c r="E22" s="41"/>
      <c r="F22" s="34"/>
    </row>
    <row r="23" spans="1:17" s="39" customFormat="1" ht="12.75" x14ac:dyDescent="0.2">
      <c r="B23" s="32"/>
      <c r="D23" s="40"/>
      <c r="E23" s="41"/>
      <c r="F23" s="34"/>
    </row>
    <row r="24" spans="1:17" s="39" customFormat="1" ht="12.75" x14ac:dyDescent="0.2">
      <c r="B24" s="32"/>
      <c r="D24" s="40"/>
      <c r="E24" s="41"/>
      <c r="F24" s="34"/>
    </row>
    <row r="25" spans="1:17" s="39" customFormat="1" ht="12.75" x14ac:dyDescent="0.2">
      <c r="B25" s="32"/>
      <c r="D25" s="40"/>
      <c r="E25" s="41"/>
      <c r="F25" s="35"/>
    </row>
    <row r="26" spans="1:17" s="39" customFormat="1" ht="12.75" x14ac:dyDescent="0.2">
      <c r="B26" s="32"/>
      <c r="D26" s="40"/>
      <c r="E26" s="41"/>
      <c r="F26" s="35"/>
    </row>
    <row r="27" spans="1:17" s="39" customFormat="1" ht="12.75" x14ac:dyDescent="0.2">
      <c r="B27" s="32"/>
      <c r="D27" s="40"/>
      <c r="E27" s="41"/>
      <c r="F27" s="35"/>
    </row>
    <row r="28" spans="1:17" s="39" customFormat="1" ht="12.75" x14ac:dyDescent="0.2">
      <c r="B28" s="32"/>
      <c r="D28" s="40"/>
      <c r="E28" s="41"/>
      <c r="F28" s="34"/>
    </row>
    <row r="29" spans="1:17" s="39" customFormat="1" ht="12.75" x14ac:dyDescent="0.2">
      <c r="B29" s="32"/>
      <c r="D29" s="40"/>
      <c r="E29" s="41"/>
      <c r="F29" s="34"/>
    </row>
    <row r="30" spans="1:17" s="39" customFormat="1" ht="12.75" x14ac:dyDescent="0.2">
      <c r="B30" s="32"/>
      <c r="D30" s="40"/>
      <c r="E30" s="41"/>
      <c r="F30" s="35"/>
    </row>
    <row r="31" spans="1:17" s="39" customFormat="1" ht="12.75" x14ac:dyDescent="0.2">
      <c r="B31" s="32"/>
      <c r="D31" s="40"/>
      <c r="E31" s="41"/>
      <c r="F31" s="35"/>
    </row>
    <row r="32" spans="1:17" s="39" customFormat="1" ht="12.75" x14ac:dyDescent="0.2">
      <c r="B32" s="32"/>
      <c r="D32" s="40"/>
      <c r="E32" s="41"/>
      <c r="F32" s="34"/>
    </row>
    <row r="33" spans="2:6" s="39" customFormat="1" ht="12.75" x14ac:dyDescent="0.2">
      <c r="B33" s="32"/>
      <c r="D33" s="40"/>
      <c r="E33" s="41"/>
      <c r="F33" s="34"/>
    </row>
    <row r="34" spans="2:6" s="39" customFormat="1" ht="12.75" x14ac:dyDescent="0.2">
      <c r="B34" s="32"/>
      <c r="D34" s="40"/>
      <c r="E34" s="41"/>
      <c r="F34" s="34"/>
    </row>
    <row r="35" spans="2:6" s="39" customFormat="1" ht="12.75" x14ac:dyDescent="0.2">
      <c r="B35" s="32"/>
      <c r="D35" s="40"/>
      <c r="E35" s="41"/>
      <c r="F35" s="34"/>
    </row>
    <row r="36" spans="2:6" s="39" customFormat="1" ht="12.75" x14ac:dyDescent="0.2">
      <c r="B36" s="32"/>
      <c r="D36" s="40"/>
      <c r="E36" s="41"/>
      <c r="F36" s="34"/>
    </row>
    <row r="37" spans="2:6" s="39" customFormat="1" ht="12.75" x14ac:dyDescent="0.2">
      <c r="B37" s="32"/>
      <c r="D37" s="40"/>
      <c r="E37" s="41"/>
      <c r="F37" s="34"/>
    </row>
    <row r="38" spans="2:6" s="39" customFormat="1" ht="12.75" x14ac:dyDescent="0.2">
      <c r="B38" s="32"/>
      <c r="D38" s="40"/>
      <c r="E38" s="41"/>
      <c r="F38" s="34"/>
    </row>
    <row r="39" spans="2:6" s="39" customFormat="1" ht="12.75" x14ac:dyDescent="0.2">
      <c r="B39" s="32"/>
      <c r="D39" s="40"/>
      <c r="E39" s="41"/>
      <c r="F39" s="34"/>
    </row>
    <row r="40" spans="2:6" s="39" customFormat="1" ht="12.75" x14ac:dyDescent="0.2">
      <c r="B40" s="32"/>
      <c r="D40" s="40"/>
      <c r="E40" s="41"/>
      <c r="F40" s="34"/>
    </row>
    <row r="41" spans="2:6" s="39" customFormat="1" ht="12.75" x14ac:dyDescent="0.2">
      <c r="B41" s="32"/>
      <c r="D41" s="40"/>
      <c r="E41" s="41"/>
      <c r="F41" s="34"/>
    </row>
    <row r="42" spans="2:6" s="39" customFormat="1" ht="12.75" x14ac:dyDescent="0.2">
      <c r="B42" s="32"/>
      <c r="D42" s="40"/>
      <c r="E42" s="41"/>
      <c r="F42" s="34"/>
    </row>
    <row r="43" spans="2:6" s="39" customFormat="1" ht="12.75" x14ac:dyDescent="0.2">
      <c r="B43" s="32"/>
      <c r="D43" s="40"/>
      <c r="E43" s="41"/>
      <c r="F43" s="34"/>
    </row>
    <row r="44" spans="2:6" s="39" customFormat="1" ht="12.75" x14ac:dyDescent="0.2">
      <c r="B44" s="32"/>
      <c r="D44" s="40"/>
      <c r="E44" s="41"/>
      <c r="F44" s="34"/>
    </row>
    <row r="45" spans="2:6" s="39" customFormat="1" ht="12.75" x14ac:dyDescent="0.2">
      <c r="B45" s="32"/>
      <c r="D45" s="40"/>
      <c r="E45" s="41"/>
      <c r="F45" s="34"/>
    </row>
    <row r="46" spans="2:6" s="39" customFormat="1" ht="12.75" x14ac:dyDescent="0.2">
      <c r="B46" s="32"/>
      <c r="D46" s="40"/>
      <c r="E46" s="41"/>
      <c r="F46" s="34"/>
    </row>
    <row r="47" spans="2:6" s="39" customFormat="1" ht="12.75" x14ac:dyDescent="0.2">
      <c r="B47" s="32"/>
      <c r="D47" s="40"/>
      <c r="E47" s="41"/>
      <c r="F47" s="34"/>
    </row>
    <row r="48" spans="2:6" s="39" customFormat="1" ht="12.75" x14ac:dyDescent="0.2">
      <c r="B48" s="32"/>
      <c r="D48" s="40"/>
      <c r="E48" s="41"/>
      <c r="F48" s="34"/>
    </row>
    <row r="49" spans="2:6" s="39" customFormat="1" ht="12.75" x14ac:dyDescent="0.2">
      <c r="B49" s="32"/>
      <c r="D49" s="40"/>
      <c r="E49" s="41"/>
      <c r="F49" s="34"/>
    </row>
    <row r="50" spans="2:6" s="39" customFormat="1" ht="12.75" x14ac:dyDescent="0.2">
      <c r="B50" s="32"/>
      <c r="D50" s="40"/>
      <c r="E50" s="41"/>
      <c r="F50" s="34"/>
    </row>
    <row r="51" spans="2:6" s="39" customFormat="1" ht="12.75" x14ac:dyDescent="0.2">
      <c r="B51" s="32"/>
      <c r="D51" s="40"/>
      <c r="E51" s="41"/>
      <c r="F51" s="34"/>
    </row>
    <row r="52" spans="2:6" s="39" customFormat="1" ht="12.75" x14ac:dyDescent="0.2">
      <c r="B52" s="32"/>
      <c r="D52" s="40"/>
      <c r="E52" s="41"/>
      <c r="F52" s="34"/>
    </row>
    <row r="53" spans="2:6" x14ac:dyDescent="0.25">
      <c r="B53" s="32"/>
      <c r="F53" s="34"/>
    </row>
    <row r="54" spans="2:6" x14ac:dyDescent="0.25">
      <c r="B54" s="32"/>
      <c r="F54" s="34"/>
    </row>
    <row r="55" spans="2:6" x14ac:dyDescent="0.25">
      <c r="B55" s="32"/>
      <c r="F55" s="34"/>
    </row>
    <row r="56" spans="2:6" x14ac:dyDescent="0.25">
      <c r="B56" s="32"/>
      <c r="F56" s="34"/>
    </row>
    <row r="57" spans="2:6" x14ac:dyDescent="0.25">
      <c r="B57" s="32"/>
      <c r="F57" s="34"/>
    </row>
    <row r="58" spans="2:6" x14ac:dyDescent="0.25">
      <c r="B58" s="32"/>
      <c r="F58" s="34"/>
    </row>
    <row r="59" spans="2:6" x14ac:dyDescent="0.25">
      <c r="B59" s="32"/>
      <c r="F59" s="34"/>
    </row>
    <row r="60" spans="2:6" x14ac:dyDescent="0.25">
      <c r="B60" s="32"/>
      <c r="F60" s="34"/>
    </row>
    <row r="61" spans="2:6" x14ac:dyDescent="0.25">
      <c r="B61" s="32"/>
      <c r="F61" s="34"/>
    </row>
    <row r="62" spans="2:6" x14ac:dyDescent="0.25">
      <c r="B62" s="32"/>
      <c r="F62" s="34"/>
    </row>
    <row r="63" spans="2:6" x14ac:dyDescent="0.25">
      <c r="B63" s="32"/>
      <c r="F63" s="34"/>
    </row>
    <row r="64" spans="2:6" x14ac:dyDescent="0.25">
      <c r="B64" s="32"/>
      <c r="F64" s="34"/>
    </row>
    <row r="65" spans="2:6" x14ac:dyDescent="0.25">
      <c r="B65" s="32"/>
      <c r="F65" s="34"/>
    </row>
    <row r="66" spans="2:6" x14ac:dyDescent="0.25">
      <c r="B66" s="32"/>
      <c r="F66" s="34"/>
    </row>
    <row r="67" spans="2:6" x14ac:dyDescent="0.25">
      <c r="B67" s="32"/>
      <c r="F67" s="34"/>
    </row>
    <row r="68" spans="2:6" x14ac:dyDescent="0.25">
      <c r="B68" s="32"/>
      <c r="F68" s="34"/>
    </row>
    <row r="69" spans="2:6" x14ac:dyDescent="0.25">
      <c r="B69" s="32"/>
      <c r="F69" s="34"/>
    </row>
    <row r="70" spans="2:6" x14ac:dyDescent="0.25">
      <c r="B70" s="32"/>
      <c r="F70" s="34"/>
    </row>
    <row r="71" spans="2:6" x14ac:dyDescent="0.25">
      <c r="B71" s="32"/>
      <c r="F71" s="34"/>
    </row>
    <row r="72" spans="2:6" x14ac:dyDescent="0.25">
      <c r="B72" s="32"/>
      <c r="F72" s="34"/>
    </row>
    <row r="73" spans="2:6" x14ac:dyDescent="0.25">
      <c r="B73" s="32"/>
      <c r="F73" s="34"/>
    </row>
    <row r="74" spans="2:6" x14ac:dyDescent="0.25">
      <c r="B74" s="32"/>
      <c r="F74" s="34"/>
    </row>
    <row r="75" spans="2:6" x14ac:dyDescent="0.25">
      <c r="B75" s="32"/>
      <c r="F75" s="34"/>
    </row>
    <row r="76" spans="2:6" x14ac:dyDescent="0.25">
      <c r="B76" s="32"/>
      <c r="F76" s="34"/>
    </row>
    <row r="77" spans="2:6" x14ac:dyDescent="0.25">
      <c r="B77" s="32"/>
      <c r="F77" s="34"/>
    </row>
    <row r="78" spans="2:6" x14ac:dyDescent="0.25">
      <c r="B78" s="32"/>
      <c r="F78" s="34"/>
    </row>
    <row r="79" spans="2:6" x14ac:dyDescent="0.25">
      <c r="B79" s="32"/>
      <c r="F79" s="34"/>
    </row>
    <row r="80" spans="2:6" x14ac:dyDescent="0.25">
      <c r="B80" s="32"/>
      <c r="F80" s="34"/>
    </row>
    <row r="81" spans="2:6" x14ac:dyDescent="0.25">
      <c r="B81" s="32"/>
      <c r="F81" s="34"/>
    </row>
    <row r="82" spans="2:6" x14ac:dyDescent="0.25">
      <c r="B82" s="32"/>
      <c r="F82" s="34"/>
    </row>
    <row r="83" spans="2:6" x14ac:dyDescent="0.25">
      <c r="B83" s="32"/>
      <c r="F83" s="34"/>
    </row>
    <row r="84" spans="2:6" x14ac:dyDescent="0.25">
      <c r="B84" s="32"/>
      <c r="F84" s="34"/>
    </row>
    <row r="85" spans="2:6" x14ac:dyDescent="0.25">
      <c r="B85" s="32"/>
      <c r="F85" s="34"/>
    </row>
    <row r="86" spans="2:6" x14ac:dyDescent="0.25">
      <c r="B86" s="32"/>
      <c r="F86" s="34"/>
    </row>
    <row r="87" spans="2:6" x14ac:dyDescent="0.25">
      <c r="B87" s="32"/>
      <c r="F87" s="34"/>
    </row>
    <row r="88" spans="2:6" x14ac:dyDescent="0.25">
      <c r="B88" s="32"/>
      <c r="F88" s="34"/>
    </row>
    <row r="89" spans="2:6" x14ac:dyDescent="0.25">
      <c r="B89" s="32"/>
      <c r="F89" s="34"/>
    </row>
    <row r="90" spans="2:6" x14ac:dyDescent="0.25">
      <c r="B90" s="32"/>
      <c r="F90" s="34"/>
    </row>
    <row r="91" spans="2:6" x14ac:dyDescent="0.25">
      <c r="B91" s="32"/>
      <c r="F91" s="34"/>
    </row>
    <row r="92" spans="2:6" x14ac:dyDescent="0.25">
      <c r="B92" s="32"/>
      <c r="F92" s="34"/>
    </row>
    <row r="93" spans="2:6" x14ac:dyDescent="0.25">
      <c r="B93" s="32"/>
      <c r="F93" s="34"/>
    </row>
    <row r="94" spans="2:6" x14ac:dyDescent="0.25">
      <c r="B94" s="32"/>
      <c r="F94" s="34"/>
    </row>
    <row r="95" spans="2:6" x14ac:dyDescent="0.25">
      <c r="B95" s="32"/>
      <c r="F95" s="34"/>
    </row>
    <row r="96" spans="2:6" x14ac:dyDescent="0.25">
      <c r="B96" s="32"/>
      <c r="F96" s="34"/>
    </row>
    <row r="97" spans="2:6" x14ac:dyDescent="0.25">
      <c r="B97" s="32"/>
      <c r="F97" s="34"/>
    </row>
    <row r="98" spans="2:6" x14ac:dyDescent="0.25">
      <c r="B98" s="32"/>
      <c r="F98" s="34"/>
    </row>
    <row r="99" spans="2:6" x14ac:dyDescent="0.25">
      <c r="B99" s="32"/>
      <c r="F99" s="34"/>
    </row>
    <row r="100" spans="2:6" x14ac:dyDescent="0.25">
      <c r="B100" s="32"/>
      <c r="F100" s="34"/>
    </row>
    <row r="101" spans="2:6" x14ac:dyDescent="0.25">
      <c r="B101" s="32"/>
      <c r="F101" s="34"/>
    </row>
    <row r="102" spans="2:6" x14ac:dyDescent="0.25">
      <c r="B102" s="32"/>
      <c r="F102" s="34"/>
    </row>
    <row r="103" spans="2:6" x14ac:dyDescent="0.25">
      <c r="B103" s="32"/>
      <c r="F103" s="34"/>
    </row>
    <row r="104" spans="2:6" x14ac:dyDescent="0.25">
      <c r="B104" s="32"/>
      <c r="F104" s="34"/>
    </row>
    <row r="105" spans="2:6" x14ac:dyDescent="0.25">
      <c r="B105" s="32"/>
      <c r="F105" s="34"/>
    </row>
    <row r="106" spans="2:6" x14ac:dyDescent="0.25">
      <c r="B106" s="32"/>
      <c r="F106" s="34"/>
    </row>
    <row r="107" spans="2:6" x14ac:dyDescent="0.25">
      <c r="B107" s="32"/>
      <c r="F107" s="34"/>
    </row>
    <row r="108" spans="2:6" x14ac:dyDescent="0.25">
      <c r="B108" s="32"/>
      <c r="F108" s="34"/>
    </row>
    <row r="109" spans="2:6" x14ac:dyDescent="0.25">
      <c r="B109" s="32"/>
      <c r="F109" s="34"/>
    </row>
    <row r="110" spans="2:6" x14ac:dyDescent="0.25">
      <c r="B110" s="32"/>
      <c r="F110" s="34"/>
    </row>
    <row r="111" spans="2:6" x14ac:dyDescent="0.25">
      <c r="B111" s="32"/>
      <c r="F111" s="34"/>
    </row>
    <row r="112" spans="2:6" x14ac:dyDescent="0.25">
      <c r="B112" s="32"/>
      <c r="F112" s="34"/>
    </row>
    <row r="113" spans="2:6" x14ac:dyDescent="0.25">
      <c r="B113" s="32"/>
      <c r="F113" s="34"/>
    </row>
    <row r="114" spans="2:6" x14ac:dyDescent="0.25">
      <c r="B114" s="32"/>
      <c r="F114" s="34"/>
    </row>
    <row r="115" spans="2:6" x14ac:dyDescent="0.25">
      <c r="B115" s="32"/>
      <c r="F115" s="34"/>
    </row>
    <row r="116" spans="2:6" x14ac:dyDescent="0.25">
      <c r="B116" s="32"/>
      <c r="F116" s="34"/>
    </row>
    <row r="117" spans="2:6" x14ac:dyDescent="0.25">
      <c r="B117" s="32"/>
      <c r="F117" s="34"/>
    </row>
    <row r="118" spans="2:6" x14ac:dyDescent="0.25">
      <c r="B118" s="32"/>
      <c r="F118" s="34"/>
    </row>
    <row r="119" spans="2:6" x14ac:dyDescent="0.25">
      <c r="B119" s="32"/>
      <c r="F119" s="34"/>
    </row>
    <row r="120" spans="2:6" x14ac:dyDescent="0.25">
      <c r="B120" s="32"/>
      <c r="F120" s="34"/>
    </row>
    <row r="121" spans="2:6" x14ac:dyDescent="0.25">
      <c r="B121" s="32"/>
      <c r="F121" s="34"/>
    </row>
    <row r="122" spans="2:6" x14ac:dyDescent="0.25">
      <c r="B122" s="32"/>
      <c r="F122" s="34"/>
    </row>
    <row r="123" spans="2:6" x14ac:dyDescent="0.25">
      <c r="B123" s="32"/>
      <c r="F123" s="34"/>
    </row>
    <row r="124" spans="2:6" x14ac:dyDescent="0.25">
      <c r="B124" s="32"/>
      <c r="F124" s="34"/>
    </row>
    <row r="125" spans="2:6" x14ac:dyDescent="0.25">
      <c r="B125" s="32"/>
      <c r="F125" s="34"/>
    </row>
    <row r="126" spans="2:6" x14ac:dyDescent="0.25">
      <c r="B126" s="32"/>
      <c r="F126" s="34"/>
    </row>
    <row r="127" spans="2:6" x14ac:dyDescent="0.25">
      <c r="B127" s="32"/>
      <c r="F127" s="34"/>
    </row>
    <row r="128" spans="2:6" x14ac:dyDescent="0.25">
      <c r="B128" s="32"/>
      <c r="F128" s="34"/>
    </row>
    <row r="129" spans="2:6" x14ac:dyDescent="0.25">
      <c r="B129" s="32"/>
      <c r="F129" s="34"/>
    </row>
    <row r="130" spans="2:6" x14ac:dyDescent="0.25">
      <c r="B130" s="32"/>
      <c r="F130" s="34"/>
    </row>
    <row r="131" spans="2:6" x14ac:dyDescent="0.25">
      <c r="B131" s="32"/>
      <c r="F131" s="34"/>
    </row>
    <row r="132" spans="2:6" x14ac:dyDescent="0.25">
      <c r="B132" s="32"/>
      <c r="F132" s="34"/>
    </row>
    <row r="133" spans="2:6" x14ac:dyDescent="0.25">
      <c r="B133" s="32"/>
      <c r="F133" s="34"/>
    </row>
    <row r="134" spans="2:6" x14ac:dyDescent="0.25">
      <c r="B134" s="32"/>
      <c r="F134" s="34"/>
    </row>
    <row r="135" spans="2:6" x14ac:dyDescent="0.25">
      <c r="B135" s="32"/>
      <c r="F135" s="34"/>
    </row>
    <row r="136" spans="2:6" x14ac:dyDescent="0.25">
      <c r="B136" s="32"/>
      <c r="F136" s="34"/>
    </row>
    <row r="137" spans="2:6" x14ac:dyDescent="0.25">
      <c r="B137" s="32"/>
      <c r="F137" s="34"/>
    </row>
    <row r="138" spans="2:6" x14ac:dyDescent="0.25">
      <c r="B138" s="32"/>
      <c r="F138" s="34"/>
    </row>
    <row r="139" spans="2:6" x14ac:dyDescent="0.25">
      <c r="B139" s="32"/>
      <c r="F139" s="34"/>
    </row>
    <row r="140" spans="2:6" x14ac:dyDescent="0.25">
      <c r="B140" s="32"/>
      <c r="F140" s="34"/>
    </row>
    <row r="141" spans="2:6" x14ac:dyDescent="0.25">
      <c r="B141" s="32"/>
      <c r="F141" s="34"/>
    </row>
    <row r="142" spans="2:6" x14ac:dyDescent="0.25">
      <c r="B142" s="32"/>
      <c r="F142" s="34"/>
    </row>
    <row r="143" spans="2:6" x14ac:dyDescent="0.25">
      <c r="B143" s="32"/>
      <c r="F143" s="34"/>
    </row>
    <row r="144" spans="2:6" x14ac:dyDescent="0.25">
      <c r="B144" s="32"/>
      <c r="F144" s="34"/>
    </row>
    <row r="145" spans="2:6" x14ac:dyDescent="0.25">
      <c r="B145" s="32"/>
      <c r="F145" s="34"/>
    </row>
    <row r="146" spans="2:6" x14ac:dyDescent="0.25">
      <c r="B146" s="32"/>
      <c r="F146" s="34"/>
    </row>
    <row r="147" spans="2:6" x14ac:dyDescent="0.25">
      <c r="B147" s="32"/>
      <c r="F147" s="34"/>
    </row>
    <row r="148" spans="2:6" x14ac:dyDescent="0.25">
      <c r="B148" s="32"/>
      <c r="F148" s="34"/>
    </row>
    <row r="149" spans="2:6" x14ac:dyDescent="0.25">
      <c r="B149" s="32"/>
      <c r="F149" s="34"/>
    </row>
    <row r="150" spans="2:6" x14ac:dyDescent="0.25">
      <c r="B150" s="32"/>
      <c r="F150" s="34"/>
    </row>
    <row r="151" spans="2:6" x14ac:dyDescent="0.25">
      <c r="B151" s="32"/>
      <c r="F151" s="34"/>
    </row>
    <row r="152" spans="2:6" x14ac:dyDescent="0.25">
      <c r="B152" s="32"/>
      <c r="F152" s="34"/>
    </row>
    <row r="153" spans="2:6" x14ac:dyDescent="0.25">
      <c r="B153" s="32"/>
      <c r="F153" s="34"/>
    </row>
    <row r="154" spans="2:6" x14ac:dyDescent="0.25">
      <c r="B154" s="32"/>
      <c r="F154" s="34"/>
    </row>
    <row r="155" spans="2:6" x14ac:dyDescent="0.25">
      <c r="B155" s="32"/>
      <c r="F155" s="34"/>
    </row>
    <row r="156" spans="2:6" x14ac:dyDescent="0.25">
      <c r="B156" s="32"/>
      <c r="F156" s="34"/>
    </row>
    <row r="157" spans="2:6" x14ac:dyDescent="0.25">
      <c r="B157" s="32"/>
      <c r="F157" s="34"/>
    </row>
    <row r="158" spans="2:6" x14ac:dyDescent="0.25">
      <c r="B158" s="32"/>
      <c r="F158" s="34"/>
    </row>
    <row r="159" spans="2:6" x14ac:dyDescent="0.25">
      <c r="B159" s="32"/>
      <c r="F159" s="34"/>
    </row>
    <row r="160" spans="2:6" x14ac:dyDescent="0.25">
      <c r="B160" s="32"/>
      <c r="F160" s="34"/>
    </row>
    <row r="161" spans="2:6" x14ac:dyDescent="0.25">
      <c r="B161" s="32"/>
      <c r="F161" s="34"/>
    </row>
    <row r="162" spans="2:6" x14ac:dyDescent="0.25">
      <c r="B162" s="32"/>
      <c r="F162" s="34"/>
    </row>
    <row r="163" spans="2:6" x14ac:dyDescent="0.25">
      <c r="B163" s="32"/>
      <c r="F163" s="34"/>
    </row>
    <row r="164" spans="2:6" x14ac:dyDescent="0.25">
      <c r="B164" s="32"/>
      <c r="F164" s="34"/>
    </row>
    <row r="165" spans="2:6" x14ac:dyDescent="0.25">
      <c r="B165" s="32"/>
      <c r="F165" s="34"/>
    </row>
    <row r="166" spans="2:6" x14ac:dyDescent="0.25">
      <c r="B166" s="32"/>
      <c r="F166" s="34"/>
    </row>
    <row r="167" spans="2:6" x14ac:dyDescent="0.25">
      <c r="B167" s="32"/>
      <c r="F167" s="34"/>
    </row>
    <row r="168" spans="2:6" x14ac:dyDescent="0.25">
      <c r="B168" s="32"/>
      <c r="F168" s="34"/>
    </row>
    <row r="169" spans="2:6" x14ac:dyDescent="0.25">
      <c r="B169" s="32"/>
      <c r="F169" s="34"/>
    </row>
    <row r="170" spans="2:6" x14ac:dyDescent="0.25">
      <c r="B170" s="32"/>
      <c r="F170" s="34"/>
    </row>
    <row r="171" spans="2:6" x14ac:dyDescent="0.25">
      <c r="B171" s="32"/>
      <c r="F171" s="34"/>
    </row>
    <row r="172" spans="2:6" x14ac:dyDescent="0.25">
      <c r="B172" s="32"/>
      <c r="F172" s="34"/>
    </row>
    <row r="173" spans="2:6" x14ac:dyDescent="0.25">
      <c r="B173" s="32"/>
      <c r="F173" s="34"/>
    </row>
    <row r="174" spans="2:6" x14ac:dyDescent="0.25">
      <c r="B174" s="32"/>
      <c r="F174" s="34"/>
    </row>
    <row r="175" spans="2:6" x14ac:dyDescent="0.25">
      <c r="B175" s="32"/>
      <c r="F175" s="34"/>
    </row>
    <row r="176" spans="2:6" x14ac:dyDescent="0.25">
      <c r="B176" s="32"/>
      <c r="F176" s="34"/>
    </row>
    <row r="177" spans="2:6" x14ac:dyDescent="0.25">
      <c r="B177" s="32"/>
      <c r="F177" s="34"/>
    </row>
    <row r="178" spans="2:6" x14ac:dyDescent="0.25">
      <c r="B178" s="32"/>
      <c r="F178" s="34"/>
    </row>
    <row r="179" spans="2:6" x14ac:dyDescent="0.25">
      <c r="B179" s="32"/>
      <c r="F179" s="34"/>
    </row>
    <row r="180" spans="2:6" x14ac:dyDescent="0.25">
      <c r="B180" s="32"/>
      <c r="F180" s="34"/>
    </row>
    <row r="181" spans="2:6" x14ac:dyDescent="0.25">
      <c r="B181" s="32"/>
      <c r="F181" s="34"/>
    </row>
    <row r="182" spans="2:6" x14ac:dyDescent="0.25">
      <c r="B182" s="32"/>
      <c r="F182" s="34"/>
    </row>
    <row r="183" spans="2:6" x14ac:dyDescent="0.25">
      <c r="B183" s="32"/>
      <c r="F183" s="34"/>
    </row>
    <row r="184" spans="2:6" x14ac:dyDescent="0.25">
      <c r="B184" s="32"/>
      <c r="F184" s="34"/>
    </row>
    <row r="185" spans="2:6" x14ac:dyDescent="0.25">
      <c r="B185" s="32"/>
      <c r="F185" s="34"/>
    </row>
    <row r="186" spans="2:6" x14ac:dyDescent="0.25">
      <c r="B186" s="32"/>
      <c r="F186" s="34"/>
    </row>
    <row r="187" spans="2:6" x14ac:dyDescent="0.25">
      <c r="B187" s="32"/>
      <c r="F187" s="34"/>
    </row>
    <row r="188" spans="2:6" x14ac:dyDescent="0.25">
      <c r="B188" s="32"/>
      <c r="F188" s="34"/>
    </row>
    <row r="189" spans="2:6" x14ac:dyDescent="0.25">
      <c r="B189" s="32"/>
      <c r="F189" s="34"/>
    </row>
    <row r="190" spans="2:6" x14ac:dyDescent="0.25">
      <c r="B190" s="32"/>
      <c r="F190" s="34"/>
    </row>
    <row r="191" spans="2:6" x14ac:dyDescent="0.25">
      <c r="B191" s="32"/>
      <c r="F191" s="34"/>
    </row>
    <row r="192" spans="2:6" x14ac:dyDescent="0.25">
      <c r="B192" s="32"/>
      <c r="F192" s="34"/>
    </row>
    <row r="193" spans="2:6" x14ac:dyDescent="0.25">
      <c r="B193" s="32"/>
      <c r="F193" s="34"/>
    </row>
    <row r="194" spans="2:6" x14ac:dyDescent="0.25">
      <c r="B194" s="32"/>
      <c r="F194" s="34"/>
    </row>
    <row r="195" spans="2:6" x14ac:dyDescent="0.25">
      <c r="B195" s="32"/>
      <c r="F195" s="34"/>
    </row>
    <row r="196" spans="2:6" x14ac:dyDescent="0.25">
      <c r="B196" s="32"/>
      <c r="F196" s="34"/>
    </row>
    <row r="197" spans="2:6" x14ac:dyDescent="0.25">
      <c r="B197" s="32"/>
      <c r="F197" s="34"/>
    </row>
    <row r="198" spans="2:6" x14ac:dyDescent="0.25">
      <c r="B198" s="32"/>
      <c r="F198" s="34"/>
    </row>
    <row r="199" spans="2:6" x14ac:dyDescent="0.25">
      <c r="B199" s="32"/>
      <c r="F199" s="34"/>
    </row>
    <row r="200" spans="2:6" x14ac:dyDescent="0.25">
      <c r="B200" s="32"/>
      <c r="F200" s="34"/>
    </row>
    <row r="201" spans="2:6" x14ac:dyDescent="0.25">
      <c r="B201" s="44"/>
      <c r="F201" s="34"/>
    </row>
    <row r="202" spans="2:6" x14ac:dyDescent="0.25">
      <c r="B202" s="32"/>
      <c r="F202" s="34"/>
    </row>
    <row r="203" spans="2:6" x14ac:dyDescent="0.25">
      <c r="B203" s="32"/>
      <c r="F203" s="34"/>
    </row>
    <row r="204" spans="2:6" x14ac:dyDescent="0.25">
      <c r="B204" s="32"/>
      <c r="F204" s="34"/>
    </row>
    <row r="205" spans="2:6" x14ac:dyDescent="0.25">
      <c r="B205" s="32"/>
      <c r="F205" s="34"/>
    </row>
    <row r="206" spans="2:6" x14ac:dyDescent="0.25">
      <c r="B206" s="32"/>
      <c r="F206" s="34"/>
    </row>
    <row r="207" spans="2:6" x14ac:dyDescent="0.25">
      <c r="B207" s="32"/>
      <c r="F207" s="34"/>
    </row>
    <row r="208" spans="2:6" x14ac:dyDescent="0.25">
      <c r="B208" s="32"/>
      <c r="F208" s="34"/>
    </row>
    <row r="209" spans="2:6" x14ac:dyDescent="0.25">
      <c r="B209" s="32"/>
      <c r="F209" s="34"/>
    </row>
    <row r="210" spans="2:6" x14ac:dyDescent="0.25">
      <c r="B210" s="32"/>
      <c r="F210" s="34"/>
    </row>
    <row r="211" spans="2:6" x14ac:dyDescent="0.25">
      <c r="B211" s="32"/>
      <c r="F211" s="34"/>
    </row>
    <row r="212" spans="2:6" x14ac:dyDescent="0.25">
      <c r="B212" s="32"/>
      <c r="F212" s="34"/>
    </row>
    <row r="213" spans="2:6" x14ac:dyDescent="0.25">
      <c r="B213" s="32"/>
      <c r="F213" s="34"/>
    </row>
    <row r="214" spans="2:6" x14ac:dyDescent="0.25">
      <c r="B214" s="32"/>
      <c r="F214" s="34"/>
    </row>
    <row r="215" spans="2:6" x14ac:dyDescent="0.25">
      <c r="B215" s="32"/>
      <c r="F215" s="34"/>
    </row>
    <row r="216" spans="2:6" x14ac:dyDescent="0.25">
      <c r="B216" s="44"/>
      <c r="F216" s="34"/>
    </row>
    <row r="217" spans="2:6" x14ac:dyDescent="0.25">
      <c r="B217" s="32"/>
      <c r="F217" s="34"/>
    </row>
    <row r="218" spans="2:6" x14ac:dyDescent="0.25">
      <c r="B218" s="32"/>
      <c r="F218" s="34"/>
    </row>
    <row r="219" spans="2:6" x14ac:dyDescent="0.25">
      <c r="B219" s="32"/>
      <c r="F219" s="34"/>
    </row>
    <row r="220" spans="2:6" x14ac:dyDescent="0.25">
      <c r="B220" s="32"/>
      <c r="F220" s="34"/>
    </row>
    <row r="221" spans="2:6" x14ac:dyDescent="0.25">
      <c r="B221" s="32"/>
      <c r="F221" s="34"/>
    </row>
    <row r="222" spans="2:6" x14ac:dyDescent="0.25">
      <c r="B222" s="32"/>
      <c r="F222" s="34"/>
    </row>
    <row r="223" spans="2:6" x14ac:dyDescent="0.25">
      <c r="B223" s="32"/>
      <c r="F223" s="45"/>
    </row>
    <row r="224" spans="2:6" x14ac:dyDescent="0.25">
      <c r="B224" s="32"/>
      <c r="F224" s="34"/>
    </row>
    <row r="225" spans="2:6" x14ac:dyDescent="0.25">
      <c r="B225" s="32"/>
      <c r="F225" s="34"/>
    </row>
    <row r="226" spans="2:6" x14ac:dyDescent="0.25">
      <c r="B226" s="32"/>
      <c r="F226" s="34"/>
    </row>
    <row r="227" spans="2:6" x14ac:dyDescent="0.25">
      <c r="B227" s="32"/>
      <c r="F227" s="34"/>
    </row>
    <row r="228" spans="2:6" x14ac:dyDescent="0.25">
      <c r="B228" s="32"/>
      <c r="F228" s="34"/>
    </row>
    <row r="229" spans="2:6" x14ac:dyDescent="0.25">
      <c r="B229" s="32"/>
      <c r="F229" s="34"/>
    </row>
    <row r="230" spans="2:6" x14ac:dyDescent="0.25">
      <c r="B230" s="32"/>
      <c r="F230" s="34"/>
    </row>
    <row r="231" spans="2:6" x14ac:dyDescent="0.25">
      <c r="B231" s="32"/>
      <c r="F231" s="34"/>
    </row>
    <row r="232" spans="2:6" x14ac:dyDescent="0.25">
      <c r="B232" s="32"/>
      <c r="F232" s="34"/>
    </row>
    <row r="233" spans="2:6" x14ac:dyDescent="0.25">
      <c r="B233" s="32"/>
      <c r="F233" s="34"/>
    </row>
    <row r="234" spans="2:6" x14ac:dyDescent="0.25">
      <c r="B234" s="32"/>
      <c r="F234" s="34"/>
    </row>
    <row r="235" spans="2:6" x14ac:dyDescent="0.25">
      <c r="B235" s="32"/>
      <c r="F235" s="34"/>
    </row>
    <row r="236" spans="2:6" x14ac:dyDescent="0.25">
      <c r="B236" s="32"/>
      <c r="F236" s="34"/>
    </row>
    <row r="237" spans="2:6" x14ac:dyDescent="0.25">
      <c r="B237" s="32"/>
      <c r="F237" s="34"/>
    </row>
    <row r="238" spans="2:6" x14ac:dyDescent="0.25">
      <c r="B238" s="32"/>
      <c r="F238" s="34"/>
    </row>
    <row r="239" spans="2:6" x14ac:dyDescent="0.25">
      <c r="B239" s="32"/>
      <c r="F239" s="45"/>
    </row>
    <row r="240" spans="2:6" x14ac:dyDescent="0.25">
      <c r="B240" s="44"/>
      <c r="F240" s="34"/>
    </row>
    <row r="241" spans="2:6" x14ac:dyDescent="0.25">
      <c r="B241" s="32"/>
      <c r="F241" s="34"/>
    </row>
    <row r="242" spans="2:6" x14ac:dyDescent="0.25">
      <c r="B242" s="32"/>
      <c r="F242" s="34"/>
    </row>
    <row r="243" spans="2:6" x14ac:dyDescent="0.25">
      <c r="B243" s="32"/>
      <c r="F243" s="34"/>
    </row>
    <row r="244" spans="2:6" x14ac:dyDescent="0.25">
      <c r="B244" s="32"/>
      <c r="F244" s="34"/>
    </row>
    <row r="245" spans="2:6" x14ac:dyDescent="0.25">
      <c r="B245" s="32"/>
      <c r="F245" s="34"/>
    </row>
    <row r="246" spans="2:6" x14ac:dyDescent="0.25">
      <c r="B246" s="32"/>
      <c r="F246" s="34"/>
    </row>
    <row r="247" spans="2:6" x14ac:dyDescent="0.25">
      <c r="B247" s="32"/>
      <c r="F247" s="34"/>
    </row>
    <row r="248" spans="2:6" x14ac:dyDescent="0.25">
      <c r="B248" s="32"/>
      <c r="F248" s="34"/>
    </row>
    <row r="249" spans="2:6" x14ac:dyDescent="0.25">
      <c r="B249" s="32"/>
      <c r="F249" s="34"/>
    </row>
    <row r="250" spans="2:6" x14ac:dyDescent="0.25">
      <c r="B250" s="32"/>
      <c r="F250" s="34"/>
    </row>
    <row r="251" spans="2:6" x14ac:dyDescent="0.25">
      <c r="B251" s="32"/>
      <c r="F251" s="34"/>
    </row>
    <row r="252" spans="2:6" x14ac:dyDescent="0.25">
      <c r="B252" s="32"/>
      <c r="F252" s="34"/>
    </row>
    <row r="253" spans="2:6" x14ac:dyDescent="0.25">
      <c r="B253" s="32"/>
      <c r="F253" s="34"/>
    </row>
    <row r="254" spans="2:6" x14ac:dyDescent="0.25">
      <c r="B254" s="32"/>
      <c r="F254" s="34"/>
    </row>
    <row r="255" spans="2:6" x14ac:dyDescent="0.25">
      <c r="B255" s="32"/>
      <c r="F255" s="34"/>
    </row>
    <row r="256" spans="2:6" x14ac:dyDescent="0.25">
      <c r="B256" s="32"/>
      <c r="F256" s="34"/>
    </row>
    <row r="257" spans="2:6" x14ac:dyDescent="0.25">
      <c r="B257" s="32"/>
      <c r="F257" s="34"/>
    </row>
    <row r="258" spans="2:6" x14ac:dyDescent="0.25">
      <c r="B258" s="32"/>
      <c r="F258" s="34"/>
    </row>
    <row r="259" spans="2:6" x14ac:dyDescent="0.25">
      <c r="B259" s="32"/>
      <c r="F259" s="34"/>
    </row>
    <row r="260" spans="2:6" x14ac:dyDescent="0.25">
      <c r="B260" s="32"/>
      <c r="F260" s="34"/>
    </row>
    <row r="261" spans="2:6" x14ac:dyDescent="0.25">
      <c r="B261" s="32"/>
      <c r="F261" s="34"/>
    </row>
    <row r="262" spans="2:6" x14ac:dyDescent="0.25">
      <c r="B262" s="32"/>
      <c r="F262" s="34"/>
    </row>
    <row r="263" spans="2:6" x14ac:dyDescent="0.25">
      <c r="B263" s="32"/>
      <c r="F263" s="34"/>
    </row>
    <row r="264" spans="2:6" x14ac:dyDescent="0.25">
      <c r="B264" s="32"/>
      <c r="F264" s="34"/>
    </row>
    <row r="265" spans="2:6" x14ac:dyDescent="0.25">
      <c r="B265" s="32"/>
      <c r="F265" s="34"/>
    </row>
    <row r="266" spans="2:6" x14ac:dyDescent="0.25">
      <c r="B266" s="32"/>
      <c r="F266" s="45"/>
    </row>
    <row r="267" spans="2:6" x14ac:dyDescent="0.25">
      <c r="B267" s="32"/>
      <c r="F267" s="34"/>
    </row>
    <row r="268" spans="2:6" x14ac:dyDescent="0.25">
      <c r="B268" s="32"/>
      <c r="F268" s="34"/>
    </row>
    <row r="269" spans="2:6" x14ac:dyDescent="0.25">
      <c r="B269" s="32"/>
      <c r="F269" s="34"/>
    </row>
    <row r="270" spans="2:6" x14ac:dyDescent="0.25">
      <c r="B270" s="32"/>
      <c r="F270" s="34"/>
    </row>
    <row r="271" spans="2:6" x14ac:dyDescent="0.25">
      <c r="B271" s="32"/>
      <c r="F271" s="34"/>
    </row>
    <row r="272" spans="2:6" x14ac:dyDescent="0.25">
      <c r="B272" s="32"/>
      <c r="F272" s="34"/>
    </row>
    <row r="273" spans="2:6" x14ac:dyDescent="0.25">
      <c r="B273" s="32"/>
      <c r="F273" s="34"/>
    </row>
    <row r="274" spans="2:6" x14ac:dyDescent="0.25">
      <c r="B274" s="32"/>
      <c r="F274" s="34"/>
    </row>
    <row r="275" spans="2:6" x14ac:dyDescent="0.25">
      <c r="B275" s="32"/>
      <c r="F275" s="34"/>
    </row>
    <row r="276" spans="2:6" x14ac:dyDescent="0.25">
      <c r="B276" s="44"/>
      <c r="F276" s="34"/>
    </row>
    <row r="277" spans="2:6" x14ac:dyDescent="0.25">
      <c r="B277" s="32"/>
      <c r="F277" s="34"/>
    </row>
    <row r="278" spans="2:6" x14ac:dyDescent="0.25">
      <c r="B278" s="32"/>
      <c r="F278" s="34"/>
    </row>
    <row r="279" spans="2:6" x14ac:dyDescent="0.25">
      <c r="B279" s="32"/>
      <c r="F279" s="34"/>
    </row>
    <row r="280" spans="2:6" x14ac:dyDescent="0.25">
      <c r="B280" s="32"/>
      <c r="F280" s="34"/>
    </row>
    <row r="281" spans="2:6" x14ac:dyDescent="0.25">
      <c r="B281" s="32"/>
      <c r="F281" s="34"/>
    </row>
    <row r="282" spans="2:6" x14ac:dyDescent="0.25">
      <c r="B282" s="32"/>
      <c r="F282" s="34"/>
    </row>
    <row r="283" spans="2:6" x14ac:dyDescent="0.25">
      <c r="B283" s="32"/>
      <c r="F283" s="34"/>
    </row>
    <row r="284" spans="2:6" x14ac:dyDescent="0.25">
      <c r="B284" s="32"/>
      <c r="F284" s="34"/>
    </row>
    <row r="285" spans="2:6" x14ac:dyDescent="0.25">
      <c r="B285" s="32"/>
      <c r="F285" s="34"/>
    </row>
    <row r="286" spans="2:6" x14ac:dyDescent="0.25">
      <c r="B286" s="32"/>
      <c r="F286" s="34"/>
    </row>
    <row r="287" spans="2:6" x14ac:dyDescent="0.25">
      <c r="B287" s="32"/>
      <c r="F287" s="34"/>
    </row>
    <row r="288" spans="2:6" x14ac:dyDescent="0.25">
      <c r="B288" s="32"/>
      <c r="F288" s="34"/>
    </row>
    <row r="289" spans="2:6" x14ac:dyDescent="0.25">
      <c r="F289" s="34"/>
    </row>
    <row r="290" spans="2:6" x14ac:dyDescent="0.25">
      <c r="F290" s="34"/>
    </row>
    <row r="291" spans="2:6" x14ac:dyDescent="0.25">
      <c r="F291" s="34"/>
    </row>
    <row r="292" spans="2:6" x14ac:dyDescent="0.25">
      <c r="F292" s="34"/>
    </row>
    <row r="293" spans="2:6" x14ac:dyDescent="0.25">
      <c r="F293" s="34"/>
    </row>
    <row r="294" spans="2:6" x14ac:dyDescent="0.25">
      <c r="F294" s="34"/>
    </row>
    <row r="295" spans="2:6" x14ac:dyDescent="0.25">
      <c r="F295" s="34"/>
    </row>
    <row r="296" spans="2:6" x14ac:dyDescent="0.25">
      <c r="F296" s="34"/>
    </row>
    <row r="297" spans="2:6" x14ac:dyDescent="0.25">
      <c r="F297" s="34"/>
    </row>
    <row r="298" spans="2:6" x14ac:dyDescent="0.25">
      <c r="F298" s="34"/>
    </row>
    <row r="299" spans="2:6" x14ac:dyDescent="0.25">
      <c r="B299" s="39"/>
      <c r="F299" s="34"/>
    </row>
    <row r="300" spans="2:6" x14ac:dyDescent="0.25">
      <c r="B300" s="39"/>
      <c r="F300" s="34"/>
    </row>
    <row r="301" spans="2:6" x14ac:dyDescent="0.25">
      <c r="B301" s="39"/>
      <c r="F301" s="34"/>
    </row>
    <row r="302" spans="2:6" x14ac:dyDescent="0.25">
      <c r="B302" s="39"/>
      <c r="F302" s="34"/>
    </row>
    <row r="303" spans="2:6" x14ac:dyDescent="0.25">
      <c r="B303" s="39"/>
      <c r="F303" s="34"/>
    </row>
    <row r="304" spans="2:6" x14ac:dyDescent="0.25">
      <c r="F304" s="34"/>
    </row>
    <row r="305" spans="6:6" x14ac:dyDescent="0.25">
      <c r="F305" s="45"/>
    </row>
    <row r="306" spans="6:6" x14ac:dyDescent="0.25">
      <c r="F306" s="34"/>
    </row>
    <row r="307" spans="6:6" x14ac:dyDescent="0.25">
      <c r="F307" s="34"/>
    </row>
    <row r="308" spans="6:6" x14ac:dyDescent="0.25">
      <c r="F308" s="34"/>
    </row>
    <row r="309" spans="6:6" x14ac:dyDescent="0.25">
      <c r="F309" s="34"/>
    </row>
    <row r="310" spans="6:6" x14ac:dyDescent="0.25">
      <c r="F310" s="34"/>
    </row>
    <row r="311" spans="6:6" x14ac:dyDescent="0.25">
      <c r="F311" s="34"/>
    </row>
    <row r="312" spans="6:6" x14ac:dyDescent="0.25">
      <c r="F312" s="34"/>
    </row>
    <row r="313" spans="6:6" x14ac:dyDescent="0.25">
      <c r="F313" s="34"/>
    </row>
    <row r="314" spans="6:6" x14ac:dyDescent="0.25">
      <c r="F314" s="34"/>
    </row>
    <row r="315" spans="6:6" x14ac:dyDescent="0.25">
      <c r="F315" s="34"/>
    </row>
    <row r="316" spans="6:6" x14ac:dyDescent="0.25">
      <c r="F316" s="34"/>
    </row>
    <row r="317" spans="6:6" x14ac:dyDescent="0.25">
      <c r="F317" s="34"/>
    </row>
    <row r="318" spans="6:6" x14ac:dyDescent="0.25">
      <c r="F318" s="41"/>
    </row>
    <row r="319" spans="6:6" x14ac:dyDescent="0.25">
      <c r="F319" s="41"/>
    </row>
    <row r="320" spans="6:6" x14ac:dyDescent="0.25">
      <c r="F320" s="41"/>
    </row>
    <row r="321" spans="6:6" x14ac:dyDescent="0.25">
      <c r="F321" s="41"/>
    </row>
    <row r="322" spans="6:6" x14ac:dyDescent="0.25">
      <c r="F322" s="41"/>
    </row>
    <row r="323" spans="6:6" x14ac:dyDescent="0.25">
      <c r="F323" s="41"/>
    </row>
    <row r="324" spans="6:6" x14ac:dyDescent="0.25">
      <c r="F324" s="41"/>
    </row>
    <row r="325" spans="6:6" x14ac:dyDescent="0.25">
      <c r="F325" s="41"/>
    </row>
    <row r="326" spans="6:6" x14ac:dyDescent="0.25">
      <c r="F326" s="41"/>
    </row>
    <row r="327" spans="6:6" x14ac:dyDescent="0.25">
      <c r="F327" s="41"/>
    </row>
    <row r="328" spans="6:6" x14ac:dyDescent="0.25">
      <c r="F328" s="41"/>
    </row>
    <row r="329" spans="6:6" x14ac:dyDescent="0.25">
      <c r="F329" s="41"/>
    </row>
    <row r="330" spans="6:6" x14ac:dyDescent="0.25">
      <c r="F330" s="41"/>
    </row>
    <row r="331" spans="6:6" x14ac:dyDescent="0.25">
      <c r="F331" s="41"/>
    </row>
    <row r="332" spans="6:6" x14ac:dyDescent="0.25">
      <c r="F332" s="41"/>
    </row>
    <row r="333" spans="6:6" x14ac:dyDescent="0.25">
      <c r="F333" s="41"/>
    </row>
    <row r="334" spans="6:6" x14ac:dyDescent="0.25">
      <c r="F334" s="41"/>
    </row>
    <row r="335" spans="6:6" x14ac:dyDescent="0.25">
      <c r="F335" s="41"/>
    </row>
    <row r="336" spans="6:6" x14ac:dyDescent="0.25">
      <c r="F336" s="41"/>
    </row>
    <row r="337" spans="6:6" x14ac:dyDescent="0.25">
      <c r="F337" s="41"/>
    </row>
    <row r="338" spans="6:6" x14ac:dyDescent="0.25">
      <c r="F338" s="41"/>
    </row>
    <row r="339" spans="6:6" x14ac:dyDescent="0.25">
      <c r="F339" s="41"/>
    </row>
    <row r="340" spans="6:6" x14ac:dyDescent="0.25">
      <c r="F340" s="41"/>
    </row>
    <row r="341" spans="6:6" x14ac:dyDescent="0.25">
      <c r="F341" s="41"/>
    </row>
    <row r="342" spans="6:6" x14ac:dyDescent="0.25">
      <c r="F342" s="41"/>
    </row>
    <row r="343" spans="6:6" x14ac:dyDescent="0.25">
      <c r="F343" s="41"/>
    </row>
    <row r="344" spans="6:6" x14ac:dyDescent="0.25">
      <c r="F344" s="41"/>
    </row>
    <row r="345" spans="6:6" x14ac:dyDescent="0.25">
      <c r="F345" s="41"/>
    </row>
    <row r="346" spans="6:6" x14ac:dyDescent="0.25">
      <c r="F346" s="41"/>
    </row>
    <row r="347" spans="6:6" x14ac:dyDescent="0.25">
      <c r="F347" s="41"/>
    </row>
    <row r="348" spans="6:6" x14ac:dyDescent="0.25">
      <c r="F348" s="41"/>
    </row>
    <row r="349" spans="6:6" x14ac:dyDescent="0.25">
      <c r="F349" s="41"/>
    </row>
    <row r="350" spans="6:6" x14ac:dyDescent="0.25">
      <c r="F350" s="41"/>
    </row>
    <row r="351" spans="6:6" x14ac:dyDescent="0.25">
      <c r="F351" s="41"/>
    </row>
    <row r="352" spans="6:6" x14ac:dyDescent="0.25">
      <c r="F352" s="41"/>
    </row>
  </sheetData>
  <sheetProtection algorithmName="SHA-512" hashValue="JJXSTt/dzy+jdjFWDC+LrqqhzBZgMjEmy1uc65zzYYh1gV0RcHlE/vxuc4RC4SY9aJWWUIsFpQyewEI9nMLnbg==" saltValue="PRg7kcxk55KKrQCnVZottA==" spinCount="100000" sheet="1" objects="1" scenarios="1" selectLockedCells="1"/>
  <conditionalFormatting sqref="H7">
    <cfRule type="cellIs" dxfId="7" priority="1" operator="equal">
      <formula>0</formula>
    </cfRule>
    <cfRule type="cellIs" dxfId="6" priority="2" operator="greaterThan">
      <formula>0</formula>
    </cfRule>
  </conditionalFormatting>
  <conditionalFormatting sqref="H8:I17">
    <cfRule type="cellIs" dxfId="5" priority="5" operator="equal">
      <formula>0</formula>
    </cfRule>
    <cfRule type="cellIs" dxfId="4" priority="6" operator="greater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74835-C611-4992-BD17-0E0C38BA4F0B}">
  <dimension ref="A1:U283"/>
  <sheetViews>
    <sheetView zoomScale="70" zoomScaleNormal="70" workbookViewId="0">
      <selection activeCell="B41" sqref="B40:B41"/>
    </sheetView>
  </sheetViews>
  <sheetFormatPr defaultRowHeight="15" customHeight="1" x14ac:dyDescent="0.25"/>
  <cols>
    <col min="1" max="1" width="15.42578125" customWidth="1"/>
    <col min="2" max="2" width="45.5703125" bestFit="1" customWidth="1"/>
    <col min="3" max="3" width="40" customWidth="1"/>
    <col min="4" max="4" width="20.140625" style="37" customWidth="1"/>
    <col min="5" max="6" width="10.85546875" style="38" customWidth="1"/>
    <col min="7" max="7" width="9.85546875" customWidth="1"/>
    <col min="8" max="9" width="14.85546875" customWidth="1"/>
    <col min="10" max="10" width="30.7109375" customWidth="1"/>
    <col min="11" max="11" width="59" customWidth="1"/>
    <col min="12" max="12" width="30.7109375" customWidth="1"/>
    <col min="13" max="13" width="42.42578125" customWidth="1"/>
    <col min="14" max="14" width="30.7109375" customWidth="1"/>
    <col min="15" max="15" width="33.5703125" customWidth="1"/>
    <col min="16" max="16" width="24.140625" customWidth="1"/>
    <col min="17" max="17" width="23.7109375" customWidth="1"/>
  </cols>
  <sheetData>
    <row r="1" spans="1:21" s="20" customFormat="1" ht="15" customHeight="1" x14ac:dyDescent="0.2">
      <c r="A1" s="11" t="s">
        <v>0</v>
      </c>
      <c r="B1" s="12" t="s">
        <v>1</v>
      </c>
      <c r="C1" s="12"/>
      <c r="D1" s="21"/>
      <c r="P1" s="23"/>
      <c r="U1" s="23"/>
    </row>
    <row r="2" spans="1:21" s="20" customFormat="1" ht="15" customHeight="1" x14ac:dyDescent="0.2">
      <c r="A2" s="11" t="s">
        <v>2</v>
      </c>
      <c r="B2" s="12" t="s">
        <v>3</v>
      </c>
      <c r="C2" s="12"/>
      <c r="D2" s="21"/>
      <c r="P2" s="23"/>
      <c r="U2" s="23"/>
    </row>
    <row r="3" spans="1:21" s="20" customFormat="1" ht="15" customHeight="1" x14ac:dyDescent="0.2">
      <c r="A3" s="11" t="s">
        <v>4</v>
      </c>
      <c r="B3" s="13">
        <v>45565</v>
      </c>
      <c r="C3" s="13"/>
      <c r="D3" s="21"/>
      <c r="G3" s="24"/>
      <c r="H3" s="24"/>
      <c r="I3" s="24"/>
      <c r="J3" s="24"/>
      <c r="K3" s="24"/>
      <c r="L3" s="24"/>
      <c r="M3" s="24"/>
      <c r="N3" s="24"/>
      <c r="O3" s="24"/>
      <c r="P3" s="23"/>
      <c r="Q3" s="24"/>
      <c r="R3" s="24"/>
      <c r="S3" s="24"/>
      <c r="T3" s="24"/>
      <c r="U3" s="23"/>
    </row>
    <row r="4" spans="1:21" s="20" customFormat="1" ht="15" customHeight="1" x14ac:dyDescent="0.2">
      <c r="A4" s="11" t="s">
        <v>5</v>
      </c>
      <c r="B4" s="1" t="s">
        <v>6</v>
      </c>
      <c r="C4" s="1"/>
      <c r="D4" s="21"/>
      <c r="G4" s="25"/>
      <c r="H4" s="25"/>
      <c r="I4" s="25"/>
      <c r="J4" s="25"/>
      <c r="K4" s="25"/>
      <c r="L4" s="25"/>
      <c r="M4" s="25"/>
      <c r="N4" s="25"/>
      <c r="O4" s="25"/>
      <c r="P4" s="23"/>
      <c r="Q4" s="25"/>
      <c r="R4" s="25"/>
      <c r="S4" s="25"/>
      <c r="T4" s="25"/>
      <c r="U4" s="23"/>
    </row>
    <row r="5" spans="1:21" s="21" customFormat="1" ht="14.25" x14ac:dyDescent="0.2">
      <c r="D5" s="26"/>
      <c r="E5" s="27"/>
      <c r="F5" s="27"/>
    </row>
    <row r="6" spans="1:21" s="28" customFormat="1" ht="12.75" x14ac:dyDescent="0.2">
      <c r="A6" s="28" t="s">
        <v>41</v>
      </c>
      <c r="B6" s="28" t="s">
        <v>42</v>
      </c>
      <c r="C6" s="28" t="s">
        <v>43</v>
      </c>
      <c r="D6" s="29" t="s">
        <v>44</v>
      </c>
      <c r="E6" s="30" t="s">
        <v>45</v>
      </c>
      <c r="F6" s="28" t="s">
        <v>47</v>
      </c>
      <c r="G6" s="28" t="s">
        <v>48</v>
      </c>
      <c r="H6" s="28" t="s">
        <v>49</v>
      </c>
      <c r="I6" s="28" t="s">
        <v>50</v>
      </c>
      <c r="J6" s="28" t="s">
        <v>51</v>
      </c>
      <c r="K6" s="28" t="s">
        <v>52</v>
      </c>
      <c r="L6" s="28" t="s">
        <v>53</v>
      </c>
      <c r="M6" s="28" t="s">
        <v>54</v>
      </c>
      <c r="N6" s="28" t="s">
        <v>55</v>
      </c>
      <c r="O6" s="28" t="s">
        <v>56</v>
      </c>
      <c r="P6" s="28" t="s">
        <v>57</v>
      </c>
      <c r="Q6" s="28" t="s">
        <v>58</v>
      </c>
    </row>
    <row r="7" spans="1:21" s="32" customFormat="1" ht="14.25" x14ac:dyDescent="0.2">
      <c r="A7" s="32" t="s">
        <v>183</v>
      </c>
      <c r="B7" s="42"/>
      <c r="C7" s="32" t="s">
        <v>184</v>
      </c>
      <c r="D7" s="33" t="s">
        <v>61</v>
      </c>
      <c r="E7" s="34"/>
      <c r="F7" s="34">
        <v>1</v>
      </c>
      <c r="G7" s="32">
        <v>1</v>
      </c>
      <c r="H7" s="46">
        <v>0</v>
      </c>
      <c r="I7" s="36">
        <f t="shared" ref="I7:I38" si="0">PRODUCT(G7:H7)</f>
        <v>0</v>
      </c>
      <c r="J7" s="32" t="s">
        <v>61</v>
      </c>
      <c r="K7" s="32" t="s">
        <v>61</v>
      </c>
      <c r="L7" s="32" t="s">
        <v>61</v>
      </c>
      <c r="M7" s="32" t="s">
        <v>61</v>
      </c>
      <c r="N7" s="32" t="s">
        <v>61</v>
      </c>
      <c r="O7" s="32" t="s">
        <v>61</v>
      </c>
      <c r="P7" s="32" t="s">
        <v>61</v>
      </c>
      <c r="Q7" s="32" t="s">
        <v>61</v>
      </c>
    </row>
    <row r="8" spans="1:21" s="32" customFormat="1" ht="14.25" x14ac:dyDescent="0.2">
      <c r="A8" s="32" t="s">
        <v>185</v>
      </c>
      <c r="B8" s="42"/>
      <c r="C8" s="32" t="s">
        <v>186</v>
      </c>
      <c r="D8" s="33" t="s">
        <v>61</v>
      </c>
      <c r="E8" s="34"/>
      <c r="F8" s="34">
        <v>1</v>
      </c>
      <c r="G8" s="32">
        <v>1</v>
      </c>
      <c r="H8" s="46">
        <v>0</v>
      </c>
      <c r="I8" s="36">
        <f t="shared" si="0"/>
        <v>0</v>
      </c>
      <c r="J8" s="32" t="s">
        <v>187</v>
      </c>
      <c r="K8" s="32" t="s">
        <v>76</v>
      </c>
      <c r="L8" s="32" t="s">
        <v>188</v>
      </c>
      <c r="M8" s="32" t="s">
        <v>189</v>
      </c>
      <c r="N8" s="32" t="s">
        <v>190</v>
      </c>
      <c r="O8" s="32" t="s">
        <v>191</v>
      </c>
      <c r="P8" s="32" t="s">
        <v>61</v>
      </c>
      <c r="Q8" s="32" t="s">
        <v>61</v>
      </c>
    </row>
    <row r="9" spans="1:21" s="32" customFormat="1" ht="14.25" x14ac:dyDescent="0.2">
      <c r="A9" s="32" t="s">
        <v>192</v>
      </c>
      <c r="B9" s="42"/>
      <c r="C9" s="32" t="s">
        <v>193</v>
      </c>
      <c r="D9" s="33" t="s">
        <v>194</v>
      </c>
      <c r="E9" s="34"/>
      <c r="F9" s="34">
        <v>1</v>
      </c>
      <c r="G9" s="32">
        <v>4</v>
      </c>
      <c r="H9" s="46">
        <v>0</v>
      </c>
      <c r="I9" s="36">
        <f t="shared" si="0"/>
        <v>0</v>
      </c>
      <c r="J9" s="32" t="s">
        <v>195</v>
      </c>
      <c r="K9" s="32" t="s">
        <v>76</v>
      </c>
      <c r="L9" s="32" t="s">
        <v>61</v>
      </c>
      <c r="M9" s="32" t="s">
        <v>61</v>
      </c>
      <c r="N9" s="32" t="s">
        <v>61</v>
      </c>
      <c r="O9" s="32" t="s">
        <v>61</v>
      </c>
      <c r="P9" s="32" t="s">
        <v>196</v>
      </c>
      <c r="Q9" s="32" t="s">
        <v>197</v>
      </c>
    </row>
    <row r="10" spans="1:21" s="32" customFormat="1" ht="14.25" x14ac:dyDescent="0.2">
      <c r="A10" s="32" t="s">
        <v>198</v>
      </c>
      <c r="B10" s="42"/>
      <c r="C10" s="32" t="s">
        <v>193</v>
      </c>
      <c r="D10" s="33" t="s">
        <v>194</v>
      </c>
      <c r="E10" s="34"/>
      <c r="F10" s="34">
        <v>1</v>
      </c>
      <c r="G10" s="32">
        <v>4</v>
      </c>
      <c r="H10" s="46">
        <v>0</v>
      </c>
      <c r="I10" s="36">
        <f t="shared" si="0"/>
        <v>0</v>
      </c>
      <c r="J10" s="32" t="s">
        <v>195</v>
      </c>
      <c r="K10" s="32" t="s">
        <v>76</v>
      </c>
      <c r="L10" s="32" t="s">
        <v>61</v>
      </c>
      <c r="M10" s="32" t="s">
        <v>61</v>
      </c>
      <c r="N10" s="32" t="s">
        <v>61</v>
      </c>
      <c r="O10" s="32" t="s">
        <v>61</v>
      </c>
      <c r="P10" s="32" t="s">
        <v>196</v>
      </c>
      <c r="Q10" s="32" t="s">
        <v>61</v>
      </c>
    </row>
    <row r="11" spans="1:21" s="32" customFormat="1" ht="14.25" x14ac:dyDescent="0.2">
      <c r="A11" s="32" t="s">
        <v>199</v>
      </c>
      <c r="B11" s="42"/>
      <c r="C11" s="32" t="s">
        <v>200</v>
      </c>
      <c r="D11" s="33" t="s">
        <v>201</v>
      </c>
      <c r="E11" s="34"/>
      <c r="F11" s="34">
        <v>1</v>
      </c>
      <c r="G11" s="32">
        <v>1</v>
      </c>
      <c r="H11" s="46">
        <v>0</v>
      </c>
      <c r="I11" s="36">
        <f t="shared" si="0"/>
        <v>0</v>
      </c>
      <c r="J11" s="32" t="s">
        <v>202</v>
      </c>
      <c r="K11" s="32" t="s">
        <v>203</v>
      </c>
      <c r="L11" s="32" t="s">
        <v>61</v>
      </c>
      <c r="M11" s="32" t="s">
        <v>61</v>
      </c>
      <c r="N11" s="32" t="s">
        <v>61</v>
      </c>
      <c r="O11" s="32" t="s">
        <v>61</v>
      </c>
      <c r="P11" s="32" t="s">
        <v>61</v>
      </c>
      <c r="Q11" s="32" t="s">
        <v>204</v>
      </c>
    </row>
    <row r="12" spans="1:21" s="32" customFormat="1" ht="14.25" x14ac:dyDescent="0.2">
      <c r="A12" s="32" t="s">
        <v>205</v>
      </c>
      <c r="B12" s="42"/>
      <c r="C12" s="32" t="s">
        <v>206</v>
      </c>
      <c r="D12" s="33" t="s">
        <v>207</v>
      </c>
      <c r="E12" s="34"/>
      <c r="F12" s="34">
        <v>1</v>
      </c>
      <c r="G12" s="32">
        <v>1</v>
      </c>
      <c r="H12" s="46">
        <v>0</v>
      </c>
      <c r="I12" s="36">
        <f t="shared" si="0"/>
        <v>0</v>
      </c>
      <c r="J12" s="32" t="s">
        <v>208</v>
      </c>
      <c r="K12" s="32" t="s">
        <v>76</v>
      </c>
      <c r="L12" s="32" t="s">
        <v>209</v>
      </c>
      <c r="M12" s="32" t="s">
        <v>210</v>
      </c>
      <c r="N12" s="32" t="s">
        <v>61</v>
      </c>
      <c r="O12" s="32" t="s">
        <v>61</v>
      </c>
      <c r="P12" s="32" t="s">
        <v>61</v>
      </c>
      <c r="Q12" s="32" t="s">
        <v>204</v>
      </c>
    </row>
    <row r="13" spans="1:21" s="32" customFormat="1" ht="14.25" x14ac:dyDescent="0.2">
      <c r="A13" s="32" t="s">
        <v>211</v>
      </c>
      <c r="B13" s="42"/>
      <c r="C13" s="32" t="s">
        <v>212</v>
      </c>
      <c r="D13" s="33" t="s">
        <v>213</v>
      </c>
      <c r="E13" s="34"/>
      <c r="F13" s="34">
        <v>1</v>
      </c>
      <c r="G13" s="32">
        <v>1</v>
      </c>
      <c r="H13" s="46">
        <v>0</v>
      </c>
      <c r="I13" s="36">
        <f t="shared" si="0"/>
        <v>0</v>
      </c>
      <c r="J13" s="32" t="s">
        <v>66</v>
      </c>
      <c r="K13" s="32" t="s">
        <v>73</v>
      </c>
      <c r="L13" s="32" t="s">
        <v>214</v>
      </c>
      <c r="M13" s="32" t="s">
        <v>126</v>
      </c>
      <c r="N13" s="32" t="s">
        <v>61</v>
      </c>
      <c r="O13" s="32" t="s">
        <v>61</v>
      </c>
      <c r="P13" s="32" t="s">
        <v>61</v>
      </c>
      <c r="Q13" s="32" t="s">
        <v>204</v>
      </c>
    </row>
    <row r="14" spans="1:21" s="32" customFormat="1" ht="14.25" x14ac:dyDescent="0.2">
      <c r="A14" s="32" t="s">
        <v>215</v>
      </c>
      <c r="B14" s="42"/>
      <c r="C14" s="32" t="s">
        <v>216</v>
      </c>
      <c r="D14" s="33" t="s">
        <v>217</v>
      </c>
      <c r="E14" s="34"/>
      <c r="F14" s="34">
        <v>1</v>
      </c>
      <c r="G14" s="32">
        <v>1</v>
      </c>
      <c r="H14" s="46">
        <v>0</v>
      </c>
      <c r="I14" s="36">
        <f t="shared" si="0"/>
        <v>0</v>
      </c>
      <c r="J14" s="32" t="s">
        <v>195</v>
      </c>
      <c r="K14" s="32" t="s">
        <v>61</v>
      </c>
      <c r="L14" s="32" t="s">
        <v>61</v>
      </c>
      <c r="M14" s="32" t="s">
        <v>61</v>
      </c>
      <c r="N14" s="32" t="s">
        <v>61</v>
      </c>
      <c r="O14" s="32" t="s">
        <v>61</v>
      </c>
      <c r="P14" s="32" t="s">
        <v>61</v>
      </c>
      <c r="Q14" s="32" t="s">
        <v>61</v>
      </c>
    </row>
    <row r="15" spans="1:21" s="32" customFormat="1" ht="14.25" x14ac:dyDescent="0.2">
      <c r="A15" s="32" t="s">
        <v>218</v>
      </c>
      <c r="B15" s="42"/>
      <c r="C15" s="32" t="s">
        <v>219</v>
      </c>
      <c r="D15" s="33" t="s">
        <v>220</v>
      </c>
      <c r="E15" s="34"/>
      <c r="F15" s="34">
        <v>1</v>
      </c>
      <c r="G15" s="32">
        <v>1</v>
      </c>
      <c r="H15" s="46">
        <v>0</v>
      </c>
      <c r="I15" s="36">
        <f t="shared" si="0"/>
        <v>0</v>
      </c>
      <c r="J15" s="32" t="s">
        <v>195</v>
      </c>
      <c r="K15" s="32" t="s">
        <v>61</v>
      </c>
      <c r="L15" s="32" t="s">
        <v>221</v>
      </c>
      <c r="M15" s="32" t="s">
        <v>61</v>
      </c>
      <c r="N15" s="32" t="s">
        <v>61</v>
      </c>
      <c r="O15" s="32" t="s">
        <v>61</v>
      </c>
      <c r="P15" s="32" t="s">
        <v>196</v>
      </c>
      <c r="Q15" s="32" t="s">
        <v>61</v>
      </c>
    </row>
    <row r="16" spans="1:21" s="32" customFormat="1" ht="14.25" x14ac:dyDescent="0.2">
      <c r="A16" s="32" t="s">
        <v>222</v>
      </c>
      <c r="B16" s="42"/>
      <c r="C16" s="32" t="s">
        <v>223</v>
      </c>
      <c r="D16" s="33" t="s">
        <v>224</v>
      </c>
      <c r="E16" s="34"/>
      <c r="F16" s="34">
        <v>1</v>
      </c>
      <c r="G16" s="32">
        <v>1</v>
      </c>
      <c r="H16" s="46">
        <v>0</v>
      </c>
      <c r="I16" s="36">
        <f t="shared" si="0"/>
        <v>0</v>
      </c>
      <c r="J16" s="32" t="s">
        <v>195</v>
      </c>
      <c r="K16" s="32" t="s">
        <v>61</v>
      </c>
      <c r="L16" s="32" t="s">
        <v>221</v>
      </c>
      <c r="M16" s="32" t="s">
        <v>225</v>
      </c>
      <c r="N16" s="32" t="s">
        <v>61</v>
      </c>
      <c r="O16" s="32" t="s">
        <v>61</v>
      </c>
      <c r="P16" s="32" t="s">
        <v>61</v>
      </c>
      <c r="Q16" s="32" t="s">
        <v>204</v>
      </c>
    </row>
    <row r="17" spans="1:17" s="32" customFormat="1" ht="14.25" x14ac:dyDescent="0.2">
      <c r="A17" s="32" t="s">
        <v>226</v>
      </c>
      <c r="B17" s="42"/>
      <c r="C17" s="32" t="s">
        <v>227</v>
      </c>
      <c r="D17" s="33" t="s">
        <v>61</v>
      </c>
      <c r="E17" s="34"/>
      <c r="F17" s="34">
        <v>1</v>
      </c>
      <c r="G17" s="32">
        <v>1</v>
      </c>
      <c r="H17" s="46">
        <v>0</v>
      </c>
      <c r="I17" s="36">
        <f t="shared" si="0"/>
        <v>0</v>
      </c>
      <c r="J17" s="32" t="s">
        <v>187</v>
      </c>
      <c r="K17" s="32" t="s">
        <v>76</v>
      </c>
      <c r="L17" s="32" t="s">
        <v>188</v>
      </c>
      <c r="M17" s="32" t="s">
        <v>228</v>
      </c>
      <c r="N17" s="32" t="s">
        <v>229</v>
      </c>
      <c r="O17" s="32" t="s">
        <v>191</v>
      </c>
      <c r="P17" s="32" t="s">
        <v>61</v>
      </c>
      <c r="Q17" s="32" t="s">
        <v>61</v>
      </c>
    </row>
    <row r="18" spans="1:17" s="32" customFormat="1" ht="14.25" x14ac:dyDescent="0.2">
      <c r="A18" s="32" t="s">
        <v>230</v>
      </c>
      <c r="B18" s="42"/>
      <c r="C18" s="32" t="s">
        <v>231</v>
      </c>
      <c r="D18" s="33" t="s">
        <v>232</v>
      </c>
      <c r="E18" s="34"/>
      <c r="F18" s="34">
        <v>1</v>
      </c>
      <c r="G18" s="32">
        <v>1</v>
      </c>
      <c r="H18" s="46">
        <v>0</v>
      </c>
      <c r="I18" s="36">
        <f t="shared" si="0"/>
        <v>0</v>
      </c>
      <c r="J18" s="32" t="s">
        <v>154</v>
      </c>
      <c r="K18" s="32" t="s">
        <v>233</v>
      </c>
      <c r="L18" s="32" t="s">
        <v>61</v>
      </c>
      <c r="M18" s="32" t="s">
        <v>61</v>
      </c>
      <c r="N18" s="32" t="s">
        <v>61</v>
      </c>
      <c r="O18" s="32" t="s">
        <v>61</v>
      </c>
      <c r="P18" s="32" t="s">
        <v>61</v>
      </c>
      <c r="Q18" s="32" t="s">
        <v>204</v>
      </c>
    </row>
    <row r="19" spans="1:17" s="32" customFormat="1" ht="14.25" x14ac:dyDescent="0.2">
      <c r="A19" s="32" t="s">
        <v>234</v>
      </c>
      <c r="B19" s="42"/>
      <c r="C19" s="32" t="s">
        <v>235</v>
      </c>
      <c r="D19" s="33" t="s">
        <v>236</v>
      </c>
      <c r="E19" s="34"/>
      <c r="F19" s="34">
        <v>1</v>
      </c>
      <c r="G19" s="32">
        <v>1</v>
      </c>
      <c r="H19" s="46">
        <v>0</v>
      </c>
      <c r="I19" s="36">
        <f t="shared" si="0"/>
        <v>0</v>
      </c>
      <c r="J19" s="32" t="s">
        <v>195</v>
      </c>
      <c r="K19" s="32" t="s">
        <v>61</v>
      </c>
      <c r="L19" s="32" t="s">
        <v>237</v>
      </c>
      <c r="M19" s="32" t="s">
        <v>61</v>
      </c>
      <c r="N19" s="32" t="s">
        <v>61</v>
      </c>
      <c r="O19" s="32" t="s">
        <v>61</v>
      </c>
      <c r="P19" s="32" t="s">
        <v>61</v>
      </c>
      <c r="Q19" s="32" t="s">
        <v>204</v>
      </c>
    </row>
    <row r="20" spans="1:17" s="32" customFormat="1" ht="14.25" x14ac:dyDescent="0.2">
      <c r="A20" s="32" t="s">
        <v>238</v>
      </c>
      <c r="B20" s="42"/>
      <c r="C20" s="32" t="s">
        <v>239</v>
      </c>
      <c r="D20" s="33" t="s">
        <v>240</v>
      </c>
      <c r="E20" s="34"/>
      <c r="F20" s="34">
        <v>1</v>
      </c>
      <c r="G20" s="32">
        <v>2</v>
      </c>
      <c r="H20" s="46">
        <v>0</v>
      </c>
      <c r="I20" s="36">
        <f t="shared" si="0"/>
        <v>0</v>
      </c>
      <c r="J20" s="32" t="s">
        <v>195</v>
      </c>
      <c r="K20" s="32" t="s">
        <v>61</v>
      </c>
      <c r="L20" s="32" t="s">
        <v>61</v>
      </c>
      <c r="M20" s="32" t="s">
        <v>61</v>
      </c>
      <c r="N20" s="32" t="s">
        <v>61</v>
      </c>
      <c r="O20" s="32" t="s">
        <v>61</v>
      </c>
      <c r="P20" s="32" t="s">
        <v>61</v>
      </c>
      <c r="Q20" s="32" t="s">
        <v>204</v>
      </c>
    </row>
    <row r="21" spans="1:17" s="32" customFormat="1" ht="14.25" x14ac:dyDescent="0.2">
      <c r="A21" s="32" t="s">
        <v>241</v>
      </c>
      <c r="B21" s="42"/>
      <c r="C21" s="32" t="s">
        <v>242</v>
      </c>
      <c r="D21" s="33" t="s">
        <v>61</v>
      </c>
      <c r="E21" s="34"/>
      <c r="F21" s="34">
        <v>1</v>
      </c>
      <c r="G21" s="32">
        <v>1</v>
      </c>
      <c r="H21" s="46">
        <v>0</v>
      </c>
      <c r="I21" s="36">
        <f t="shared" si="0"/>
        <v>0</v>
      </c>
      <c r="J21" s="32" t="s">
        <v>61</v>
      </c>
      <c r="K21" s="32" t="s">
        <v>61</v>
      </c>
      <c r="L21" s="32" t="s">
        <v>61</v>
      </c>
      <c r="M21" s="32" t="s">
        <v>61</v>
      </c>
      <c r="N21" s="32" t="s">
        <v>61</v>
      </c>
      <c r="O21" s="32" t="s">
        <v>61</v>
      </c>
      <c r="P21" s="32" t="s">
        <v>61</v>
      </c>
      <c r="Q21" s="32" t="s">
        <v>61</v>
      </c>
    </row>
    <row r="22" spans="1:17" s="32" customFormat="1" ht="14.25" x14ac:dyDescent="0.2">
      <c r="A22" s="32" t="s">
        <v>243</v>
      </c>
      <c r="B22" s="42"/>
      <c r="C22" s="32" t="s">
        <v>244</v>
      </c>
      <c r="D22" s="33" t="s">
        <v>245</v>
      </c>
      <c r="E22" s="34"/>
      <c r="F22" s="34">
        <v>1</v>
      </c>
      <c r="G22" s="32">
        <v>1</v>
      </c>
      <c r="H22" s="46">
        <v>0</v>
      </c>
      <c r="I22" s="36">
        <f t="shared" si="0"/>
        <v>0</v>
      </c>
      <c r="J22" s="32" t="s">
        <v>195</v>
      </c>
      <c r="K22" s="32" t="s">
        <v>61</v>
      </c>
      <c r="L22" s="32" t="s">
        <v>61</v>
      </c>
      <c r="M22" s="32" t="s">
        <v>61</v>
      </c>
      <c r="N22" s="32" t="s">
        <v>246</v>
      </c>
      <c r="O22" s="32" t="s">
        <v>61</v>
      </c>
      <c r="P22" s="32" t="s">
        <v>61</v>
      </c>
      <c r="Q22" s="32" t="s">
        <v>61</v>
      </c>
    </row>
    <row r="23" spans="1:17" s="32" customFormat="1" ht="14.25" x14ac:dyDescent="0.2">
      <c r="A23" s="32" t="s">
        <v>247</v>
      </c>
      <c r="B23" s="42"/>
      <c r="C23" s="32" t="s">
        <v>248</v>
      </c>
      <c r="D23" s="33" t="s">
        <v>61</v>
      </c>
      <c r="E23" s="34"/>
      <c r="F23" s="34">
        <v>1</v>
      </c>
      <c r="G23" s="32">
        <v>1</v>
      </c>
      <c r="H23" s="46">
        <v>0</v>
      </c>
      <c r="I23" s="36">
        <f t="shared" si="0"/>
        <v>0</v>
      </c>
      <c r="J23" s="32" t="s">
        <v>187</v>
      </c>
      <c r="K23" s="32" t="s">
        <v>76</v>
      </c>
      <c r="L23" s="32" t="s">
        <v>188</v>
      </c>
      <c r="M23" s="32" t="s">
        <v>249</v>
      </c>
      <c r="N23" s="32" t="s">
        <v>229</v>
      </c>
      <c r="O23" s="32" t="s">
        <v>191</v>
      </c>
      <c r="P23" s="32" t="s">
        <v>61</v>
      </c>
      <c r="Q23" s="32" t="s">
        <v>61</v>
      </c>
    </row>
    <row r="24" spans="1:17" s="32" customFormat="1" ht="14.25" x14ac:dyDescent="0.2">
      <c r="A24" s="32" t="s">
        <v>250</v>
      </c>
      <c r="B24" s="42"/>
      <c r="C24" s="32" t="s">
        <v>251</v>
      </c>
      <c r="D24" s="33" t="s">
        <v>252</v>
      </c>
      <c r="E24" s="34"/>
      <c r="F24" s="34">
        <v>1</v>
      </c>
      <c r="G24" s="32">
        <v>1</v>
      </c>
      <c r="H24" s="46">
        <v>0</v>
      </c>
      <c r="I24" s="36">
        <f t="shared" si="0"/>
        <v>0</v>
      </c>
      <c r="J24" s="32" t="s">
        <v>253</v>
      </c>
      <c r="K24" s="32" t="s">
        <v>254</v>
      </c>
      <c r="L24" s="32" t="s">
        <v>255</v>
      </c>
      <c r="M24" s="32" t="s">
        <v>256</v>
      </c>
      <c r="N24" s="32" t="s">
        <v>61</v>
      </c>
      <c r="O24" s="32" t="s">
        <v>61</v>
      </c>
      <c r="P24" s="32" t="s">
        <v>257</v>
      </c>
      <c r="Q24" s="32" t="s">
        <v>204</v>
      </c>
    </row>
    <row r="25" spans="1:17" s="32" customFormat="1" ht="14.25" x14ac:dyDescent="0.2">
      <c r="A25" s="32" t="s">
        <v>258</v>
      </c>
      <c r="B25" s="42"/>
      <c r="C25" s="32" t="s">
        <v>259</v>
      </c>
      <c r="D25" s="33" t="s">
        <v>260</v>
      </c>
      <c r="E25" s="34"/>
      <c r="F25" s="34">
        <v>1</v>
      </c>
      <c r="G25" s="32">
        <v>1</v>
      </c>
      <c r="H25" s="46">
        <v>0</v>
      </c>
      <c r="I25" s="36">
        <f t="shared" si="0"/>
        <v>0</v>
      </c>
      <c r="J25" s="32" t="s">
        <v>195</v>
      </c>
      <c r="K25" s="32" t="s">
        <v>261</v>
      </c>
      <c r="L25" s="32" t="s">
        <v>61</v>
      </c>
      <c r="M25" s="32" t="s">
        <v>61</v>
      </c>
      <c r="N25" s="32" t="s">
        <v>61</v>
      </c>
      <c r="O25" s="32" t="s">
        <v>61</v>
      </c>
      <c r="P25" s="32" t="s">
        <v>61</v>
      </c>
      <c r="Q25" s="32" t="s">
        <v>61</v>
      </c>
    </row>
    <row r="26" spans="1:17" s="32" customFormat="1" ht="14.25" x14ac:dyDescent="0.2">
      <c r="A26" s="32" t="s">
        <v>262</v>
      </c>
      <c r="B26" s="42"/>
      <c r="C26" s="32" t="s">
        <v>263</v>
      </c>
      <c r="D26" s="33" t="s">
        <v>264</v>
      </c>
      <c r="E26" s="34"/>
      <c r="F26" s="34">
        <v>1</v>
      </c>
      <c r="G26" s="32">
        <v>1</v>
      </c>
      <c r="H26" s="46">
        <v>0</v>
      </c>
      <c r="I26" s="36">
        <f t="shared" si="0"/>
        <v>0</v>
      </c>
      <c r="J26" s="32" t="s">
        <v>265</v>
      </c>
      <c r="K26" s="32" t="s">
        <v>61</v>
      </c>
      <c r="L26" s="32" t="s">
        <v>266</v>
      </c>
      <c r="M26" s="32" t="s">
        <v>267</v>
      </c>
      <c r="N26" s="32" t="s">
        <v>61</v>
      </c>
      <c r="O26" s="32" t="s">
        <v>61</v>
      </c>
      <c r="P26" s="32" t="s">
        <v>61</v>
      </c>
      <c r="Q26" s="32" t="s">
        <v>204</v>
      </c>
    </row>
    <row r="27" spans="1:17" s="32" customFormat="1" ht="14.25" x14ac:dyDescent="0.2">
      <c r="A27" s="32" t="s">
        <v>268</v>
      </c>
      <c r="B27" s="42"/>
      <c r="C27" s="32" t="s">
        <v>269</v>
      </c>
      <c r="D27" s="33" t="s">
        <v>264</v>
      </c>
      <c r="E27" s="34"/>
      <c r="F27" s="34">
        <v>1</v>
      </c>
      <c r="G27" s="32">
        <v>1</v>
      </c>
      <c r="H27" s="46">
        <v>0</v>
      </c>
      <c r="I27" s="36">
        <f t="shared" si="0"/>
        <v>0</v>
      </c>
      <c r="J27" s="32" t="s">
        <v>265</v>
      </c>
      <c r="K27" s="32" t="s">
        <v>61</v>
      </c>
      <c r="L27" s="32" t="s">
        <v>266</v>
      </c>
      <c r="M27" s="32" t="s">
        <v>267</v>
      </c>
      <c r="N27" s="32" t="s">
        <v>61</v>
      </c>
      <c r="O27" s="32" t="s">
        <v>61</v>
      </c>
      <c r="P27" s="32" t="s">
        <v>270</v>
      </c>
      <c r="Q27" s="32" t="s">
        <v>204</v>
      </c>
    </row>
    <row r="28" spans="1:17" s="32" customFormat="1" ht="14.25" x14ac:dyDescent="0.2">
      <c r="A28" s="32" t="s">
        <v>271</v>
      </c>
      <c r="B28" s="42"/>
      <c r="C28" s="32" t="s">
        <v>272</v>
      </c>
      <c r="D28" s="33" t="s">
        <v>61</v>
      </c>
      <c r="E28" s="34"/>
      <c r="F28" s="34">
        <v>1</v>
      </c>
      <c r="G28" s="32">
        <v>1</v>
      </c>
      <c r="H28" s="46">
        <v>0</v>
      </c>
      <c r="I28" s="36">
        <f t="shared" si="0"/>
        <v>0</v>
      </c>
      <c r="J28" s="32" t="s">
        <v>61</v>
      </c>
      <c r="K28" s="32" t="s">
        <v>61</v>
      </c>
      <c r="L28" s="32" t="s">
        <v>61</v>
      </c>
      <c r="M28" s="32" t="s">
        <v>61</v>
      </c>
      <c r="N28" s="32" t="s">
        <v>61</v>
      </c>
      <c r="O28" s="32" t="s">
        <v>61</v>
      </c>
      <c r="P28" s="32" t="s">
        <v>61</v>
      </c>
      <c r="Q28" s="32" t="s">
        <v>61</v>
      </c>
    </row>
    <row r="29" spans="1:17" s="32" customFormat="1" ht="14.25" x14ac:dyDescent="0.2">
      <c r="A29" s="32" t="s">
        <v>273</v>
      </c>
      <c r="B29" s="42"/>
      <c r="C29" s="32" t="s">
        <v>274</v>
      </c>
      <c r="D29" s="33" t="s">
        <v>61</v>
      </c>
      <c r="E29" s="34"/>
      <c r="F29" s="34">
        <v>1</v>
      </c>
      <c r="G29" s="32">
        <v>1</v>
      </c>
      <c r="H29" s="46">
        <v>0</v>
      </c>
      <c r="I29" s="36">
        <f t="shared" si="0"/>
        <v>0</v>
      </c>
      <c r="J29" s="32" t="s">
        <v>61</v>
      </c>
      <c r="K29" s="32" t="s">
        <v>61</v>
      </c>
      <c r="L29" s="32" t="s">
        <v>61</v>
      </c>
      <c r="M29" s="32" t="s">
        <v>61</v>
      </c>
      <c r="N29" s="32" t="s">
        <v>61</v>
      </c>
      <c r="O29" s="32" t="s">
        <v>61</v>
      </c>
      <c r="P29" s="32" t="s">
        <v>61</v>
      </c>
      <c r="Q29" s="32" t="s">
        <v>61</v>
      </c>
    </row>
    <row r="30" spans="1:17" s="32" customFormat="1" ht="14.25" x14ac:dyDescent="0.2">
      <c r="A30" s="32" t="s">
        <v>275</v>
      </c>
      <c r="B30" s="42"/>
      <c r="C30" s="32" t="s">
        <v>276</v>
      </c>
      <c r="D30" s="33" t="s">
        <v>277</v>
      </c>
      <c r="E30" s="34"/>
      <c r="F30" s="34">
        <v>1</v>
      </c>
      <c r="G30" s="32">
        <v>3</v>
      </c>
      <c r="H30" s="46">
        <v>0</v>
      </c>
      <c r="I30" s="36">
        <f t="shared" si="0"/>
        <v>0</v>
      </c>
      <c r="J30" s="32" t="s">
        <v>91</v>
      </c>
      <c r="K30" s="32" t="s">
        <v>61</v>
      </c>
      <c r="L30" s="32" t="s">
        <v>195</v>
      </c>
      <c r="M30" s="32" t="s">
        <v>61</v>
      </c>
      <c r="N30" s="32" t="s">
        <v>61</v>
      </c>
      <c r="O30" s="32" t="s">
        <v>61</v>
      </c>
      <c r="P30" s="32" t="s">
        <v>61</v>
      </c>
      <c r="Q30" s="32" t="s">
        <v>61</v>
      </c>
    </row>
    <row r="31" spans="1:17" s="32" customFormat="1" ht="14.25" x14ac:dyDescent="0.2">
      <c r="A31" s="32" t="s">
        <v>278</v>
      </c>
      <c r="B31" s="42"/>
      <c r="C31" s="32" t="s">
        <v>279</v>
      </c>
      <c r="D31" s="33" t="s">
        <v>280</v>
      </c>
      <c r="E31" s="34"/>
      <c r="F31" s="34">
        <v>1</v>
      </c>
      <c r="G31" s="32">
        <v>3</v>
      </c>
      <c r="H31" s="46">
        <v>0</v>
      </c>
      <c r="I31" s="36">
        <f t="shared" si="0"/>
        <v>0</v>
      </c>
      <c r="J31" s="32" t="s">
        <v>195</v>
      </c>
      <c r="K31" s="32" t="s">
        <v>61</v>
      </c>
      <c r="L31" s="32" t="s">
        <v>214</v>
      </c>
      <c r="M31" s="32" t="s">
        <v>126</v>
      </c>
      <c r="N31" s="32" t="s">
        <v>61</v>
      </c>
      <c r="O31" s="32" t="s">
        <v>61</v>
      </c>
      <c r="P31" s="32" t="s">
        <v>196</v>
      </c>
      <c r="Q31" s="32" t="s">
        <v>61</v>
      </c>
    </row>
    <row r="32" spans="1:17" s="32" customFormat="1" ht="14.25" x14ac:dyDescent="0.2">
      <c r="A32" s="32" t="s">
        <v>281</v>
      </c>
      <c r="B32" s="42"/>
      <c r="C32" s="32" t="s">
        <v>279</v>
      </c>
      <c r="D32" s="33" t="s">
        <v>280</v>
      </c>
      <c r="E32" s="34"/>
      <c r="F32" s="34">
        <v>1</v>
      </c>
      <c r="G32" s="32">
        <v>4</v>
      </c>
      <c r="H32" s="46">
        <v>0</v>
      </c>
      <c r="I32" s="36">
        <f t="shared" si="0"/>
        <v>0</v>
      </c>
      <c r="J32" s="32" t="s">
        <v>195</v>
      </c>
      <c r="K32" s="32" t="s">
        <v>61</v>
      </c>
      <c r="L32" s="32" t="s">
        <v>61</v>
      </c>
      <c r="M32" s="32" t="s">
        <v>61</v>
      </c>
      <c r="N32" s="32" t="s">
        <v>61</v>
      </c>
      <c r="O32" s="32" t="s">
        <v>61</v>
      </c>
      <c r="P32" s="32" t="s">
        <v>196</v>
      </c>
      <c r="Q32" s="32" t="s">
        <v>61</v>
      </c>
    </row>
    <row r="33" spans="1:17" s="32" customFormat="1" ht="14.25" x14ac:dyDescent="0.2">
      <c r="A33" s="32" t="s">
        <v>282</v>
      </c>
      <c r="B33" s="42"/>
      <c r="C33" s="32" t="s">
        <v>279</v>
      </c>
      <c r="D33" s="33" t="s">
        <v>283</v>
      </c>
      <c r="E33" s="34"/>
      <c r="F33" s="34">
        <v>1</v>
      </c>
      <c r="G33" s="32">
        <v>3</v>
      </c>
      <c r="H33" s="46">
        <v>0</v>
      </c>
      <c r="I33" s="36">
        <f t="shared" si="0"/>
        <v>0</v>
      </c>
      <c r="J33" s="32" t="s">
        <v>195</v>
      </c>
      <c r="K33" s="32" t="s">
        <v>61</v>
      </c>
      <c r="L33" s="32" t="s">
        <v>214</v>
      </c>
      <c r="M33" s="32" t="s">
        <v>126</v>
      </c>
      <c r="N33" s="32" t="s">
        <v>61</v>
      </c>
      <c r="O33" s="32" t="s">
        <v>61</v>
      </c>
      <c r="P33" s="32" t="s">
        <v>196</v>
      </c>
      <c r="Q33" s="32" t="s">
        <v>61</v>
      </c>
    </row>
    <row r="34" spans="1:17" s="32" customFormat="1" ht="14.25" x14ac:dyDescent="0.2">
      <c r="A34" s="32" t="s">
        <v>284</v>
      </c>
      <c r="B34" s="42"/>
      <c r="C34" s="32" t="s">
        <v>285</v>
      </c>
      <c r="D34" s="33" t="s">
        <v>286</v>
      </c>
      <c r="E34" s="34"/>
      <c r="F34" s="34">
        <v>1</v>
      </c>
      <c r="G34" s="32">
        <v>1</v>
      </c>
      <c r="H34" s="46">
        <v>0</v>
      </c>
      <c r="I34" s="36">
        <f t="shared" si="0"/>
        <v>0</v>
      </c>
      <c r="J34" s="32" t="s">
        <v>195</v>
      </c>
      <c r="K34" s="32" t="s">
        <v>61</v>
      </c>
      <c r="L34" s="32" t="s">
        <v>287</v>
      </c>
      <c r="M34" s="32" t="s">
        <v>288</v>
      </c>
      <c r="N34" s="32" t="s">
        <v>289</v>
      </c>
      <c r="O34" s="32" t="s">
        <v>288</v>
      </c>
      <c r="P34" s="32" t="s">
        <v>61</v>
      </c>
      <c r="Q34" s="32" t="s">
        <v>204</v>
      </c>
    </row>
    <row r="35" spans="1:17" s="32" customFormat="1" ht="14.25" x14ac:dyDescent="0.2">
      <c r="A35" s="32" t="s">
        <v>290</v>
      </c>
      <c r="B35" s="42"/>
      <c r="C35" s="32" t="s">
        <v>291</v>
      </c>
      <c r="D35" s="33" t="s">
        <v>61</v>
      </c>
      <c r="E35" s="34"/>
      <c r="F35" s="34">
        <v>1</v>
      </c>
      <c r="G35" s="32">
        <v>1</v>
      </c>
      <c r="H35" s="46">
        <v>0</v>
      </c>
      <c r="I35" s="36">
        <f t="shared" si="0"/>
        <v>0</v>
      </c>
      <c r="J35" s="32" t="s">
        <v>61</v>
      </c>
      <c r="K35" s="32" t="s">
        <v>61</v>
      </c>
      <c r="L35" s="32" t="s">
        <v>61</v>
      </c>
      <c r="M35" s="32" t="s">
        <v>61</v>
      </c>
      <c r="N35" s="32" t="s">
        <v>61</v>
      </c>
      <c r="O35" s="32" t="s">
        <v>61</v>
      </c>
      <c r="P35" s="32" t="s">
        <v>61</v>
      </c>
      <c r="Q35" s="32" t="s">
        <v>61</v>
      </c>
    </row>
    <row r="36" spans="1:17" s="32" customFormat="1" ht="14.25" x14ac:dyDescent="0.2">
      <c r="A36" s="32" t="s">
        <v>292</v>
      </c>
      <c r="B36" s="42"/>
      <c r="C36" s="32" t="s">
        <v>291</v>
      </c>
      <c r="D36" s="33" t="s">
        <v>61</v>
      </c>
      <c r="E36" s="34"/>
      <c r="F36" s="34">
        <v>1</v>
      </c>
      <c r="G36" s="32">
        <v>2</v>
      </c>
      <c r="H36" s="46">
        <v>0</v>
      </c>
      <c r="I36" s="36">
        <f t="shared" si="0"/>
        <v>0</v>
      </c>
      <c r="J36" s="32" t="s">
        <v>61</v>
      </c>
      <c r="K36" s="32" t="s">
        <v>61</v>
      </c>
      <c r="L36" s="32" t="s">
        <v>61</v>
      </c>
      <c r="M36" s="32" t="s">
        <v>61</v>
      </c>
      <c r="N36" s="32" t="s">
        <v>61</v>
      </c>
      <c r="O36" s="32" t="s">
        <v>61</v>
      </c>
      <c r="P36" s="32" t="s">
        <v>61</v>
      </c>
      <c r="Q36" s="32" t="s">
        <v>61</v>
      </c>
    </row>
    <row r="37" spans="1:17" s="32" customFormat="1" ht="14.25" x14ac:dyDescent="0.2">
      <c r="A37" s="32" t="s">
        <v>293</v>
      </c>
      <c r="B37" s="42"/>
      <c r="C37" s="32" t="s">
        <v>291</v>
      </c>
      <c r="D37" s="33" t="s">
        <v>61</v>
      </c>
      <c r="E37" s="34"/>
      <c r="F37" s="34">
        <v>1</v>
      </c>
      <c r="G37" s="32">
        <v>1</v>
      </c>
      <c r="H37" s="46">
        <v>0</v>
      </c>
      <c r="I37" s="36">
        <f t="shared" si="0"/>
        <v>0</v>
      </c>
      <c r="J37" s="32" t="s">
        <v>61</v>
      </c>
      <c r="K37" s="32" t="s">
        <v>61</v>
      </c>
      <c r="L37" s="32" t="s">
        <v>61</v>
      </c>
      <c r="M37" s="32" t="s">
        <v>61</v>
      </c>
      <c r="N37" s="32" t="s">
        <v>61</v>
      </c>
      <c r="O37" s="32" t="s">
        <v>61</v>
      </c>
      <c r="P37" s="32" t="s">
        <v>61</v>
      </c>
      <c r="Q37" s="32" t="s">
        <v>61</v>
      </c>
    </row>
    <row r="38" spans="1:17" s="32" customFormat="1" ht="14.25" x14ac:dyDescent="0.2">
      <c r="A38" s="32" t="s">
        <v>294</v>
      </c>
      <c r="B38" s="42"/>
      <c r="C38" s="32" t="s">
        <v>291</v>
      </c>
      <c r="D38" s="33" t="s">
        <v>61</v>
      </c>
      <c r="E38" s="34"/>
      <c r="F38" s="34">
        <v>1</v>
      </c>
      <c r="G38" s="32">
        <v>1</v>
      </c>
      <c r="H38" s="46">
        <v>0</v>
      </c>
      <c r="I38" s="36">
        <f t="shared" si="0"/>
        <v>0</v>
      </c>
      <c r="J38" s="32" t="s">
        <v>61</v>
      </c>
      <c r="K38" s="32" t="s">
        <v>61</v>
      </c>
      <c r="L38" s="32" t="s">
        <v>61</v>
      </c>
      <c r="M38" s="32" t="s">
        <v>61</v>
      </c>
      <c r="N38" s="32" t="s">
        <v>61</v>
      </c>
      <c r="O38" s="32" t="s">
        <v>61</v>
      </c>
      <c r="P38" s="32" t="s">
        <v>61</v>
      </c>
      <c r="Q38" s="32" t="s">
        <v>61</v>
      </c>
    </row>
    <row r="39" spans="1:17" s="32" customFormat="1" ht="14.25" x14ac:dyDescent="0.2">
      <c r="A39" s="32" t="s">
        <v>295</v>
      </c>
      <c r="B39" s="42"/>
      <c r="C39" s="32" t="s">
        <v>291</v>
      </c>
      <c r="D39" s="33" t="s">
        <v>61</v>
      </c>
      <c r="E39" s="34"/>
      <c r="F39" s="34">
        <v>1</v>
      </c>
      <c r="G39" s="32">
        <v>1</v>
      </c>
      <c r="H39" s="46">
        <v>0</v>
      </c>
      <c r="I39" s="36">
        <f t="shared" ref="I39:I67" si="1">PRODUCT(G39:H39)</f>
        <v>0</v>
      </c>
      <c r="J39" s="32" t="s">
        <v>61</v>
      </c>
      <c r="K39" s="32" t="s">
        <v>61</v>
      </c>
      <c r="L39" s="32" t="s">
        <v>61</v>
      </c>
      <c r="M39" s="32" t="s">
        <v>61</v>
      </c>
      <c r="N39" s="32" t="s">
        <v>61</v>
      </c>
      <c r="O39" s="32" t="s">
        <v>61</v>
      </c>
      <c r="P39" s="32" t="s">
        <v>61</v>
      </c>
      <c r="Q39" s="32" t="s">
        <v>61</v>
      </c>
    </row>
    <row r="40" spans="1:17" s="32" customFormat="1" ht="14.25" x14ac:dyDescent="0.2">
      <c r="A40" s="32" t="s">
        <v>296</v>
      </c>
      <c r="B40" s="42"/>
      <c r="C40" s="32" t="s">
        <v>291</v>
      </c>
      <c r="D40" s="33" t="s">
        <v>61</v>
      </c>
      <c r="E40" s="34"/>
      <c r="F40" s="34">
        <v>1</v>
      </c>
      <c r="G40" s="32">
        <v>1</v>
      </c>
      <c r="H40" s="46">
        <v>0</v>
      </c>
      <c r="I40" s="36">
        <f t="shared" si="1"/>
        <v>0</v>
      </c>
      <c r="J40" s="32" t="s">
        <v>61</v>
      </c>
      <c r="K40" s="32" t="s">
        <v>61</v>
      </c>
      <c r="L40" s="32" t="s">
        <v>61</v>
      </c>
      <c r="M40" s="32" t="s">
        <v>61</v>
      </c>
      <c r="N40" s="32" t="s">
        <v>61</v>
      </c>
      <c r="O40" s="32" t="s">
        <v>61</v>
      </c>
      <c r="P40" s="32" t="s">
        <v>61</v>
      </c>
      <c r="Q40" s="32" t="s">
        <v>61</v>
      </c>
    </row>
    <row r="41" spans="1:17" s="32" customFormat="1" ht="14.25" x14ac:dyDescent="0.2">
      <c r="A41" s="32" t="s">
        <v>297</v>
      </c>
      <c r="B41" s="42"/>
      <c r="C41" s="32" t="s">
        <v>298</v>
      </c>
      <c r="D41" s="33" t="s">
        <v>61</v>
      </c>
      <c r="E41" s="34"/>
      <c r="F41" s="34">
        <v>1</v>
      </c>
      <c r="G41" s="32">
        <v>1</v>
      </c>
      <c r="H41" s="46">
        <v>0</v>
      </c>
      <c r="I41" s="36">
        <f t="shared" si="1"/>
        <v>0</v>
      </c>
      <c r="J41" s="32" t="s">
        <v>61</v>
      </c>
      <c r="K41" s="32" t="s">
        <v>61</v>
      </c>
      <c r="L41" s="32" t="s">
        <v>61</v>
      </c>
      <c r="M41" s="32" t="s">
        <v>61</v>
      </c>
      <c r="N41" s="32" t="s">
        <v>61</v>
      </c>
      <c r="O41" s="32" t="s">
        <v>61</v>
      </c>
      <c r="P41" s="32" t="s">
        <v>61</v>
      </c>
      <c r="Q41" s="32" t="s">
        <v>61</v>
      </c>
    </row>
    <row r="42" spans="1:17" s="32" customFormat="1" ht="14.25" x14ac:dyDescent="0.2">
      <c r="A42" s="32" t="s">
        <v>299</v>
      </c>
      <c r="B42" s="42"/>
      <c r="C42" s="32" t="s">
        <v>300</v>
      </c>
      <c r="D42" s="33" t="s">
        <v>61</v>
      </c>
      <c r="E42" s="34"/>
      <c r="F42" s="34">
        <v>1</v>
      </c>
      <c r="G42" s="32">
        <v>1</v>
      </c>
      <c r="H42" s="46">
        <v>0</v>
      </c>
      <c r="I42" s="36">
        <f t="shared" si="1"/>
        <v>0</v>
      </c>
      <c r="J42" s="32" t="s">
        <v>61</v>
      </c>
      <c r="K42" s="32" t="s">
        <v>61</v>
      </c>
      <c r="L42" s="32" t="s">
        <v>61</v>
      </c>
      <c r="M42" s="32" t="s">
        <v>61</v>
      </c>
      <c r="N42" s="32" t="s">
        <v>61</v>
      </c>
      <c r="O42" s="32" t="s">
        <v>61</v>
      </c>
      <c r="P42" s="32" t="s">
        <v>61</v>
      </c>
      <c r="Q42" s="32" t="s">
        <v>61</v>
      </c>
    </row>
    <row r="43" spans="1:17" s="32" customFormat="1" ht="14.25" x14ac:dyDescent="0.2">
      <c r="A43" s="32" t="s">
        <v>301</v>
      </c>
      <c r="B43" s="42"/>
      <c r="C43" s="32" t="s">
        <v>302</v>
      </c>
      <c r="D43" s="33" t="s">
        <v>303</v>
      </c>
      <c r="E43" s="34"/>
      <c r="F43" s="34">
        <v>1</v>
      </c>
      <c r="G43" s="32">
        <v>1</v>
      </c>
      <c r="H43" s="46">
        <v>0</v>
      </c>
      <c r="I43" s="36">
        <f t="shared" si="1"/>
        <v>0</v>
      </c>
      <c r="J43" s="32" t="s">
        <v>195</v>
      </c>
      <c r="K43" s="32" t="s">
        <v>61</v>
      </c>
      <c r="L43" s="32" t="s">
        <v>61</v>
      </c>
      <c r="M43" s="32" t="s">
        <v>61</v>
      </c>
      <c r="N43" s="32" t="s">
        <v>61</v>
      </c>
      <c r="O43" s="32" t="s">
        <v>61</v>
      </c>
      <c r="P43" s="32" t="s">
        <v>61</v>
      </c>
      <c r="Q43" s="32" t="s">
        <v>61</v>
      </c>
    </row>
    <row r="44" spans="1:17" s="32" customFormat="1" ht="14.25" x14ac:dyDescent="0.2">
      <c r="A44" s="32" t="s">
        <v>304</v>
      </c>
      <c r="B44" s="42"/>
      <c r="C44" s="32" t="s">
        <v>305</v>
      </c>
      <c r="D44" s="33" t="s">
        <v>306</v>
      </c>
      <c r="E44" s="34"/>
      <c r="F44" s="34">
        <v>1</v>
      </c>
      <c r="G44" s="32">
        <v>2</v>
      </c>
      <c r="H44" s="46">
        <v>0</v>
      </c>
      <c r="I44" s="36">
        <f t="shared" si="1"/>
        <v>0</v>
      </c>
      <c r="J44" s="32" t="s">
        <v>307</v>
      </c>
      <c r="K44" s="32" t="s">
        <v>61</v>
      </c>
      <c r="L44" s="32" t="s">
        <v>308</v>
      </c>
      <c r="M44" s="32" t="s">
        <v>61</v>
      </c>
      <c r="N44" s="32" t="s">
        <v>61</v>
      </c>
      <c r="O44" s="32" t="s">
        <v>61</v>
      </c>
      <c r="P44" s="32" t="s">
        <v>61</v>
      </c>
      <c r="Q44" s="32" t="s">
        <v>204</v>
      </c>
    </row>
    <row r="45" spans="1:17" s="32" customFormat="1" ht="14.25" x14ac:dyDescent="0.2">
      <c r="A45" s="32" t="s">
        <v>309</v>
      </c>
      <c r="B45" s="42"/>
      <c r="C45" s="32" t="s">
        <v>305</v>
      </c>
      <c r="D45" s="33" t="s">
        <v>310</v>
      </c>
      <c r="E45" s="34"/>
      <c r="F45" s="34">
        <v>1</v>
      </c>
      <c r="G45" s="32">
        <v>2</v>
      </c>
      <c r="H45" s="46">
        <v>0</v>
      </c>
      <c r="I45" s="36">
        <f t="shared" si="1"/>
        <v>0</v>
      </c>
      <c r="J45" s="32" t="s">
        <v>307</v>
      </c>
      <c r="K45" s="32" t="s">
        <v>61</v>
      </c>
      <c r="L45" s="32" t="s">
        <v>308</v>
      </c>
      <c r="M45" s="32" t="s">
        <v>61</v>
      </c>
      <c r="N45" s="32" t="s">
        <v>61</v>
      </c>
      <c r="O45" s="32" t="s">
        <v>61</v>
      </c>
      <c r="P45" s="32" t="s">
        <v>61</v>
      </c>
      <c r="Q45" s="32" t="s">
        <v>204</v>
      </c>
    </row>
    <row r="46" spans="1:17" s="32" customFormat="1" ht="14.25" x14ac:dyDescent="0.2">
      <c r="A46" s="32" t="s">
        <v>311</v>
      </c>
      <c r="B46" s="42"/>
      <c r="C46" s="32" t="s">
        <v>312</v>
      </c>
      <c r="D46" s="33" t="s">
        <v>313</v>
      </c>
      <c r="E46" s="34"/>
      <c r="F46" s="34">
        <v>1</v>
      </c>
      <c r="G46" s="32">
        <v>1</v>
      </c>
      <c r="H46" s="46">
        <v>0</v>
      </c>
      <c r="I46" s="36">
        <f t="shared" si="1"/>
        <v>0</v>
      </c>
      <c r="J46" s="32" t="s">
        <v>307</v>
      </c>
      <c r="K46" s="32" t="s">
        <v>61</v>
      </c>
      <c r="L46" s="32" t="s">
        <v>308</v>
      </c>
      <c r="M46" s="32" t="s">
        <v>61</v>
      </c>
      <c r="N46" s="32" t="s">
        <v>61</v>
      </c>
      <c r="O46" s="32" t="s">
        <v>61</v>
      </c>
      <c r="P46" s="32" t="s">
        <v>61</v>
      </c>
      <c r="Q46" s="32" t="s">
        <v>204</v>
      </c>
    </row>
    <row r="47" spans="1:17" s="32" customFormat="1" ht="14.25" x14ac:dyDescent="0.2">
      <c r="A47" s="32" t="s">
        <v>314</v>
      </c>
      <c r="B47" s="42"/>
      <c r="C47" s="32" t="s">
        <v>315</v>
      </c>
      <c r="D47" s="33" t="s">
        <v>316</v>
      </c>
      <c r="E47" s="34"/>
      <c r="F47" s="34">
        <v>1</v>
      </c>
      <c r="G47" s="32">
        <v>1</v>
      </c>
      <c r="H47" s="46">
        <v>0</v>
      </c>
      <c r="I47" s="36">
        <f t="shared" si="1"/>
        <v>0</v>
      </c>
      <c r="J47" s="32" t="s">
        <v>195</v>
      </c>
      <c r="K47" s="32" t="s">
        <v>61</v>
      </c>
      <c r="L47" s="32" t="s">
        <v>287</v>
      </c>
      <c r="M47" s="32" t="s">
        <v>61</v>
      </c>
      <c r="N47" s="32" t="s">
        <v>61</v>
      </c>
      <c r="O47" s="32" t="s">
        <v>61</v>
      </c>
      <c r="P47" s="32" t="s">
        <v>61</v>
      </c>
      <c r="Q47" s="32" t="s">
        <v>204</v>
      </c>
    </row>
    <row r="48" spans="1:17" s="32" customFormat="1" ht="14.25" x14ac:dyDescent="0.2">
      <c r="A48" s="32" t="s">
        <v>317</v>
      </c>
      <c r="B48" s="42"/>
      <c r="C48" s="32" t="s">
        <v>318</v>
      </c>
      <c r="D48" s="33" t="s">
        <v>316</v>
      </c>
      <c r="E48" s="34"/>
      <c r="F48" s="34">
        <v>1</v>
      </c>
      <c r="G48" s="32">
        <v>1</v>
      </c>
      <c r="H48" s="46">
        <v>0</v>
      </c>
      <c r="I48" s="36">
        <f t="shared" si="1"/>
        <v>0</v>
      </c>
      <c r="J48" s="32" t="s">
        <v>195</v>
      </c>
      <c r="K48" s="32" t="s">
        <v>61</v>
      </c>
      <c r="L48" s="32" t="s">
        <v>287</v>
      </c>
      <c r="M48" s="32" t="s">
        <v>61</v>
      </c>
      <c r="N48" s="32" t="s">
        <v>61</v>
      </c>
      <c r="O48" s="32" t="s">
        <v>61</v>
      </c>
      <c r="P48" s="32" t="s">
        <v>61</v>
      </c>
      <c r="Q48" s="32" t="s">
        <v>204</v>
      </c>
    </row>
    <row r="49" spans="1:17" s="32" customFormat="1" ht="14.25" x14ac:dyDescent="0.2">
      <c r="A49" s="32" t="s">
        <v>319</v>
      </c>
      <c r="B49" s="42"/>
      <c r="C49" s="32" t="s">
        <v>320</v>
      </c>
      <c r="D49" s="33" t="s">
        <v>321</v>
      </c>
      <c r="E49" s="34"/>
      <c r="F49" s="34">
        <v>1</v>
      </c>
      <c r="G49" s="32">
        <v>1</v>
      </c>
      <c r="H49" s="46">
        <v>0</v>
      </c>
      <c r="I49" s="36">
        <f t="shared" si="1"/>
        <v>0</v>
      </c>
      <c r="J49" s="32" t="s">
        <v>195</v>
      </c>
      <c r="K49" s="32" t="s">
        <v>61</v>
      </c>
      <c r="L49" s="32" t="s">
        <v>287</v>
      </c>
      <c r="M49" s="32" t="s">
        <v>61</v>
      </c>
      <c r="N49" s="32" t="s">
        <v>61</v>
      </c>
      <c r="O49" s="32" t="s">
        <v>61</v>
      </c>
      <c r="P49" s="32" t="s">
        <v>61</v>
      </c>
      <c r="Q49" s="32" t="s">
        <v>204</v>
      </c>
    </row>
    <row r="50" spans="1:17" s="32" customFormat="1" ht="14.25" x14ac:dyDescent="0.2">
      <c r="A50" s="32" t="s">
        <v>322</v>
      </c>
      <c r="B50" s="42"/>
      <c r="C50" s="32" t="s">
        <v>323</v>
      </c>
      <c r="D50" s="33" t="s">
        <v>316</v>
      </c>
      <c r="E50" s="34"/>
      <c r="F50" s="34">
        <v>1</v>
      </c>
      <c r="G50" s="32">
        <v>1</v>
      </c>
      <c r="H50" s="46">
        <v>0</v>
      </c>
      <c r="I50" s="36">
        <f t="shared" si="1"/>
        <v>0</v>
      </c>
      <c r="J50" s="32" t="s">
        <v>195</v>
      </c>
      <c r="K50" s="32" t="s">
        <v>61</v>
      </c>
      <c r="L50" s="32" t="s">
        <v>287</v>
      </c>
      <c r="M50" s="32" t="s">
        <v>61</v>
      </c>
      <c r="N50" s="32" t="s">
        <v>61</v>
      </c>
      <c r="O50" s="32" t="s">
        <v>61</v>
      </c>
      <c r="P50" s="32" t="s">
        <v>61</v>
      </c>
      <c r="Q50" s="32" t="s">
        <v>204</v>
      </c>
    </row>
    <row r="51" spans="1:17" s="32" customFormat="1" ht="14.25" x14ac:dyDescent="0.2">
      <c r="A51" s="32" t="s">
        <v>324</v>
      </c>
      <c r="B51" s="42"/>
      <c r="C51" s="32" t="s">
        <v>325</v>
      </c>
      <c r="D51" s="33" t="s">
        <v>326</v>
      </c>
      <c r="E51" s="34"/>
      <c r="F51" s="34">
        <v>1</v>
      </c>
      <c r="G51" s="32">
        <v>1</v>
      </c>
      <c r="H51" s="46">
        <v>0</v>
      </c>
      <c r="I51" s="36">
        <f t="shared" si="1"/>
        <v>0</v>
      </c>
      <c r="J51" s="32" t="s">
        <v>141</v>
      </c>
      <c r="K51" s="32" t="s">
        <v>61</v>
      </c>
      <c r="L51" s="32" t="s">
        <v>287</v>
      </c>
      <c r="M51" s="32" t="s">
        <v>61</v>
      </c>
      <c r="N51" s="32" t="s">
        <v>61</v>
      </c>
      <c r="O51" s="32" t="s">
        <v>61</v>
      </c>
      <c r="P51" s="32" t="s">
        <v>61</v>
      </c>
      <c r="Q51" s="32" t="s">
        <v>204</v>
      </c>
    </row>
    <row r="52" spans="1:17" s="32" customFormat="1" ht="14.25" x14ac:dyDescent="0.2">
      <c r="A52" s="32" t="s">
        <v>327</v>
      </c>
      <c r="B52" s="42"/>
      <c r="C52" s="32" t="s">
        <v>328</v>
      </c>
      <c r="D52" s="33" t="s">
        <v>61</v>
      </c>
      <c r="E52" s="34"/>
      <c r="F52" s="34">
        <v>1</v>
      </c>
      <c r="G52" s="32">
        <v>1</v>
      </c>
      <c r="H52" s="46">
        <v>0</v>
      </c>
      <c r="I52" s="36">
        <f t="shared" si="1"/>
        <v>0</v>
      </c>
      <c r="J52" s="32" t="s">
        <v>187</v>
      </c>
      <c r="K52" s="32" t="s">
        <v>76</v>
      </c>
      <c r="L52" s="32" t="s">
        <v>287</v>
      </c>
      <c r="M52" s="32" t="s">
        <v>329</v>
      </c>
      <c r="N52" s="32" t="s">
        <v>61</v>
      </c>
      <c r="O52" s="32" t="s">
        <v>61</v>
      </c>
      <c r="P52" s="32" t="s">
        <v>61</v>
      </c>
      <c r="Q52" s="32" t="s">
        <v>204</v>
      </c>
    </row>
    <row r="53" spans="1:17" s="32" customFormat="1" ht="14.25" x14ac:dyDescent="0.2">
      <c r="A53" s="32" t="s">
        <v>330</v>
      </c>
      <c r="B53" s="42"/>
      <c r="C53" s="32" t="s">
        <v>331</v>
      </c>
      <c r="D53" s="33" t="s">
        <v>332</v>
      </c>
      <c r="E53" s="34"/>
      <c r="F53" s="34">
        <v>1</v>
      </c>
      <c r="G53" s="32">
        <v>1</v>
      </c>
      <c r="H53" s="46">
        <v>0</v>
      </c>
      <c r="I53" s="36">
        <f t="shared" si="1"/>
        <v>0</v>
      </c>
      <c r="J53" s="32" t="s">
        <v>187</v>
      </c>
      <c r="K53" s="32" t="s">
        <v>76</v>
      </c>
      <c r="L53" s="32" t="s">
        <v>333</v>
      </c>
      <c r="M53" s="32" t="s">
        <v>329</v>
      </c>
      <c r="N53" s="32" t="s">
        <v>61</v>
      </c>
      <c r="O53" s="32" t="s">
        <v>61</v>
      </c>
      <c r="P53" s="32" t="s">
        <v>334</v>
      </c>
      <c r="Q53" s="32" t="s">
        <v>61</v>
      </c>
    </row>
    <row r="54" spans="1:17" s="32" customFormat="1" ht="14.25" x14ac:dyDescent="0.2">
      <c r="A54" s="32" t="s">
        <v>335</v>
      </c>
      <c r="B54" s="42"/>
      <c r="C54" s="32" t="s">
        <v>336</v>
      </c>
      <c r="D54" s="33" t="s">
        <v>337</v>
      </c>
      <c r="E54" s="34"/>
      <c r="F54" s="34">
        <v>1</v>
      </c>
      <c r="G54" s="32">
        <v>1</v>
      </c>
      <c r="H54" s="46">
        <v>0</v>
      </c>
      <c r="I54" s="36">
        <f t="shared" si="1"/>
        <v>0</v>
      </c>
      <c r="J54" s="32" t="s">
        <v>195</v>
      </c>
      <c r="K54" s="32" t="s">
        <v>61</v>
      </c>
      <c r="L54" s="32" t="s">
        <v>338</v>
      </c>
      <c r="M54" s="32" t="s">
        <v>61</v>
      </c>
      <c r="N54" s="32" t="s">
        <v>61</v>
      </c>
      <c r="O54" s="32" t="s">
        <v>61</v>
      </c>
      <c r="P54" s="32" t="s">
        <v>61</v>
      </c>
      <c r="Q54" s="32" t="s">
        <v>204</v>
      </c>
    </row>
    <row r="55" spans="1:17" s="32" customFormat="1" ht="14.25" x14ac:dyDescent="0.2">
      <c r="A55" s="32" t="s">
        <v>339</v>
      </c>
      <c r="B55" s="42"/>
      <c r="C55" s="32" t="s">
        <v>340</v>
      </c>
      <c r="D55" s="33" t="s">
        <v>341</v>
      </c>
      <c r="E55" s="34"/>
      <c r="F55" s="34">
        <v>1</v>
      </c>
      <c r="G55" s="32">
        <v>1</v>
      </c>
      <c r="H55" s="46">
        <v>0</v>
      </c>
      <c r="I55" s="36">
        <f t="shared" si="1"/>
        <v>0</v>
      </c>
      <c r="J55" s="32" t="s">
        <v>342</v>
      </c>
      <c r="K55" s="32" t="s">
        <v>61</v>
      </c>
      <c r="L55" s="32" t="s">
        <v>61</v>
      </c>
      <c r="M55" s="32" t="s">
        <v>61</v>
      </c>
      <c r="N55" s="32" t="s">
        <v>61</v>
      </c>
      <c r="O55" s="32" t="s">
        <v>61</v>
      </c>
      <c r="P55" s="32" t="s">
        <v>61</v>
      </c>
      <c r="Q55" s="32" t="s">
        <v>61</v>
      </c>
    </row>
    <row r="56" spans="1:17" s="32" customFormat="1" ht="14.25" x14ac:dyDescent="0.2">
      <c r="A56" s="32" t="s">
        <v>343</v>
      </c>
      <c r="B56" s="42"/>
      <c r="C56" s="32" t="s">
        <v>344</v>
      </c>
      <c r="D56" s="33" t="s">
        <v>345</v>
      </c>
      <c r="E56" s="34"/>
      <c r="F56" s="34">
        <v>1</v>
      </c>
      <c r="G56" s="32">
        <v>1</v>
      </c>
      <c r="H56" s="46">
        <v>0</v>
      </c>
      <c r="I56" s="36">
        <f t="shared" si="1"/>
        <v>0</v>
      </c>
      <c r="J56" s="32" t="s">
        <v>195</v>
      </c>
      <c r="K56" s="32" t="s">
        <v>61</v>
      </c>
      <c r="L56" s="32" t="s">
        <v>61</v>
      </c>
      <c r="M56" s="32" t="s">
        <v>61</v>
      </c>
      <c r="N56" s="32" t="s">
        <v>61</v>
      </c>
      <c r="O56" s="32" t="s">
        <v>61</v>
      </c>
      <c r="P56" s="32" t="s">
        <v>61</v>
      </c>
      <c r="Q56" s="32" t="s">
        <v>204</v>
      </c>
    </row>
    <row r="57" spans="1:17" s="32" customFormat="1" ht="14.25" x14ac:dyDescent="0.2">
      <c r="A57" s="32" t="s">
        <v>346</v>
      </c>
      <c r="B57" s="42"/>
      <c r="C57" s="32" t="s">
        <v>347</v>
      </c>
      <c r="D57" s="33" t="s">
        <v>348</v>
      </c>
      <c r="E57" s="34"/>
      <c r="F57" s="34">
        <v>1</v>
      </c>
      <c r="G57" s="32">
        <v>1</v>
      </c>
      <c r="H57" s="46">
        <v>0</v>
      </c>
      <c r="I57" s="36">
        <f t="shared" si="1"/>
        <v>0</v>
      </c>
      <c r="J57" s="32" t="s">
        <v>195</v>
      </c>
      <c r="K57" s="32" t="s">
        <v>61</v>
      </c>
      <c r="L57" s="32" t="s">
        <v>61</v>
      </c>
      <c r="M57" s="32" t="s">
        <v>61</v>
      </c>
      <c r="N57" s="32" t="s">
        <v>61</v>
      </c>
      <c r="O57" s="32" t="s">
        <v>61</v>
      </c>
      <c r="P57" s="32" t="s">
        <v>61</v>
      </c>
      <c r="Q57" s="32" t="s">
        <v>61</v>
      </c>
    </row>
    <row r="58" spans="1:17" s="32" customFormat="1" ht="14.25" x14ac:dyDescent="0.2">
      <c r="A58" s="32" t="s">
        <v>349</v>
      </c>
      <c r="B58" s="42"/>
      <c r="C58" s="32" t="s">
        <v>347</v>
      </c>
      <c r="D58" s="33" t="s">
        <v>348</v>
      </c>
      <c r="E58" s="34"/>
      <c r="F58" s="34">
        <v>1</v>
      </c>
      <c r="G58" s="32">
        <v>1</v>
      </c>
      <c r="H58" s="46">
        <v>0</v>
      </c>
      <c r="I58" s="36">
        <f t="shared" si="1"/>
        <v>0</v>
      </c>
      <c r="J58" s="32" t="s">
        <v>195</v>
      </c>
      <c r="K58" s="32" t="s">
        <v>61</v>
      </c>
      <c r="L58" s="32" t="s">
        <v>61</v>
      </c>
      <c r="M58" s="32" t="s">
        <v>61</v>
      </c>
      <c r="N58" s="32" t="s">
        <v>61</v>
      </c>
      <c r="O58" s="32" t="s">
        <v>61</v>
      </c>
      <c r="P58" s="32" t="s">
        <v>61</v>
      </c>
      <c r="Q58" s="32" t="s">
        <v>61</v>
      </c>
    </row>
    <row r="59" spans="1:17" s="32" customFormat="1" ht="14.25" x14ac:dyDescent="0.2">
      <c r="A59" s="32" t="s">
        <v>350</v>
      </c>
      <c r="B59" s="42"/>
      <c r="C59" s="32" t="s">
        <v>351</v>
      </c>
      <c r="D59" s="33" t="s">
        <v>61</v>
      </c>
      <c r="E59" s="34"/>
      <c r="F59" s="34">
        <v>1</v>
      </c>
      <c r="G59" s="32">
        <v>1</v>
      </c>
      <c r="H59" s="46">
        <v>0</v>
      </c>
      <c r="I59" s="36">
        <f t="shared" si="1"/>
        <v>0</v>
      </c>
      <c r="J59" s="32" t="s">
        <v>100</v>
      </c>
      <c r="K59" s="32" t="s">
        <v>352</v>
      </c>
      <c r="L59" s="32" t="s">
        <v>353</v>
      </c>
      <c r="M59" s="32" t="s">
        <v>354</v>
      </c>
      <c r="N59" s="32" t="s">
        <v>287</v>
      </c>
      <c r="O59" s="32" t="s">
        <v>355</v>
      </c>
      <c r="P59" s="32" t="s">
        <v>61</v>
      </c>
      <c r="Q59" s="32" t="s">
        <v>61</v>
      </c>
    </row>
    <row r="60" spans="1:17" s="32" customFormat="1" ht="14.25" x14ac:dyDescent="0.2">
      <c r="A60" s="32" t="s">
        <v>356</v>
      </c>
      <c r="B60" s="42"/>
      <c r="C60" s="32" t="s">
        <v>357</v>
      </c>
      <c r="D60" s="33" t="s">
        <v>358</v>
      </c>
      <c r="E60" s="34"/>
      <c r="F60" s="34">
        <v>1</v>
      </c>
      <c r="G60" s="32">
        <v>1</v>
      </c>
      <c r="H60" s="46">
        <v>0</v>
      </c>
      <c r="I60" s="36">
        <f t="shared" si="1"/>
        <v>0</v>
      </c>
      <c r="J60" s="32" t="s">
        <v>66</v>
      </c>
      <c r="K60" s="32" t="s">
        <v>76</v>
      </c>
      <c r="L60" s="32" t="s">
        <v>61</v>
      </c>
      <c r="M60" s="32" t="s">
        <v>61</v>
      </c>
      <c r="N60" s="32" t="s">
        <v>80</v>
      </c>
      <c r="O60" s="32" t="s">
        <v>359</v>
      </c>
      <c r="P60" s="32" t="s">
        <v>61</v>
      </c>
      <c r="Q60" s="32" t="s">
        <v>204</v>
      </c>
    </row>
    <row r="61" spans="1:17" s="32" customFormat="1" ht="14.25" x14ac:dyDescent="0.2">
      <c r="A61" s="32" t="s">
        <v>360</v>
      </c>
      <c r="B61" s="42"/>
      <c r="C61" s="32" t="s">
        <v>357</v>
      </c>
      <c r="D61" s="33" t="s">
        <v>358</v>
      </c>
      <c r="E61" s="34"/>
      <c r="F61" s="34">
        <v>1</v>
      </c>
      <c r="G61" s="32">
        <v>1</v>
      </c>
      <c r="H61" s="46">
        <v>0</v>
      </c>
      <c r="I61" s="36">
        <f t="shared" si="1"/>
        <v>0</v>
      </c>
      <c r="J61" s="32" t="s">
        <v>66</v>
      </c>
      <c r="K61" s="32" t="s">
        <v>76</v>
      </c>
      <c r="L61" s="32" t="s">
        <v>61</v>
      </c>
      <c r="M61" s="32" t="s">
        <v>61</v>
      </c>
      <c r="N61" s="32" t="s">
        <v>80</v>
      </c>
      <c r="O61" s="32" t="s">
        <v>359</v>
      </c>
      <c r="P61" s="32" t="s">
        <v>61</v>
      </c>
      <c r="Q61" s="32" t="s">
        <v>204</v>
      </c>
    </row>
    <row r="62" spans="1:17" s="32" customFormat="1" ht="14.25" x14ac:dyDescent="0.2">
      <c r="A62" s="32" t="s">
        <v>361</v>
      </c>
      <c r="B62" s="42"/>
      <c r="C62" s="32" t="s">
        <v>357</v>
      </c>
      <c r="D62" s="33" t="s">
        <v>362</v>
      </c>
      <c r="E62" s="34"/>
      <c r="F62" s="34">
        <v>1</v>
      </c>
      <c r="G62" s="32">
        <v>1</v>
      </c>
      <c r="H62" s="46">
        <v>0</v>
      </c>
      <c r="I62" s="36">
        <f t="shared" si="1"/>
        <v>0</v>
      </c>
      <c r="J62" s="32" t="s">
        <v>66</v>
      </c>
      <c r="K62" s="32" t="s">
        <v>76</v>
      </c>
      <c r="L62" s="32" t="s">
        <v>61</v>
      </c>
      <c r="M62" s="32" t="s">
        <v>61</v>
      </c>
      <c r="N62" s="32" t="s">
        <v>80</v>
      </c>
      <c r="O62" s="32" t="s">
        <v>359</v>
      </c>
      <c r="P62" s="32" t="s">
        <v>61</v>
      </c>
      <c r="Q62" s="32" t="s">
        <v>204</v>
      </c>
    </row>
    <row r="63" spans="1:17" s="32" customFormat="1" ht="14.25" x14ac:dyDescent="0.2">
      <c r="A63" s="32" t="s">
        <v>363</v>
      </c>
      <c r="B63" s="42"/>
      <c r="C63" s="32" t="s">
        <v>364</v>
      </c>
      <c r="D63" s="33" t="s">
        <v>365</v>
      </c>
      <c r="E63" s="34"/>
      <c r="F63" s="34">
        <v>1</v>
      </c>
      <c r="G63" s="32">
        <v>1</v>
      </c>
      <c r="H63" s="46">
        <v>0</v>
      </c>
      <c r="I63" s="36">
        <f t="shared" si="1"/>
        <v>0</v>
      </c>
      <c r="J63" s="32" t="s">
        <v>366</v>
      </c>
      <c r="K63" s="32" t="s">
        <v>367</v>
      </c>
      <c r="L63" s="32" t="s">
        <v>163</v>
      </c>
      <c r="M63" s="32" t="s">
        <v>76</v>
      </c>
      <c r="N63" s="32" t="s">
        <v>368</v>
      </c>
      <c r="O63" s="32" t="s">
        <v>369</v>
      </c>
      <c r="P63" s="32" t="s">
        <v>61</v>
      </c>
      <c r="Q63" s="32" t="s">
        <v>204</v>
      </c>
    </row>
    <row r="64" spans="1:17" s="32" customFormat="1" ht="14.25" x14ac:dyDescent="0.2">
      <c r="A64" s="32" t="s">
        <v>370</v>
      </c>
      <c r="B64" s="42"/>
      <c r="C64" s="32" t="s">
        <v>371</v>
      </c>
      <c r="D64" s="33" t="s">
        <v>372</v>
      </c>
      <c r="E64" s="34"/>
      <c r="F64" s="34">
        <v>1</v>
      </c>
      <c r="G64" s="32">
        <v>6</v>
      </c>
      <c r="H64" s="46">
        <v>0</v>
      </c>
      <c r="I64" s="36">
        <f t="shared" si="1"/>
        <v>0</v>
      </c>
      <c r="J64" s="32" t="s">
        <v>195</v>
      </c>
      <c r="L64" s="32" t="s">
        <v>163</v>
      </c>
      <c r="M64" s="32" t="s">
        <v>76</v>
      </c>
    </row>
    <row r="65" spans="1:17" s="32" customFormat="1" ht="14.25" x14ac:dyDescent="0.2">
      <c r="A65" s="32" t="s">
        <v>373</v>
      </c>
      <c r="B65" s="42"/>
      <c r="C65" s="32" t="s">
        <v>374</v>
      </c>
      <c r="D65" s="33" t="s">
        <v>375</v>
      </c>
      <c r="E65" s="34"/>
      <c r="F65" s="34">
        <v>1</v>
      </c>
      <c r="G65" s="32">
        <v>1</v>
      </c>
      <c r="H65" s="46">
        <v>0</v>
      </c>
      <c r="I65" s="36">
        <f t="shared" si="1"/>
        <v>0</v>
      </c>
      <c r="J65" s="32" t="s">
        <v>195</v>
      </c>
      <c r="K65" s="32" t="s">
        <v>61</v>
      </c>
      <c r="L65" s="32" t="s">
        <v>61</v>
      </c>
      <c r="M65" s="32" t="s">
        <v>61</v>
      </c>
      <c r="N65" s="32" t="s">
        <v>61</v>
      </c>
      <c r="O65" s="32" t="s">
        <v>61</v>
      </c>
      <c r="P65" s="32" t="s">
        <v>61</v>
      </c>
      <c r="Q65" s="32" t="s">
        <v>204</v>
      </c>
    </row>
    <row r="66" spans="1:17" s="32" customFormat="1" ht="14.25" x14ac:dyDescent="0.2">
      <c r="A66" s="32" t="s">
        <v>376</v>
      </c>
      <c r="B66" s="42"/>
      <c r="C66" s="32" t="s">
        <v>377</v>
      </c>
      <c r="D66" s="33" t="s">
        <v>378</v>
      </c>
      <c r="E66" s="34"/>
      <c r="F66" s="34">
        <v>1</v>
      </c>
      <c r="G66" s="32">
        <v>5</v>
      </c>
      <c r="H66" s="46">
        <v>0</v>
      </c>
      <c r="I66" s="36">
        <f t="shared" si="1"/>
        <v>0</v>
      </c>
      <c r="J66" s="32" t="s">
        <v>195</v>
      </c>
      <c r="K66" s="32" t="s">
        <v>61</v>
      </c>
      <c r="L66" s="32" t="s">
        <v>61</v>
      </c>
      <c r="M66" s="32" t="s">
        <v>61</v>
      </c>
      <c r="N66" s="32" t="s">
        <v>61</v>
      </c>
      <c r="O66" s="32" t="s">
        <v>61</v>
      </c>
      <c r="P66" s="32" t="s">
        <v>61</v>
      </c>
      <c r="Q66" s="32" t="s">
        <v>204</v>
      </c>
    </row>
    <row r="67" spans="1:17" s="32" customFormat="1" ht="14.25" x14ac:dyDescent="0.2">
      <c r="A67" s="32" t="s">
        <v>379</v>
      </c>
      <c r="B67" s="42"/>
      <c r="C67" s="32" t="s">
        <v>380</v>
      </c>
      <c r="D67" s="33" t="s">
        <v>381</v>
      </c>
      <c r="E67" s="34"/>
      <c r="F67" s="34">
        <v>1</v>
      </c>
      <c r="G67" s="32">
        <v>3</v>
      </c>
      <c r="H67" s="46">
        <v>0</v>
      </c>
      <c r="I67" s="36">
        <f t="shared" si="1"/>
        <v>0</v>
      </c>
      <c r="J67" s="32" t="s">
        <v>195</v>
      </c>
      <c r="K67" s="32" t="s">
        <v>101</v>
      </c>
      <c r="L67" s="32" t="s">
        <v>61</v>
      </c>
      <c r="M67" s="32" t="s">
        <v>61</v>
      </c>
      <c r="N67" s="32" t="s">
        <v>61</v>
      </c>
      <c r="O67" s="32" t="s">
        <v>61</v>
      </c>
      <c r="P67" s="32" t="s">
        <v>382</v>
      </c>
      <c r="Q67" s="32" t="s">
        <v>204</v>
      </c>
    </row>
    <row r="68" spans="1:17" s="32" customFormat="1" ht="12.75" x14ac:dyDescent="0.2">
      <c r="D68" s="33"/>
      <c r="E68" s="34"/>
      <c r="F68" s="34"/>
    </row>
    <row r="69" spans="1:17" s="39" customFormat="1" ht="12.75" x14ac:dyDescent="0.2">
      <c r="B69" s="32"/>
      <c r="D69" s="40"/>
      <c r="E69" s="41"/>
      <c r="F69" s="41"/>
    </row>
    <row r="70" spans="1:17" s="39" customFormat="1" ht="12.75" x14ac:dyDescent="0.2">
      <c r="B70" s="32"/>
      <c r="D70" s="40"/>
      <c r="E70" s="41"/>
      <c r="F70" s="41"/>
    </row>
    <row r="71" spans="1:17" s="39" customFormat="1" ht="12.75" x14ac:dyDescent="0.2">
      <c r="B71" s="32"/>
      <c r="D71" s="40"/>
      <c r="E71" s="41"/>
      <c r="F71" s="41"/>
    </row>
    <row r="72" spans="1:17" s="39" customFormat="1" ht="12.75" x14ac:dyDescent="0.2">
      <c r="B72" s="32"/>
      <c r="D72" s="40"/>
      <c r="E72" s="41"/>
      <c r="F72" s="41"/>
    </row>
    <row r="73" spans="1:17" s="39" customFormat="1" ht="12.75" x14ac:dyDescent="0.2">
      <c r="B73" s="32"/>
      <c r="D73" s="40"/>
      <c r="E73" s="41"/>
      <c r="F73" s="41"/>
    </row>
    <row r="74" spans="1:17" s="39" customFormat="1" ht="12.75" x14ac:dyDescent="0.2">
      <c r="B74" s="32"/>
      <c r="D74" s="40"/>
      <c r="E74" s="41"/>
      <c r="F74" s="41"/>
    </row>
    <row r="75" spans="1:17" s="39" customFormat="1" ht="12.75" x14ac:dyDescent="0.2">
      <c r="B75" s="32"/>
      <c r="D75" s="40"/>
      <c r="E75" s="41"/>
      <c r="F75" s="41"/>
    </row>
    <row r="76" spans="1:17" s="39" customFormat="1" ht="12.75" x14ac:dyDescent="0.2">
      <c r="B76" s="32"/>
      <c r="D76" s="40"/>
      <c r="E76" s="41"/>
      <c r="F76" s="41"/>
    </row>
    <row r="77" spans="1:17" s="39" customFormat="1" ht="12.75" x14ac:dyDescent="0.2">
      <c r="B77" s="32"/>
      <c r="D77" s="40"/>
      <c r="E77" s="41"/>
      <c r="F77" s="41"/>
    </row>
    <row r="78" spans="1:17" s="39" customFormat="1" ht="12.75" x14ac:dyDescent="0.2">
      <c r="B78" s="32"/>
      <c r="D78" s="40"/>
      <c r="E78" s="41"/>
      <c r="F78" s="41"/>
    </row>
    <row r="79" spans="1:17" s="39" customFormat="1" ht="12.75" x14ac:dyDescent="0.2">
      <c r="B79" s="32"/>
      <c r="D79" s="40"/>
      <c r="E79" s="41"/>
      <c r="F79" s="41"/>
    </row>
    <row r="80" spans="1:17" s="39" customFormat="1" ht="12.75" x14ac:dyDescent="0.2">
      <c r="B80" s="32"/>
      <c r="D80" s="40"/>
      <c r="E80" s="41"/>
      <c r="F80" s="41"/>
    </row>
    <row r="81" spans="2:6" s="39" customFormat="1" ht="12.75" x14ac:dyDescent="0.2">
      <c r="B81" s="32"/>
      <c r="D81" s="40"/>
      <c r="E81" s="41"/>
      <c r="F81" s="41"/>
    </row>
    <row r="82" spans="2:6" s="39" customFormat="1" ht="12.75" x14ac:dyDescent="0.2">
      <c r="B82" s="32"/>
      <c r="D82" s="40"/>
      <c r="E82" s="41"/>
      <c r="F82" s="41"/>
    </row>
    <row r="83" spans="2:6" s="39" customFormat="1" ht="12.75" x14ac:dyDescent="0.2">
      <c r="B83" s="32"/>
      <c r="D83" s="40"/>
      <c r="E83" s="41"/>
      <c r="F83" s="41"/>
    </row>
    <row r="84" spans="2:6" s="39" customFormat="1" ht="12.75" x14ac:dyDescent="0.2">
      <c r="B84" s="32"/>
      <c r="D84" s="40"/>
      <c r="E84" s="41"/>
      <c r="F84" s="41"/>
    </row>
    <row r="85" spans="2:6" s="39" customFormat="1" ht="12.75" x14ac:dyDescent="0.2">
      <c r="B85" s="32"/>
      <c r="D85" s="40"/>
      <c r="E85" s="41"/>
      <c r="F85" s="41"/>
    </row>
    <row r="86" spans="2:6" s="39" customFormat="1" ht="12.75" x14ac:dyDescent="0.2">
      <c r="B86" s="32"/>
      <c r="D86" s="40"/>
      <c r="E86" s="41"/>
      <c r="F86" s="41"/>
    </row>
    <row r="87" spans="2:6" s="39" customFormat="1" ht="12.75" x14ac:dyDescent="0.2">
      <c r="B87" s="32"/>
      <c r="D87" s="40"/>
      <c r="E87" s="41"/>
      <c r="F87" s="41"/>
    </row>
    <row r="88" spans="2:6" s="39" customFormat="1" ht="12.75" x14ac:dyDescent="0.2">
      <c r="B88" s="32"/>
      <c r="D88" s="40"/>
      <c r="E88" s="41"/>
      <c r="F88" s="41"/>
    </row>
    <row r="89" spans="2:6" s="39" customFormat="1" ht="12.75" x14ac:dyDescent="0.2">
      <c r="B89" s="32"/>
      <c r="D89" s="40"/>
      <c r="E89" s="41"/>
      <c r="F89" s="41"/>
    </row>
    <row r="90" spans="2:6" s="39" customFormat="1" ht="12.75" x14ac:dyDescent="0.2">
      <c r="B90" s="32"/>
      <c r="D90" s="40"/>
      <c r="E90" s="41"/>
      <c r="F90" s="41"/>
    </row>
    <row r="91" spans="2:6" s="39" customFormat="1" ht="12.75" x14ac:dyDescent="0.2">
      <c r="B91" s="32"/>
      <c r="D91" s="40"/>
      <c r="E91" s="41"/>
      <c r="F91" s="41"/>
    </row>
    <row r="92" spans="2:6" s="39" customFormat="1" ht="12.75" x14ac:dyDescent="0.2">
      <c r="B92" s="32"/>
      <c r="D92" s="40"/>
      <c r="E92" s="41"/>
      <c r="F92" s="41"/>
    </row>
    <row r="93" spans="2:6" s="39" customFormat="1" ht="12.75" x14ac:dyDescent="0.2">
      <c r="B93" s="32"/>
      <c r="D93" s="40"/>
      <c r="E93" s="41"/>
      <c r="F93" s="41"/>
    </row>
    <row r="94" spans="2:6" s="39" customFormat="1" ht="12.75" x14ac:dyDescent="0.2">
      <c r="B94" s="32"/>
      <c r="D94" s="40"/>
      <c r="E94" s="41"/>
      <c r="F94" s="41"/>
    </row>
    <row r="95" spans="2:6" s="39" customFormat="1" ht="12.75" x14ac:dyDescent="0.2">
      <c r="B95" s="32"/>
      <c r="D95" s="40"/>
      <c r="E95" s="41"/>
      <c r="F95" s="41"/>
    </row>
    <row r="96" spans="2:6" s="39" customFormat="1" ht="12.75" x14ac:dyDescent="0.2">
      <c r="B96" s="32"/>
      <c r="D96" s="40"/>
      <c r="E96" s="41"/>
      <c r="F96" s="41"/>
    </row>
    <row r="97" spans="2:6" s="39" customFormat="1" ht="12.75" x14ac:dyDescent="0.2">
      <c r="B97" s="32"/>
      <c r="D97" s="40"/>
      <c r="E97" s="41"/>
      <c r="F97" s="41"/>
    </row>
    <row r="98" spans="2:6" s="39" customFormat="1" ht="12.75" x14ac:dyDescent="0.2">
      <c r="B98" s="32"/>
      <c r="D98" s="40"/>
      <c r="E98" s="41"/>
      <c r="F98" s="41"/>
    </row>
    <row r="99" spans="2:6" s="39" customFormat="1" ht="12.75" x14ac:dyDescent="0.2">
      <c r="B99" s="32"/>
      <c r="D99" s="40"/>
      <c r="E99" s="41"/>
      <c r="F99" s="41"/>
    </row>
    <row r="100" spans="2:6" s="39" customFormat="1" ht="12.75" x14ac:dyDescent="0.2">
      <c r="B100" s="32"/>
      <c r="D100" s="40"/>
      <c r="E100" s="41"/>
      <c r="F100" s="41"/>
    </row>
    <row r="101" spans="2:6" s="39" customFormat="1" ht="12.75" x14ac:dyDescent="0.2">
      <c r="B101" s="32"/>
      <c r="D101" s="40"/>
      <c r="E101" s="41"/>
      <c r="F101" s="41"/>
    </row>
    <row r="102" spans="2:6" s="39" customFormat="1" ht="12.75" x14ac:dyDescent="0.2">
      <c r="B102" s="32"/>
      <c r="D102" s="40"/>
      <c r="E102" s="41"/>
      <c r="F102" s="41"/>
    </row>
    <row r="103" spans="2:6" s="39" customFormat="1" ht="12.75" x14ac:dyDescent="0.2">
      <c r="B103" s="32"/>
      <c r="D103" s="40"/>
      <c r="E103" s="41"/>
      <c r="F103" s="41"/>
    </row>
    <row r="104" spans="2:6" ht="15" customHeight="1" x14ac:dyDescent="0.25">
      <c r="B104" s="32"/>
    </row>
    <row r="105" spans="2:6" ht="15" customHeight="1" x14ac:dyDescent="0.25">
      <c r="B105" s="32"/>
    </row>
    <row r="106" spans="2:6" ht="15" customHeight="1" x14ac:dyDescent="0.25">
      <c r="B106" s="32"/>
    </row>
    <row r="107" spans="2:6" ht="15" customHeight="1" x14ac:dyDescent="0.25">
      <c r="B107" s="32"/>
    </row>
    <row r="108" spans="2:6" ht="15" customHeight="1" x14ac:dyDescent="0.25">
      <c r="B108" s="32"/>
    </row>
    <row r="109" spans="2:6" ht="15" customHeight="1" x14ac:dyDescent="0.25">
      <c r="B109" s="32"/>
    </row>
    <row r="110" spans="2:6" ht="15" customHeight="1" x14ac:dyDescent="0.25">
      <c r="B110" s="32"/>
    </row>
    <row r="111" spans="2:6" ht="15" customHeight="1" x14ac:dyDescent="0.25">
      <c r="B111" s="32"/>
    </row>
    <row r="112" spans="2:6" ht="15" customHeight="1" x14ac:dyDescent="0.25">
      <c r="B112" s="32"/>
    </row>
    <row r="113" spans="2:2" ht="15" customHeight="1" x14ac:dyDescent="0.25">
      <c r="B113" s="32"/>
    </row>
    <row r="114" spans="2:2" ht="15" customHeight="1" x14ac:dyDescent="0.25">
      <c r="B114" s="32"/>
    </row>
    <row r="115" spans="2:2" ht="15" customHeight="1" x14ac:dyDescent="0.25">
      <c r="B115" s="32"/>
    </row>
    <row r="116" spans="2:2" ht="15" customHeight="1" x14ac:dyDescent="0.25">
      <c r="B116" s="32"/>
    </row>
    <row r="117" spans="2:2" ht="15" customHeight="1" x14ac:dyDescent="0.25">
      <c r="B117" s="32"/>
    </row>
    <row r="118" spans="2:2" ht="15" customHeight="1" x14ac:dyDescent="0.25">
      <c r="B118" s="32"/>
    </row>
    <row r="119" spans="2:2" ht="15" customHeight="1" x14ac:dyDescent="0.25">
      <c r="B119" s="32"/>
    </row>
    <row r="120" spans="2:2" ht="15" customHeight="1" x14ac:dyDescent="0.25">
      <c r="B120" s="32"/>
    </row>
    <row r="121" spans="2:2" ht="15" customHeight="1" x14ac:dyDescent="0.25">
      <c r="B121" s="32"/>
    </row>
    <row r="122" spans="2:2" ht="15" customHeight="1" x14ac:dyDescent="0.25">
      <c r="B122" s="32"/>
    </row>
    <row r="123" spans="2:2" ht="15" customHeight="1" x14ac:dyDescent="0.25">
      <c r="B123" s="32"/>
    </row>
    <row r="124" spans="2:2" ht="15" customHeight="1" x14ac:dyDescent="0.25">
      <c r="B124" s="32"/>
    </row>
    <row r="125" spans="2:2" ht="15" customHeight="1" x14ac:dyDescent="0.25">
      <c r="B125" s="32"/>
    </row>
    <row r="126" spans="2:2" ht="15" customHeight="1" x14ac:dyDescent="0.25">
      <c r="B126" s="32"/>
    </row>
    <row r="127" spans="2:2" ht="15" customHeight="1" x14ac:dyDescent="0.25">
      <c r="B127" s="32"/>
    </row>
    <row r="128" spans="2:2" ht="15" customHeight="1" x14ac:dyDescent="0.25">
      <c r="B128" s="32"/>
    </row>
    <row r="129" spans="2:2" ht="15" customHeight="1" x14ac:dyDescent="0.25">
      <c r="B129" s="32"/>
    </row>
    <row r="130" spans="2:2" ht="15" customHeight="1" x14ac:dyDescent="0.25">
      <c r="B130" s="32"/>
    </row>
    <row r="131" spans="2:2" ht="15" customHeight="1" x14ac:dyDescent="0.25">
      <c r="B131" s="32"/>
    </row>
    <row r="132" spans="2:2" ht="15" customHeight="1" x14ac:dyDescent="0.25">
      <c r="B132" s="32"/>
    </row>
    <row r="133" spans="2:2" ht="15" customHeight="1" x14ac:dyDescent="0.25">
      <c r="B133" s="32"/>
    </row>
    <row r="134" spans="2:2" ht="15" customHeight="1" x14ac:dyDescent="0.25">
      <c r="B134" s="32"/>
    </row>
    <row r="135" spans="2:2" ht="15" customHeight="1" x14ac:dyDescent="0.25">
      <c r="B135" s="32"/>
    </row>
    <row r="136" spans="2:2" ht="15" customHeight="1" x14ac:dyDescent="0.25">
      <c r="B136" s="32"/>
    </row>
    <row r="137" spans="2:2" ht="15" customHeight="1" x14ac:dyDescent="0.25">
      <c r="B137" s="32"/>
    </row>
    <row r="138" spans="2:2" ht="15" customHeight="1" x14ac:dyDescent="0.25">
      <c r="B138" s="32"/>
    </row>
    <row r="139" spans="2:2" ht="15" customHeight="1" x14ac:dyDescent="0.25">
      <c r="B139" s="32"/>
    </row>
    <row r="140" spans="2:2" ht="15" customHeight="1" x14ac:dyDescent="0.25">
      <c r="B140" s="32"/>
    </row>
    <row r="141" spans="2:2" ht="15" customHeight="1" x14ac:dyDescent="0.25">
      <c r="B141" s="32"/>
    </row>
    <row r="142" spans="2:2" ht="15" customHeight="1" x14ac:dyDescent="0.25">
      <c r="B142" s="32"/>
    </row>
    <row r="143" spans="2:2" ht="15" customHeight="1" x14ac:dyDescent="0.25">
      <c r="B143" s="32"/>
    </row>
    <row r="144" spans="2:2" ht="15" customHeight="1" x14ac:dyDescent="0.25">
      <c r="B144" s="32"/>
    </row>
    <row r="145" spans="2:2" ht="15" customHeight="1" x14ac:dyDescent="0.25">
      <c r="B145" s="32"/>
    </row>
    <row r="146" spans="2:2" ht="15" customHeight="1" x14ac:dyDescent="0.25">
      <c r="B146" s="32"/>
    </row>
    <row r="147" spans="2:2" ht="15" customHeight="1" x14ac:dyDescent="0.25">
      <c r="B147" s="32"/>
    </row>
    <row r="148" spans="2:2" ht="15" customHeight="1" x14ac:dyDescent="0.25">
      <c r="B148" s="32"/>
    </row>
    <row r="149" spans="2:2" ht="15" customHeight="1" x14ac:dyDescent="0.25">
      <c r="B149" s="32"/>
    </row>
    <row r="150" spans="2:2" ht="15" customHeight="1" x14ac:dyDescent="0.25">
      <c r="B150" s="32"/>
    </row>
    <row r="151" spans="2:2" ht="15" customHeight="1" x14ac:dyDescent="0.25">
      <c r="B151" s="32"/>
    </row>
    <row r="152" spans="2:2" ht="15" customHeight="1" x14ac:dyDescent="0.25">
      <c r="B152" s="32"/>
    </row>
    <row r="153" spans="2:2" ht="15" customHeight="1" x14ac:dyDescent="0.25">
      <c r="B153" s="32"/>
    </row>
    <row r="154" spans="2:2" ht="15" customHeight="1" x14ac:dyDescent="0.25">
      <c r="B154" s="32"/>
    </row>
    <row r="155" spans="2:2" ht="15" customHeight="1" x14ac:dyDescent="0.25">
      <c r="B155" s="32"/>
    </row>
    <row r="156" spans="2:2" ht="15" customHeight="1" x14ac:dyDescent="0.25">
      <c r="B156" s="32"/>
    </row>
    <row r="157" spans="2:2" ht="15" customHeight="1" x14ac:dyDescent="0.25">
      <c r="B157" s="32"/>
    </row>
    <row r="158" spans="2:2" ht="15" customHeight="1" x14ac:dyDescent="0.25">
      <c r="B158" s="32"/>
    </row>
    <row r="159" spans="2:2" ht="15" customHeight="1" x14ac:dyDescent="0.25">
      <c r="B159" s="32"/>
    </row>
    <row r="160" spans="2:2" ht="15" customHeight="1" x14ac:dyDescent="0.25">
      <c r="B160" s="32"/>
    </row>
    <row r="161" spans="2:2" ht="15" customHeight="1" x14ac:dyDescent="0.25">
      <c r="B161" s="32"/>
    </row>
    <row r="162" spans="2:2" ht="15" customHeight="1" x14ac:dyDescent="0.25">
      <c r="B162" s="32"/>
    </row>
    <row r="163" spans="2:2" ht="15" customHeight="1" x14ac:dyDescent="0.25">
      <c r="B163" s="32"/>
    </row>
    <row r="164" spans="2:2" ht="15" customHeight="1" x14ac:dyDescent="0.25">
      <c r="B164" s="32"/>
    </row>
    <row r="165" spans="2:2" ht="15" customHeight="1" x14ac:dyDescent="0.25">
      <c r="B165" s="32"/>
    </row>
    <row r="166" spans="2:2" ht="15" customHeight="1" x14ac:dyDescent="0.25">
      <c r="B166" s="32"/>
    </row>
    <row r="167" spans="2:2" ht="15" customHeight="1" x14ac:dyDescent="0.25">
      <c r="B167" s="32"/>
    </row>
    <row r="168" spans="2:2" ht="15" customHeight="1" x14ac:dyDescent="0.25">
      <c r="B168" s="32"/>
    </row>
    <row r="169" spans="2:2" ht="15" customHeight="1" x14ac:dyDescent="0.25">
      <c r="B169" s="32"/>
    </row>
    <row r="170" spans="2:2" ht="15" customHeight="1" x14ac:dyDescent="0.25">
      <c r="B170" s="32"/>
    </row>
    <row r="171" spans="2:2" ht="15" customHeight="1" x14ac:dyDescent="0.25">
      <c r="B171" s="32"/>
    </row>
    <row r="172" spans="2:2" ht="15" customHeight="1" x14ac:dyDescent="0.25">
      <c r="B172" s="32"/>
    </row>
    <row r="173" spans="2:2" ht="15" customHeight="1" x14ac:dyDescent="0.25">
      <c r="B173" s="32"/>
    </row>
    <row r="174" spans="2:2" ht="15" customHeight="1" x14ac:dyDescent="0.25">
      <c r="B174" s="32"/>
    </row>
    <row r="175" spans="2:2" ht="15" customHeight="1" x14ac:dyDescent="0.25">
      <c r="B175" s="32"/>
    </row>
    <row r="176" spans="2:2" ht="15" customHeight="1" x14ac:dyDescent="0.25">
      <c r="B176" s="32"/>
    </row>
    <row r="177" spans="2:2" ht="15" customHeight="1" x14ac:dyDescent="0.25">
      <c r="B177" s="32"/>
    </row>
    <row r="178" spans="2:2" ht="15" customHeight="1" x14ac:dyDescent="0.25">
      <c r="B178" s="32"/>
    </row>
    <row r="179" spans="2:2" ht="15" customHeight="1" x14ac:dyDescent="0.25">
      <c r="B179" s="32"/>
    </row>
    <row r="180" spans="2:2" ht="15" customHeight="1" x14ac:dyDescent="0.25">
      <c r="B180" s="32"/>
    </row>
    <row r="181" spans="2:2" ht="15" customHeight="1" x14ac:dyDescent="0.25">
      <c r="B181" s="44"/>
    </row>
    <row r="182" spans="2:2" ht="15" customHeight="1" x14ac:dyDescent="0.25">
      <c r="B182" s="32"/>
    </row>
    <row r="183" spans="2:2" ht="15" customHeight="1" x14ac:dyDescent="0.25">
      <c r="B183" s="32"/>
    </row>
    <row r="184" spans="2:2" ht="15" customHeight="1" x14ac:dyDescent="0.25">
      <c r="B184" s="32"/>
    </row>
    <row r="185" spans="2:2" ht="15" customHeight="1" x14ac:dyDescent="0.25">
      <c r="B185" s="32"/>
    </row>
    <row r="186" spans="2:2" ht="15" customHeight="1" x14ac:dyDescent="0.25">
      <c r="B186" s="32"/>
    </row>
    <row r="187" spans="2:2" ht="15" customHeight="1" x14ac:dyDescent="0.25">
      <c r="B187" s="32"/>
    </row>
    <row r="188" spans="2:2" ht="15" customHeight="1" x14ac:dyDescent="0.25">
      <c r="B188" s="32"/>
    </row>
    <row r="189" spans="2:2" ht="15" customHeight="1" x14ac:dyDescent="0.25">
      <c r="B189" s="32"/>
    </row>
    <row r="190" spans="2:2" ht="15" customHeight="1" x14ac:dyDescent="0.25">
      <c r="B190" s="32"/>
    </row>
    <row r="191" spans="2:2" ht="15" customHeight="1" x14ac:dyDescent="0.25">
      <c r="B191" s="32"/>
    </row>
    <row r="192" spans="2:2" ht="15" customHeight="1" x14ac:dyDescent="0.25">
      <c r="B192" s="32"/>
    </row>
    <row r="193" spans="2:2" ht="15" customHeight="1" x14ac:dyDescent="0.25">
      <c r="B193" s="32"/>
    </row>
    <row r="194" spans="2:2" ht="15" customHeight="1" x14ac:dyDescent="0.25">
      <c r="B194" s="32"/>
    </row>
    <row r="195" spans="2:2" ht="15" customHeight="1" x14ac:dyDescent="0.25">
      <c r="B195" s="32"/>
    </row>
    <row r="196" spans="2:2" ht="15" customHeight="1" x14ac:dyDescent="0.25">
      <c r="B196" s="44"/>
    </row>
    <row r="197" spans="2:2" ht="15" customHeight="1" x14ac:dyDescent="0.25">
      <c r="B197" s="32"/>
    </row>
    <row r="198" spans="2:2" ht="15" customHeight="1" x14ac:dyDescent="0.25">
      <c r="B198" s="32"/>
    </row>
    <row r="199" spans="2:2" ht="15" customHeight="1" x14ac:dyDescent="0.25">
      <c r="B199" s="32"/>
    </row>
    <row r="200" spans="2:2" ht="15" customHeight="1" x14ac:dyDescent="0.25">
      <c r="B200" s="32"/>
    </row>
    <row r="201" spans="2:2" ht="15" customHeight="1" x14ac:dyDescent="0.25">
      <c r="B201" s="32"/>
    </row>
    <row r="202" spans="2:2" ht="15" customHeight="1" x14ac:dyDescent="0.25">
      <c r="B202" s="32"/>
    </row>
    <row r="203" spans="2:2" ht="15" customHeight="1" x14ac:dyDescent="0.25">
      <c r="B203" s="32"/>
    </row>
    <row r="204" spans="2:2" ht="15" customHeight="1" x14ac:dyDescent="0.25">
      <c r="B204" s="32"/>
    </row>
    <row r="205" spans="2:2" ht="15" customHeight="1" x14ac:dyDescent="0.25">
      <c r="B205" s="32"/>
    </row>
    <row r="206" spans="2:2" ht="15" customHeight="1" x14ac:dyDescent="0.25">
      <c r="B206" s="32"/>
    </row>
    <row r="207" spans="2:2" ht="15" customHeight="1" x14ac:dyDescent="0.25">
      <c r="B207" s="32"/>
    </row>
    <row r="208" spans="2:2" ht="15" customHeight="1" x14ac:dyDescent="0.25">
      <c r="B208" s="32"/>
    </row>
    <row r="209" spans="2:2" ht="15" customHeight="1" x14ac:dyDescent="0.25">
      <c r="B209" s="32"/>
    </row>
    <row r="210" spans="2:2" ht="15" customHeight="1" x14ac:dyDescent="0.25">
      <c r="B210" s="32"/>
    </row>
    <row r="211" spans="2:2" ht="15" customHeight="1" x14ac:dyDescent="0.25">
      <c r="B211" s="32"/>
    </row>
    <row r="212" spans="2:2" ht="15" customHeight="1" x14ac:dyDescent="0.25">
      <c r="B212" s="32"/>
    </row>
    <row r="213" spans="2:2" ht="15" customHeight="1" x14ac:dyDescent="0.25">
      <c r="B213" s="32"/>
    </row>
    <row r="214" spans="2:2" ht="15" customHeight="1" x14ac:dyDescent="0.25">
      <c r="B214" s="32"/>
    </row>
    <row r="215" spans="2:2" ht="15" customHeight="1" x14ac:dyDescent="0.25">
      <c r="B215" s="32"/>
    </row>
    <row r="216" spans="2:2" ht="15" customHeight="1" x14ac:dyDescent="0.25">
      <c r="B216" s="32"/>
    </row>
    <row r="217" spans="2:2" ht="15" customHeight="1" x14ac:dyDescent="0.25">
      <c r="B217" s="32"/>
    </row>
    <row r="218" spans="2:2" ht="15" customHeight="1" x14ac:dyDescent="0.25">
      <c r="B218" s="32"/>
    </row>
    <row r="219" spans="2:2" ht="15" customHeight="1" x14ac:dyDescent="0.25">
      <c r="B219" s="32"/>
    </row>
    <row r="220" spans="2:2" ht="15" customHeight="1" x14ac:dyDescent="0.25">
      <c r="B220" s="44"/>
    </row>
    <row r="221" spans="2:2" ht="15" customHeight="1" x14ac:dyDescent="0.25">
      <c r="B221" s="32"/>
    </row>
    <row r="222" spans="2:2" ht="15" customHeight="1" x14ac:dyDescent="0.25">
      <c r="B222" s="32"/>
    </row>
    <row r="223" spans="2:2" ht="15" customHeight="1" x14ac:dyDescent="0.25">
      <c r="B223" s="32"/>
    </row>
    <row r="224" spans="2:2" ht="15" customHeight="1" x14ac:dyDescent="0.25">
      <c r="B224" s="32"/>
    </row>
    <row r="225" spans="2:2" ht="15" customHeight="1" x14ac:dyDescent="0.25">
      <c r="B225" s="32"/>
    </row>
    <row r="226" spans="2:2" ht="15" customHeight="1" x14ac:dyDescent="0.25">
      <c r="B226" s="32"/>
    </row>
    <row r="227" spans="2:2" ht="15" customHeight="1" x14ac:dyDescent="0.25">
      <c r="B227" s="32"/>
    </row>
    <row r="228" spans="2:2" ht="15" customHeight="1" x14ac:dyDescent="0.25">
      <c r="B228" s="32"/>
    </row>
    <row r="229" spans="2:2" ht="15" customHeight="1" x14ac:dyDescent="0.25">
      <c r="B229" s="32"/>
    </row>
    <row r="230" spans="2:2" ht="15" customHeight="1" x14ac:dyDescent="0.25">
      <c r="B230" s="32"/>
    </row>
    <row r="231" spans="2:2" ht="15" customHeight="1" x14ac:dyDescent="0.25">
      <c r="B231" s="32"/>
    </row>
    <row r="232" spans="2:2" ht="15" customHeight="1" x14ac:dyDescent="0.25">
      <c r="B232" s="32"/>
    </row>
    <row r="233" spans="2:2" ht="15" customHeight="1" x14ac:dyDescent="0.25">
      <c r="B233" s="32"/>
    </row>
    <row r="234" spans="2:2" ht="15" customHeight="1" x14ac:dyDescent="0.25">
      <c r="B234" s="32"/>
    </row>
    <row r="235" spans="2:2" ht="15" customHeight="1" x14ac:dyDescent="0.25">
      <c r="B235" s="32"/>
    </row>
    <row r="236" spans="2:2" ht="15" customHeight="1" x14ac:dyDescent="0.25">
      <c r="B236" s="32"/>
    </row>
    <row r="237" spans="2:2" ht="15" customHeight="1" x14ac:dyDescent="0.25">
      <c r="B237" s="32"/>
    </row>
    <row r="238" spans="2:2" ht="15" customHeight="1" x14ac:dyDescent="0.25">
      <c r="B238" s="32"/>
    </row>
    <row r="239" spans="2:2" ht="15" customHeight="1" x14ac:dyDescent="0.25">
      <c r="B239" s="32"/>
    </row>
    <row r="240" spans="2:2" ht="15" customHeight="1" x14ac:dyDescent="0.25">
      <c r="B240" s="32"/>
    </row>
    <row r="241" spans="2:2" ht="15" customHeight="1" x14ac:dyDescent="0.25">
      <c r="B241" s="32"/>
    </row>
    <row r="242" spans="2:2" ht="15" customHeight="1" x14ac:dyDescent="0.25">
      <c r="B242" s="32"/>
    </row>
    <row r="243" spans="2:2" ht="15" customHeight="1" x14ac:dyDescent="0.25">
      <c r="B243" s="32"/>
    </row>
    <row r="244" spans="2:2" ht="15" customHeight="1" x14ac:dyDescent="0.25">
      <c r="B244" s="32"/>
    </row>
    <row r="245" spans="2:2" ht="15" customHeight="1" x14ac:dyDescent="0.25">
      <c r="B245" s="32"/>
    </row>
    <row r="246" spans="2:2" ht="15" customHeight="1" x14ac:dyDescent="0.25">
      <c r="B246" s="32"/>
    </row>
    <row r="247" spans="2:2" ht="15" customHeight="1" x14ac:dyDescent="0.25">
      <c r="B247" s="32"/>
    </row>
    <row r="248" spans="2:2" ht="15" customHeight="1" x14ac:dyDescent="0.25">
      <c r="B248" s="32"/>
    </row>
    <row r="249" spans="2:2" ht="15" customHeight="1" x14ac:dyDescent="0.25">
      <c r="B249" s="32"/>
    </row>
    <row r="250" spans="2:2" ht="15" customHeight="1" x14ac:dyDescent="0.25">
      <c r="B250" s="32"/>
    </row>
    <row r="251" spans="2:2" ht="15" customHeight="1" x14ac:dyDescent="0.25">
      <c r="B251" s="32"/>
    </row>
    <row r="252" spans="2:2" ht="15" customHeight="1" x14ac:dyDescent="0.25">
      <c r="B252" s="32"/>
    </row>
    <row r="253" spans="2:2" ht="15" customHeight="1" x14ac:dyDescent="0.25">
      <c r="B253" s="32"/>
    </row>
    <row r="254" spans="2:2" ht="15" customHeight="1" x14ac:dyDescent="0.25">
      <c r="B254" s="32"/>
    </row>
    <row r="255" spans="2:2" ht="15" customHeight="1" x14ac:dyDescent="0.25">
      <c r="B255" s="32"/>
    </row>
    <row r="256" spans="2:2" ht="15" customHeight="1" x14ac:dyDescent="0.25">
      <c r="B256" s="44"/>
    </row>
    <row r="257" spans="2:2" ht="15" customHeight="1" x14ac:dyDescent="0.25">
      <c r="B257" s="32"/>
    </row>
    <row r="258" spans="2:2" ht="15" customHeight="1" x14ac:dyDescent="0.25">
      <c r="B258" s="32"/>
    </row>
    <row r="259" spans="2:2" ht="15" customHeight="1" x14ac:dyDescent="0.25">
      <c r="B259" s="32"/>
    </row>
    <row r="260" spans="2:2" ht="15" customHeight="1" x14ac:dyDescent="0.25">
      <c r="B260" s="32"/>
    </row>
    <row r="261" spans="2:2" ht="15" customHeight="1" x14ac:dyDescent="0.25">
      <c r="B261" s="32"/>
    </row>
    <row r="262" spans="2:2" ht="15" customHeight="1" x14ac:dyDescent="0.25">
      <c r="B262" s="32"/>
    </row>
    <row r="263" spans="2:2" ht="15" customHeight="1" x14ac:dyDescent="0.25">
      <c r="B263" s="32"/>
    </row>
    <row r="264" spans="2:2" ht="15" customHeight="1" x14ac:dyDescent="0.25">
      <c r="B264" s="32"/>
    </row>
    <row r="265" spans="2:2" ht="15" customHeight="1" x14ac:dyDescent="0.25">
      <c r="B265" s="32"/>
    </row>
    <row r="266" spans="2:2" ht="15" customHeight="1" x14ac:dyDescent="0.25">
      <c r="B266" s="32"/>
    </row>
    <row r="267" spans="2:2" ht="15" customHeight="1" x14ac:dyDescent="0.25">
      <c r="B267" s="32"/>
    </row>
    <row r="268" spans="2:2" ht="15" customHeight="1" x14ac:dyDescent="0.25">
      <c r="B268" s="32"/>
    </row>
    <row r="279" spans="2:2" ht="15" customHeight="1" x14ac:dyDescent="0.25">
      <c r="B279" s="39"/>
    </row>
    <row r="280" spans="2:2" ht="15" customHeight="1" x14ac:dyDescent="0.25">
      <c r="B280" s="39"/>
    </row>
    <row r="281" spans="2:2" ht="15" customHeight="1" x14ac:dyDescent="0.25">
      <c r="B281" s="39"/>
    </row>
    <row r="282" spans="2:2" ht="15" customHeight="1" x14ac:dyDescent="0.25">
      <c r="B282" s="39"/>
    </row>
    <row r="283" spans="2:2" ht="15" customHeight="1" x14ac:dyDescent="0.25">
      <c r="B283" s="39"/>
    </row>
  </sheetData>
  <sheetProtection algorithmName="SHA-512" hashValue="cEyLrGwcnlhc8fC87HWbb3T/WeoMO3OzCqi0d32AKJuv4OCx8uGXkORR6DjSMdsGrxtO40wx5ASDw8eiORoQBA==" saltValue="DtMwtJOuDjYRJMS4b4bsYg==" spinCount="100000" sheet="1" objects="1" scenarios="1" selectLockedCells="1"/>
  <conditionalFormatting sqref="H7:I67">
    <cfRule type="cellIs" dxfId="3" priority="7" operator="equal">
      <formula>0</formula>
    </cfRule>
    <cfRule type="cellIs" dxfId="2" priority="8" operator="greater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7CEC2-E4BD-43CA-9F6D-008641B702D1}">
  <dimension ref="A1:U318"/>
  <sheetViews>
    <sheetView zoomScale="70" zoomScaleNormal="70" workbookViewId="0">
      <selection activeCell="B23" sqref="B23"/>
    </sheetView>
  </sheetViews>
  <sheetFormatPr defaultRowHeight="15" customHeight="1" x14ac:dyDescent="0.25"/>
  <cols>
    <col min="1" max="1" width="30.7109375" customWidth="1"/>
    <col min="2" max="2" width="45.5703125" bestFit="1" customWidth="1"/>
    <col min="3" max="3" width="57" customWidth="1"/>
    <col min="4" max="4" width="19.5703125" style="37" customWidth="1"/>
    <col min="5" max="6" width="10.85546875" style="38" customWidth="1"/>
    <col min="7" max="7" width="9.85546875" customWidth="1"/>
    <col min="8" max="9" width="14.85546875" customWidth="1"/>
    <col min="10" max="10" width="30.28515625" customWidth="1"/>
    <col min="11" max="11" width="104.85546875" customWidth="1"/>
    <col min="12" max="12" width="30.42578125" customWidth="1"/>
    <col min="13" max="13" width="42.42578125" customWidth="1"/>
    <col min="14" max="14" width="24.140625" customWidth="1"/>
    <col min="15" max="15" width="33.5703125" customWidth="1"/>
    <col min="16" max="16" width="30.7109375" customWidth="1"/>
    <col min="17" max="17" width="23.7109375" customWidth="1"/>
  </cols>
  <sheetData>
    <row r="1" spans="1:21" s="20" customFormat="1" ht="15" customHeight="1" x14ac:dyDescent="0.2">
      <c r="A1" s="11" t="s">
        <v>0</v>
      </c>
      <c r="B1" s="12" t="s">
        <v>1</v>
      </c>
      <c r="C1" s="12"/>
      <c r="D1" s="21"/>
      <c r="P1" s="23"/>
      <c r="U1" s="23"/>
    </row>
    <row r="2" spans="1:21" s="20" customFormat="1" ht="15" customHeight="1" x14ac:dyDescent="0.2">
      <c r="A2" s="11" t="s">
        <v>2</v>
      </c>
      <c r="B2" s="12" t="s">
        <v>3</v>
      </c>
      <c r="C2" s="12"/>
      <c r="D2" s="21"/>
      <c r="P2" s="23"/>
      <c r="U2" s="23"/>
    </row>
    <row r="3" spans="1:21" s="20" customFormat="1" ht="15" customHeight="1" x14ac:dyDescent="0.2">
      <c r="A3" s="11" t="s">
        <v>4</v>
      </c>
      <c r="B3" s="13">
        <v>45565</v>
      </c>
      <c r="C3" s="13"/>
      <c r="D3" s="21"/>
      <c r="G3" s="24"/>
      <c r="H3" s="24"/>
      <c r="I3" s="24"/>
      <c r="J3" s="24"/>
      <c r="K3" s="24"/>
      <c r="L3" s="24"/>
      <c r="M3" s="24"/>
      <c r="N3" s="24"/>
      <c r="O3" s="24"/>
      <c r="P3" s="23"/>
      <c r="Q3" s="24"/>
      <c r="R3" s="24"/>
      <c r="S3" s="24"/>
      <c r="T3" s="24"/>
      <c r="U3" s="23"/>
    </row>
    <row r="4" spans="1:21" s="20" customFormat="1" ht="15" customHeight="1" x14ac:dyDescent="0.2">
      <c r="A4" s="11" t="s">
        <v>5</v>
      </c>
      <c r="B4" s="1" t="s">
        <v>6</v>
      </c>
      <c r="C4" s="1"/>
      <c r="D4" s="21"/>
      <c r="G4" s="25"/>
      <c r="H4" s="25"/>
      <c r="I4" s="25"/>
      <c r="J4" s="25"/>
      <c r="K4" s="25"/>
      <c r="L4" s="25"/>
      <c r="M4" s="25"/>
      <c r="N4" s="25"/>
      <c r="O4" s="25"/>
      <c r="P4" s="23"/>
      <c r="Q4" s="25"/>
      <c r="R4" s="25"/>
      <c r="S4" s="25"/>
      <c r="T4" s="25"/>
      <c r="U4" s="23"/>
    </row>
    <row r="5" spans="1:21" s="21" customFormat="1" ht="14.25" x14ac:dyDescent="0.2">
      <c r="D5" s="26"/>
      <c r="E5" s="27"/>
      <c r="F5" s="27"/>
    </row>
    <row r="6" spans="1:21" s="28" customFormat="1" ht="12.75" x14ac:dyDescent="0.2">
      <c r="A6" s="28" t="s">
        <v>41</v>
      </c>
      <c r="B6" s="28" t="s">
        <v>42</v>
      </c>
      <c r="C6" s="28" t="s">
        <v>43</v>
      </c>
      <c r="D6" s="29" t="s">
        <v>44</v>
      </c>
      <c r="E6" s="30" t="s">
        <v>45</v>
      </c>
      <c r="F6" s="28" t="s">
        <v>47</v>
      </c>
      <c r="G6" s="28" t="s">
        <v>48</v>
      </c>
      <c r="H6" s="28" t="s">
        <v>49</v>
      </c>
      <c r="I6" s="28" t="s">
        <v>50</v>
      </c>
      <c r="J6" s="28" t="s">
        <v>51</v>
      </c>
      <c r="K6" s="28" t="s">
        <v>52</v>
      </c>
      <c r="L6" s="28" t="s">
        <v>53</v>
      </c>
      <c r="M6" s="28" t="s">
        <v>54</v>
      </c>
      <c r="N6" s="28" t="s">
        <v>55</v>
      </c>
      <c r="O6" s="28" t="s">
        <v>56</v>
      </c>
      <c r="P6" s="28" t="s">
        <v>57</v>
      </c>
      <c r="Q6" s="28" t="s">
        <v>58</v>
      </c>
    </row>
    <row r="7" spans="1:21" s="44" customFormat="1" ht="14.25" x14ac:dyDescent="0.2">
      <c r="A7" s="44" t="s">
        <v>383</v>
      </c>
      <c r="D7" s="47"/>
      <c r="E7" s="45"/>
      <c r="F7" s="45"/>
    </row>
    <row r="8" spans="1:21" s="32" customFormat="1" ht="14.25" x14ac:dyDescent="0.2">
      <c r="A8" s="32" t="s">
        <v>384</v>
      </c>
      <c r="B8" s="42"/>
      <c r="C8" s="32" t="s">
        <v>385</v>
      </c>
      <c r="D8" s="33" t="s">
        <v>386</v>
      </c>
      <c r="E8" s="34" t="s">
        <v>153</v>
      </c>
      <c r="F8" s="34">
        <v>1</v>
      </c>
      <c r="G8" s="32">
        <v>23</v>
      </c>
      <c r="H8" s="46">
        <v>0</v>
      </c>
      <c r="I8" s="36">
        <f t="shared" ref="I8:I33" si="0">PRODUCT(G8:H8)</f>
        <v>0</v>
      </c>
      <c r="J8" s="32" t="s">
        <v>154</v>
      </c>
      <c r="K8" s="32" t="s">
        <v>387</v>
      </c>
      <c r="L8" s="32" t="s">
        <v>61</v>
      </c>
      <c r="M8" s="32" t="s">
        <v>61</v>
      </c>
      <c r="N8" s="32" t="s">
        <v>61</v>
      </c>
      <c r="O8" s="32" t="s">
        <v>61</v>
      </c>
      <c r="P8" s="32" t="s">
        <v>156</v>
      </c>
      <c r="Q8" s="32" t="s">
        <v>61</v>
      </c>
    </row>
    <row r="9" spans="1:21" s="32" customFormat="1" ht="14.25" x14ac:dyDescent="0.2">
      <c r="A9" s="32" t="s">
        <v>388</v>
      </c>
      <c r="B9" s="42"/>
      <c r="C9" s="32" t="s">
        <v>389</v>
      </c>
      <c r="D9" s="33" t="s">
        <v>386</v>
      </c>
      <c r="E9" s="34" t="s">
        <v>153</v>
      </c>
      <c r="F9" s="34">
        <v>1</v>
      </c>
      <c r="G9" s="32">
        <v>10</v>
      </c>
      <c r="H9" s="46">
        <v>0</v>
      </c>
      <c r="I9" s="36">
        <f t="shared" si="0"/>
        <v>0</v>
      </c>
      <c r="J9" s="32" t="s">
        <v>154</v>
      </c>
      <c r="K9" s="32" t="s">
        <v>387</v>
      </c>
      <c r="L9" s="32" t="s">
        <v>61</v>
      </c>
      <c r="M9" s="32" t="s">
        <v>61</v>
      </c>
      <c r="N9" s="32" t="s">
        <v>61</v>
      </c>
      <c r="O9" s="32" t="s">
        <v>61</v>
      </c>
      <c r="P9" s="32" t="s">
        <v>390</v>
      </c>
      <c r="Q9" s="32" t="s">
        <v>204</v>
      </c>
    </row>
    <row r="10" spans="1:21" s="32" customFormat="1" ht="14.25" x14ac:dyDescent="0.2">
      <c r="A10" s="32" t="s">
        <v>391</v>
      </c>
      <c r="B10" s="42"/>
      <c r="C10" s="32" t="s">
        <v>392</v>
      </c>
      <c r="D10" s="33" t="s">
        <v>393</v>
      </c>
      <c r="E10" s="34" t="s">
        <v>153</v>
      </c>
      <c r="F10" s="34">
        <v>1</v>
      </c>
      <c r="G10" s="32">
        <v>24</v>
      </c>
      <c r="H10" s="46">
        <v>0</v>
      </c>
      <c r="I10" s="36">
        <f t="shared" si="0"/>
        <v>0</v>
      </c>
      <c r="J10" s="32" t="s">
        <v>154</v>
      </c>
      <c r="K10" s="32" t="s">
        <v>387</v>
      </c>
      <c r="L10" s="32" t="s">
        <v>61</v>
      </c>
      <c r="M10" s="32" t="s">
        <v>61</v>
      </c>
      <c r="N10" s="32" t="s">
        <v>61</v>
      </c>
      <c r="O10" s="32" t="s">
        <v>61</v>
      </c>
      <c r="P10" s="32" t="s">
        <v>156</v>
      </c>
      <c r="Q10" s="32" t="s">
        <v>61</v>
      </c>
    </row>
    <row r="11" spans="1:21" s="32" customFormat="1" ht="14.25" x14ac:dyDescent="0.2">
      <c r="A11" s="32" t="s">
        <v>394</v>
      </c>
      <c r="B11" s="42"/>
      <c r="C11" s="32" t="s">
        <v>395</v>
      </c>
      <c r="D11" s="33" t="s">
        <v>396</v>
      </c>
      <c r="E11" s="34" t="s">
        <v>153</v>
      </c>
      <c r="F11" s="34">
        <v>1</v>
      </c>
      <c r="G11" s="32">
        <v>28</v>
      </c>
      <c r="H11" s="46">
        <v>0</v>
      </c>
      <c r="I11" s="36">
        <f t="shared" si="0"/>
        <v>0</v>
      </c>
      <c r="J11" s="32" t="s">
        <v>154</v>
      </c>
      <c r="K11" s="32" t="s">
        <v>387</v>
      </c>
      <c r="L11" s="32" t="s">
        <v>61</v>
      </c>
      <c r="M11" s="32" t="s">
        <v>61</v>
      </c>
      <c r="N11" s="32" t="s">
        <v>61</v>
      </c>
      <c r="O11" s="32" t="s">
        <v>61</v>
      </c>
      <c r="P11" s="32" t="s">
        <v>156</v>
      </c>
      <c r="Q11" s="32" t="s">
        <v>61</v>
      </c>
    </row>
    <row r="12" spans="1:21" s="32" customFormat="1" ht="14.25" x14ac:dyDescent="0.2">
      <c r="A12" s="32" t="s">
        <v>397</v>
      </c>
      <c r="B12" s="42"/>
      <c r="C12" s="32" t="s">
        <v>398</v>
      </c>
      <c r="D12" s="33" t="s">
        <v>396</v>
      </c>
      <c r="E12" s="34" t="s">
        <v>153</v>
      </c>
      <c r="F12" s="34">
        <v>1</v>
      </c>
      <c r="G12" s="32">
        <v>13</v>
      </c>
      <c r="H12" s="46">
        <v>0</v>
      </c>
      <c r="I12" s="36">
        <f t="shared" si="0"/>
        <v>0</v>
      </c>
      <c r="J12" s="32" t="s">
        <v>154</v>
      </c>
      <c r="K12" s="32" t="s">
        <v>387</v>
      </c>
      <c r="L12" s="32" t="s">
        <v>399</v>
      </c>
      <c r="M12" s="32" t="s">
        <v>61</v>
      </c>
      <c r="N12" s="32" t="s">
        <v>61</v>
      </c>
      <c r="O12" s="32" t="s">
        <v>61</v>
      </c>
      <c r="P12" s="32" t="s">
        <v>400</v>
      </c>
      <c r="Q12" s="32" t="s">
        <v>204</v>
      </c>
    </row>
    <row r="13" spans="1:21" s="32" customFormat="1" ht="14.25" x14ac:dyDescent="0.2">
      <c r="A13" s="32" t="s">
        <v>401</v>
      </c>
      <c r="B13" s="42"/>
      <c r="C13" s="32" t="s">
        <v>402</v>
      </c>
      <c r="D13" s="33" t="s">
        <v>403</v>
      </c>
      <c r="E13" s="34" t="s">
        <v>153</v>
      </c>
      <c r="F13" s="34">
        <v>1</v>
      </c>
      <c r="G13" s="32">
        <v>5</v>
      </c>
      <c r="H13" s="46">
        <v>0</v>
      </c>
      <c r="I13" s="36">
        <f t="shared" si="0"/>
        <v>0</v>
      </c>
      <c r="J13" s="32" t="s">
        <v>154</v>
      </c>
      <c r="K13" s="32" t="s">
        <v>387</v>
      </c>
      <c r="L13" s="32" t="s">
        <v>61</v>
      </c>
      <c r="M13" s="32" t="s">
        <v>61</v>
      </c>
      <c r="N13" s="32" t="s">
        <v>61</v>
      </c>
      <c r="O13" s="32" t="s">
        <v>61</v>
      </c>
      <c r="P13" s="32" t="s">
        <v>156</v>
      </c>
      <c r="Q13" s="32" t="s">
        <v>61</v>
      </c>
    </row>
    <row r="14" spans="1:21" s="32" customFormat="1" ht="14.25" x14ac:dyDescent="0.2">
      <c r="A14" s="32" t="s">
        <v>404</v>
      </c>
      <c r="B14" s="42"/>
      <c r="C14" s="32" t="s">
        <v>405</v>
      </c>
      <c r="D14" s="33" t="s">
        <v>396</v>
      </c>
      <c r="E14" s="34" t="s">
        <v>153</v>
      </c>
      <c r="F14" s="34">
        <v>1</v>
      </c>
      <c r="G14" s="32">
        <v>5</v>
      </c>
      <c r="H14" s="46">
        <v>0</v>
      </c>
      <c r="I14" s="36">
        <f t="shared" si="0"/>
        <v>0</v>
      </c>
      <c r="J14" s="32" t="s">
        <v>154</v>
      </c>
      <c r="K14" s="32" t="s">
        <v>387</v>
      </c>
      <c r="L14" s="32" t="s">
        <v>399</v>
      </c>
      <c r="M14" s="32" t="s">
        <v>61</v>
      </c>
      <c r="N14" s="32" t="s">
        <v>61</v>
      </c>
      <c r="O14" s="32" t="s">
        <v>61</v>
      </c>
      <c r="P14" s="32" t="s">
        <v>400</v>
      </c>
      <c r="Q14" s="32" t="s">
        <v>204</v>
      </c>
    </row>
    <row r="15" spans="1:21" s="32" customFormat="1" ht="14.25" x14ac:dyDescent="0.2">
      <c r="A15" s="32" t="s">
        <v>406</v>
      </c>
      <c r="B15" s="42"/>
      <c r="C15" s="32" t="s">
        <v>407</v>
      </c>
      <c r="D15" s="33" t="s">
        <v>408</v>
      </c>
      <c r="E15" s="34" t="s">
        <v>153</v>
      </c>
      <c r="F15" s="34">
        <v>1</v>
      </c>
      <c r="G15" s="32">
        <v>1</v>
      </c>
      <c r="H15" s="46">
        <v>0</v>
      </c>
      <c r="I15" s="36">
        <f t="shared" si="0"/>
        <v>0</v>
      </c>
      <c r="J15" s="32" t="s">
        <v>154</v>
      </c>
      <c r="K15" s="32" t="s">
        <v>409</v>
      </c>
      <c r="L15" s="32" t="s">
        <v>61</v>
      </c>
      <c r="M15" s="32" t="s">
        <v>61</v>
      </c>
      <c r="N15" s="32" t="s">
        <v>61</v>
      </c>
      <c r="O15" s="32" t="s">
        <v>61</v>
      </c>
      <c r="P15" s="32" t="s">
        <v>410</v>
      </c>
      <c r="Q15" s="32" t="s">
        <v>61</v>
      </c>
    </row>
    <row r="16" spans="1:21" s="32" customFormat="1" ht="14.25" x14ac:dyDescent="0.2">
      <c r="A16" s="32" t="s">
        <v>411</v>
      </c>
      <c r="B16" s="42"/>
      <c r="C16" s="32" t="s">
        <v>407</v>
      </c>
      <c r="D16" s="33" t="s">
        <v>412</v>
      </c>
      <c r="E16" s="34" t="s">
        <v>153</v>
      </c>
      <c r="F16" s="34">
        <v>1</v>
      </c>
      <c r="G16" s="32">
        <v>1</v>
      </c>
      <c r="H16" s="46">
        <v>0</v>
      </c>
      <c r="I16" s="36">
        <f t="shared" si="0"/>
        <v>0</v>
      </c>
      <c r="J16" s="32" t="s">
        <v>154</v>
      </c>
      <c r="K16" s="32" t="s">
        <v>409</v>
      </c>
      <c r="L16" s="32" t="s">
        <v>61</v>
      </c>
      <c r="M16" s="32" t="s">
        <v>61</v>
      </c>
      <c r="N16" s="32" t="s">
        <v>61</v>
      </c>
      <c r="O16" s="32" t="s">
        <v>61</v>
      </c>
      <c r="P16" s="32" t="s">
        <v>410</v>
      </c>
      <c r="Q16" s="32" t="s">
        <v>197</v>
      </c>
    </row>
    <row r="17" spans="1:17" s="32" customFormat="1" ht="14.25" x14ac:dyDescent="0.2">
      <c r="A17" s="32" t="s">
        <v>411</v>
      </c>
      <c r="B17" s="42"/>
      <c r="C17" s="32" t="s">
        <v>413</v>
      </c>
      <c r="D17" s="33" t="s">
        <v>414</v>
      </c>
      <c r="E17" s="34" t="s">
        <v>153</v>
      </c>
      <c r="F17" s="34">
        <v>1</v>
      </c>
      <c r="G17" s="32">
        <v>1</v>
      </c>
      <c r="H17" s="46">
        <v>0</v>
      </c>
      <c r="I17" s="36">
        <f t="shared" si="0"/>
        <v>0</v>
      </c>
      <c r="J17" s="32" t="s">
        <v>154</v>
      </c>
      <c r="K17" s="32" t="s">
        <v>415</v>
      </c>
      <c r="L17" s="32" t="s">
        <v>416</v>
      </c>
      <c r="M17" s="32" t="s">
        <v>417</v>
      </c>
      <c r="N17" s="32" t="s">
        <v>61</v>
      </c>
      <c r="O17" s="32" t="s">
        <v>61</v>
      </c>
      <c r="P17" s="32" t="s">
        <v>156</v>
      </c>
      <c r="Q17" s="32" t="s">
        <v>204</v>
      </c>
    </row>
    <row r="18" spans="1:17" s="32" customFormat="1" ht="14.25" x14ac:dyDescent="0.2">
      <c r="A18" s="32" t="s">
        <v>418</v>
      </c>
      <c r="B18" s="42"/>
      <c r="C18" s="32" t="s">
        <v>419</v>
      </c>
      <c r="D18" s="33" t="s">
        <v>420</v>
      </c>
      <c r="E18" s="34" t="s">
        <v>153</v>
      </c>
      <c r="F18" s="34">
        <v>1</v>
      </c>
      <c r="G18" s="32">
        <v>1</v>
      </c>
      <c r="H18" s="46">
        <v>0</v>
      </c>
      <c r="I18" s="36">
        <f t="shared" si="0"/>
        <v>0</v>
      </c>
      <c r="J18" s="32" t="s">
        <v>154</v>
      </c>
      <c r="K18" s="32" t="s">
        <v>415</v>
      </c>
      <c r="L18" s="32" t="s">
        <v>61</v>
      </c>
      <c r="M18" s="32" t="s">
        <v>61</v>
      </c>
      <c r="N18" s="32" t="s">
        <v>61</v>
      </c>
      <c r="O18" s="32" t="s">
        <v>61</v>
      </c>
      <c r="P18" s="32" t="s">
        <v>156</v>
      </c>
      <c r="Q18" s="32" t="s">
        <v>61</v>
      </c>
    </row>
    <row r="19" spans="1:17" s="32" customFormat="1" ht="14.25" x14ac:dyDescent="0.2">
      <c r="A19" s="32" t="s">
        <v>421</v>
      </c>
      <c r="B19" s="42"/>
      <c r="C19" s="32" t="s">
        <v>422</v>
      </c>
      <c r="D19" s="33" t="s">
        <v>396</v>
      </c>
      <c r="E19" s="34" t="s">
        <v>153</v>
      </c>
      <c r="F19" s="34">
        <v>1</v>
      </c>
      <c r="G19" s="32">
        <v>1</v>
      </c>
      <c r="H19" s="46">
        <v>0</v>
      </c>
      <c r="I19" s="36">
        <f t="shared" si="0"/>
        <v>0</v>
      </c>
      <c r="J19" s="32" t="s">
        <v>154</v>
      </c>
      <c r="K19" s="32" t="s">
        <v>387</v>
      </c>
      <c r="L19" s="32" t="s">
        <v>399</v>
      </c>
      <c r="M19" s="32" t="s">
        <v>61</v>
      </c>
      <c r="N19" s="32" t="s">
        <v>61</v>
      </c>
      <c r="O19" s="32" t="s">
        <v>61</v>
      </c>
      <c r="P19" s="32" t="s">
        <v>423</v>
      </c>
      <c r="Q19" s="32" t="s">
        <v>204</v>
      </c>
    </row>
    <row r="20" spans="1:17" s="32" customFormat="1" ht="14.25" x14ac:dyDescent="0.2">
      <c r="A20" s="32" t="s">
        <v>424</v>
      </c>
      <c r="B20" s="42"/>
      <c r="C20" s="32" t="s">
        <v>425</v>
      </c>
      <c r="D20" s="33" t="s">
        <v>426</v>
      </c>
      <c r="E20" s="34" t="s">
        <v>153</v>
      </c>
      <c r="F20" s="34">
        <v>1</v>
      </c>
      <c r="G20" s="32">
        <v>2</v>
      </c>
      <c r="H20" s="46">
        <v>0</v>
      </c>
      <c r="I20" s="36">
        <f t="shared" si="0"/>
        <v>0</v>
      </c>
      <c r="J20" s="32" t="s">
        <v>154</v>
      </c>
      <c r="K20" s="32" t="s">
        <v>427</v>
      </c>
      <c r="L20" s="32" t="s">
        <v>61</v>
      </c>
      <c r="M20" s="32" t="s">
        <v>61</v>
      </c>
      <c r="N20" s="32" t="s">
        <v>61</v>
      </c>
      <c r="O20" s="32" t="s">
        <v>61</v>
      </c>
      <c r="P20" s="32" t="s">
        <v>156</v>
      </c>
      <c r="Q20" s="32" t="s">
        <v>197</v>
      </c>
    </row>
    <row r="21" spans="1:17" s="32" customFormat="1" ht="14.25" x14ac:dyDescent="0.2">
      <c r="A21" s="32" t="s">
        <v>428</v>
      </c>
      <c r="B21" s="42"/>
      <c r="C21" s="32" t="s">
        <v>429</v>
      </c>
      <c r="D21" s="33" t="s">
        <v>430</v>
      </c>
      <c r="E21" s="34" t="s">
        <v>153</v>
      </c>
      <c r="F21" s="34">
        <v>1</v>
      </c>
      <c r="G21" s="32">
        <v>2</v>
      </c>
      <c r="H21" s="46">
        <v>0</v>
      </c>
      <c r="I21" s="36">
        <f t="shared" si="0"/>
        <v>0</v>
      </c>
      <c r="J21" s="32" t="s">
        <v>154</v>
      </c>
      <c r="K21" s="32" t="s">
        <v>427</v>
      </c>
      <c r="L21" s="32" t="s">
        <v>61</v>
      </c>
      <c r="M21" s="32" t="s">
        <v>61</v>
      </c>
      <c r="N21" s="32" t="s">
        <v>61</v>
      </c>
      <c r="O21" s="32" t="s">
        <v>61</v>
      </c>
      <c r="P21" s="32" t="s">
        <v>156</v>
      </c>
      <c r="Q21" s="32" t="s">
        <v>61</v>
      </c>
    </row>
    <row r="22" spans="1:17" s="32" customFormat="1" ht="14.25" x14ac:dyDescent="0.2">
      <c r="A22" s="32" t="s">
        <v>431</v>
      </c>
      <c r="B22" s="42"/>
      <c r="C22" s="32" t="s">
        <v>432</v>
      </c>
      <c r="D22" s="33" t="s">
        <v>433</v>
      </c>
      <c r="E22" s="34" t="s">
        <v>153</v>
      </c>
      <c r="F22" s="34">
        <v>1</v>
      </c>
      <c r="G22" s="32">
        <v>4</v>
      </c>
      <c r="H22" s="46">
        <v>0</v>
      </c>
      <c r="I22" s="36">
        <f t="shared" si="0"/>
        <v>0</v>
      </c>
      <c r="J22" s="32" t="s">
        <v>154</v>
      </c>
      <c r="K22" s="32" t="s">
        <v>427</v>
      </c>
      <c r="L22" s="32" t="s">
        <v>61</v>
      </c>
      <c r="M22" s="32" t="s">
        <v>61</v>
      </c>
      <c r="N22" s="32" t="s">
        <v>61</v>
      </c>
      <c r="O22" s="32" t="s">
        <v>61</v>
      </c>
      <c r="P22" s="32" t="s">
        <v>156</v>
      </c>
      <c r="Q22" s="32" t="s">
        <v>61</v>
      </c>
    </row>
    <row r="23" spans="1:17" s="32" customFormat="1" ht="14.25" x14ac:dyDescent="0.2">
      <c r="A23" s="32" t="s">
        <v>434</v>
      </c>
      <c r="B23" s="42"/>
      <c r="C23" s="32" t="s">
        <v>435</v>
      </c>
      <c r="D23" s="33" t="s">
        <v>436</v>
      </c>
      <c r="E23" s="34" t="s">
        <v>153</v>
      </c>
      <c r="F23" s="34">
        <v>1</v>
      </c>
      <c r="G23" s="32">
        <v>2</v>
      </c>
      <c r="H23" s="46">
        <v>0</v>
      </c>
      <c r="I23" s="36">
        <f t="shared" si="0"/>
        <v>0</v>
      </c>
      <c r="J23" s="32" t="s">
        <v>154</v>
      </c>
      <c r="K23" s="32" t="s">
        <v>427</v>
      </c>
      <c r="L23" s="32" t="s">
        <v>61</v>
      </c>
      <c r="M23" s="32" t="s">
        <v>61</v>
      </c>
      <c r="N23" s="32" t="s">
        <v>61</v>
      </c>
      <c r="O23" s="32" t="s">
        <v>61</v>
      </c>
      <c r="P23" s="32" t="s">
        <v>156</v>
      </c>
      <c r="Q23" s="32" t="s">
        <v>61</v>
      </c>
    </row>
    <row r="24" spans="1:17" s="32" customFormat="1" ht="14.25" x14ac:dyDescent="0.2">
      <c r="A24" s="32" t="s">
        <v>437</v>
      </c>
      <c r="B24" s="42"/>
      <c r="C24" s="32" t="s">
        <v>438</v>
      </c>
      <c r="D24" s="33" t="s">
        <v>439</v>
      </c>
      <c r="E24" s="34" t="s">
        <v>153</v>
      </c>
      <c r="F24" s="34">
        <v>1</v>
      </c>
      <c r="G24" s="32">
        <v>5</v>
      </c>
      <c r="H24" s="46">
        <v>0</v>
      </c>
      <c r="I24" s="36">
        <f t="shared" si="0"/>
        <v>0</v>
      </c>
      <c r="J24" s="32" t="s">
        <v>154</v>
      </c>
      <c r="K24" s="32" t="s">
        <v>427</v>
      </c>
      <c r="L24" s="32" t="s">
        <v>61</v>
      </c>
      <c r="M24" s="32" t="s">
        <v>61</v>
      </c>
      <c r="N24" s="32" t="s">
        <v>61</v>
      </c>
      <c r="O24" s="32" t="s">
        <v>61</v>
      </c>
      <c r="P24" s="32" t="s">
        <v>156</v>
      </c>
      <c r="Q24" s="32" t="s">
        <v>61</v>
      </c>
    </row>
    <row r="25" spans="1:17" s="32" customFormat="1" ht="14.25" x14ac:dyDescent="0.2">
      <c r="A25" s="32" t="s">
        <v>440</v>
      </c>
      <c r="B25" s="42"/>
      <c r="C25" s="32" t="s">
        <v>441</v>
      </c>
      <c r="D25" s="33" t="s">
        <v>442</v>
      </c>
      <c r="E25" s="34" t="s">
        <v>153</v>
      </c>
      <c r="F25" s="34">
        <v>1</v>
      </c>
      <c r="G25" s="32">
        <v>4</v>
      </c>
      <c r="H25" s="46">
        <v>0</v>
      </c>
      <c r="I25" s="36">
        <f t="shared" si="0"/>
        <v>0</v>
      </c>
      <c r="J25" s="32" t="s">
        <v>154</v>
      </c>
      <c r="K25" s="32" t="s">
        <v>427</v>
      </c>
      <c r="L25" s="32" t="s">
        <v>61</v>
      </c>
      <c r="M25" s="32" t="s">
        <v>61</v>
      </c>
      <c r="N25" s="32" t="s">
        <v>61</v>
      </c>
      <c r="O25" s="32" t="s">
        <v>61</v>
      </c>
      <c r="P25" s="32" t="s">
        <v>156</v>
      </c>
      <c r="Q25" s="32" t="s">
        <v>61</v>
      </c>
    </row>
    <row r="26" spans="1:17" s="32" customFormat="1" ht="14.25" x14ac:dyDescent="0.2">
      <c r="A26" s="32" t="s">
        <v>443</v>
      </c>
      <c r="B26" s="42"/>
      <c r="C26" s="32" t="s">
        <v>444</v>
      </c>
      <c r="D26" s="33" t="s">
        <v>445</v>
      </c>
      <c r="E26" s="34" t="s">
        <v>153</v>
      </c>
      <c r="F26" s="34">
        <v>1</v>
      </c>
      <c r="G26" s="32">
        <v>9</v>
      </c>
      <c r="H26" s="46">
        <v>0</v>
      </c>
      <c r="I26" s="36">
        <f t="shared" si="0"/>
        <v>0</v>
      </c>
      <c r="J26" s="32" t="s">
        <v>154</v>
      </c>
      <c r="K26" s="32" t="s">
        <v>427</v>
      </c>
      <c r="L26" s="32" t="s">
        <v>61</v>
      </c>
      <c r="M26" s="32" t="s">
        <v>61</v>
      </c>
      <c r="N26" s="32" t="s">
        <v>61</v>
      </c>
      <c r="O26" s="32" t="s">
        <v>61</v>
      </c>
      <c r="P26" s="32" t="s">
        <v>156</v>
      </c>
      <c r="Q26" s="32" t="s">
        <v>61</v>
      </c>
    </row>
    <row r="27" spans="1:17" s="32" customFormat="1" ht="14.25" x14ac:dyDescent="0.2">
      <c r="A27" s="32" t="s">
        <v>446</v>
      </c>
      <c r="B27" s="42"/>
      <c r="C27" s="32" t="s">
        <v>447</v>
      </c>
      <c r="D27" s="33" t="s">
        <v>448</v>
      </c>
      <c r="E27" s="34" t="s">
        <v>153</v>
      </c>
      <c r="F27" s="34">
        <v>1</v>
      </c>
      <c r="G27" s="32">
        <v>6</v>
      </c>
      <c r="H27" s="46">
        <v>0</v>
      </c>
      <c r="I27" s="36">
        <f t="shared" si="0"/>
        <v>0</v>
      </c>
      <c r="J27" s="32" t="s">
        <v>154</v>
      </c>
      <c r="K27" s="32" t="s">
        <v>427</v>
      </c>
      <c r="L27" s="32" t="s">
        <v>61</v>
      </c>
      <c r="M27" s="32" t="s">
        <v>61</v>
      </c>
      <c r="N27" s="32" t="s">
        <v>61</v>
      </c>
      <c r="O27" s="32" t="s">
        <v>61</v>
      </c>
      <c r="P27" s="32" t="s">
        <v>156</v>
      </c>
      <c r="Q27" s="32" t="s">
        <v>61</v>
      </c>
    </row>
    <row r="28" spans="1:17" s="32" customFormat="1" ht="14.25" x14ac:dyDescent="0.2">
      <c r="A28" s="32" t="s">
        <v>449</v>
      </c>
      <c r="B28" s="42"/>
      <c r="C28" s="32" t="s">
        <v>450</v>
      </c>
      <c r="D28" s="33" t="s">
        <v>451</v>
      </c>
      <c r="E28" s="34" t="s">
        <v>153</v>
      </c>
      <c r="F28" s="34">
        <v>1</v>
      </c>
      <c r="G28" s="32">
        <v>3</v>
      </c>
      <c r="H28" s="46">
        <v>0</v>
      </c>
      <c r="I28" s="36">
        <f t="shared" si="0"/>
        <v>0</v>
      </c>
      <c r="J28" s="32" t="s">
        <v>154</v>
      </c>
      <c r="K28" s="32" t="s">
        <v>427</v>
      </c>
      <c r="L28" s="32" t="s">
        <v>61</v>
      </c>
      <c r="M28" s="32" t="s">
        <v>61</v>
      </c>
      <c r="N28" s="32" t="s">
        <v>61</v>
      </c>
      <c r="O28" s="32" t="s">
        <v>61</v>
      </c>
      <c r="P28" s="32" t="s">
        <v>156</v>
      </c>
      <c r="Q28" s="32" t="s">
        <v>61</v>
      </c>
    </row>
    <row r="29" spans="1:17" s="32" customFormat="1" ht="14.25" x14ac:dyDescent="0.2">
      <c r="A29" s="32" t="s">
        <v>452</v>
      </c>
      <c r="B29" s="42"/>
      <c r="C29" s="32" t="s">
        <v>453</v>
      </c>
      <c r="D29" s="33" t="s">
        <v>454</v>
      </c>
      <c r="E29" s="34" t="s">
        <v>153</v>
      </c>
      <c r="F29" s="34">
        <v>1</v>
      </c>
      <c r="G29" s="32">
        <v>11</v>
      </c>
      <c r="H29" s="46">
        <v>0</v>
      </c>
      <c r="I29" s="36">
        <f t="shared" si="0"/>
        <v>0</v>
      </c>
      <c r="J29" s="32" t="s">
        <v>154</v>
      </c>
      <c r="K29" s="32" t="s">
        <v>427</v>
      </c>
      <c r="L29" s="32" t="s">
        <v>61</v>
      </c>
      <c r="M29" s="32" t="s">
        <v>61</v>
      </c>
      <c r="N29" s="32" t="s">
        <v>61</v>
      </c>
      <c r="O29" s="32" t="s">
        <v>61</v>
      </c>
      <c r="P29" s="32" t="s">
        <v>156</v>
      </c>
      <c r="Q29" s="32" t="s">
        <v>61</v>
      </c>
    </row>
    <row r="30" spans="1:17" s="32" customFormat="1" ht="14.25" x14ac:dyDescent="0.2">
      <c r="A30" s="32" t="s">
        <v>455</v>
      </c>
      <c r="B30" s="42"/>
      <c r="C30" s="32" t="s">
        <v>456</v>
      </c>
      <c r="D30" s="33" t="s">
        <v>442</v>
      </c>
      <c r="E30" s="34" t="s">
        <v>153</v>
      </c>
      <c r="F30" s="34">
        <v>1</v>
      </c>
      <c r="G30" s="32">
        <v>7</v>
      </c>
      <c r="H30" s="46">
        <v>0</v>
      </c>
      <c r="I30" s="36">
        <f t="shared" si="0"/>
        <v>0</v>
      </c>
      <c r="J30" s="32" t="s">
        <v>154</v>
      </c>
      <c r="K30" s="32" t="s">
        <v>427</v>
      </c>
      <c r="L30" s="32" t="s">
        <v>399</v>
      </c>
      <c r="M30" s="32" t="s">
        <v>61</v>
      </c>
      <c r="N30" s="32" t="s">
        <v>61</v>
      </c>
      <c r="O30" s="32" t="s">
        <v>61</v>
      </c>
      <c r="P30" s="32" t="s">
        <v>423</v>
      </c>
      <c r="Q30" s="32" t="s">
        <v>457</v>
      </c>
    </row>
    <row r="31" spans="1:17" s="32" customFormat="1" ht="14.25" x14ac:dyDescent="0.2">
      <c r="A31" s="32" t="s">
        <v>458</v>
      </c>
      <c r="B31" s="42"/>
      <c r="C31" s="32" t="s">
        <v>459</v>
      </c>
      <c r="D31" s="33" t="s">
        <v>460</v>
      </c>
      <c r="E31" s="34" t="s">
        <v>153</v>
      </c>
      <c r="F31" s="34">
        <v>1</v>
      </c>
      <c r="G31" s="32">
        <v>4</v>
      </c>
      <c r="H31" s="46">
        <v>0</v>
      </c>
      <c r="I31" s="36">
        <f t="shared" si="0"/>
        <v>0</v>
      </c>
      <c r="J31" s="32" t="s">
        <v>154</v>
      </c>
      <c r="K31" s="32" t="s">
        <v>155</v>
      </c>
      <c r="L31" s="32" t="s">
        <v>61</v>
      </c>
      <c r="M31" s="32" t="s">
        <v>61</v>
      </c>
      <c r="N31" s="32" t="s">
        <v>61</v>
      </c>
      <c r="O31" s="32" t="s">
        <v>61</v>
      </c>
      <c r="P31" s="32" t="s">
        <v>156</v>
      </c>
      <c r="Q31" s="32" t="s">
        <v>61</v>
      </c>
    </row>
    <row r="32" spans="1:17" s="32" customFormat="1" ht="14.25" x14ac:dyDescent="0.2">
      <c r="A32" s="32" t="s">
        <v>461</v>
      </c>
      <c r="B32" s="42"/>
      <c r="C32" s="32" t="s">
        <v>459</v>
      </c>
      <c r="D32" s="33" t="s">
        <v>462</v>
      </c>
      <c r="E32" s="34" t="s">
        <v>153</v>
      </c>
      <c r="F32" s="34">
        <v>1</v>
      </c>
      <c r="G32" s="32">
        <v>3</v>
      </c>
      <c r="H32" s="46">
        <v>0</v>
      </c>
      <c r="I32" s="36">
        <f t="shared" si="0"/>
        <v>0</v>
      </c>
      <c r="J32" s="32" t="s">
        <v>154</v>
      </c>
      <c r="K32" s="32" t="s">
        <v>155</v>
      </c>
      <c r="L32" s="32" t="s">
        <v>61</v>
      </c>
      <c r="M32" s="32" t="s">
        <v>61</v>
      </c>
      <c r="N32" s="32" t="s">
        <v>61</v>
      </c>
      <c r="O32" s="32" t="s">
        <v>61</v>
      </c>
      <c r="P32" s="32" t="s">
        <v>156</v>
      </c>
      <c r="Q32" s="32" t="s">
        <v>61</v>
      </c>
    </row>
    <row r="33" spans="1:17" s="32" customFormat="1" ht="14.25" x14ac:dyDescent="0.2">
      <c r="A33" s="32" t="s">
        <v>463</v>
      </c>
      <c r="B33" s="42"/>
      <c r="C33" s="32" t="s">
        <v>464</v>
      </c>
      <c r="D33" s="33" t="s">
        <v>465</v>
      </c>
      <c r="E33" s="34" t="s">
        <v>153</v>
      </c>
      <c r="F33" s="34">
        <v>1</v>
      </c>
      <c r="G33" s="32">
        <v>3</v>
      </c>
      <c r="H33" s="46">
        <v>0</v>
      </c>
      <c r="I33" s="36">
        <f t="shared" si="0"/>
        <v>0</v>
      </c>
      <c r="J33" s="32" t="s">
        <v>154</v>
      </c>
      <c r="K33" s="32" t="s">
        <v>155</v>
      </c>
      <c r="L33" s="32" t="s">
        <v>61</v>
      </c>
      <c r="M33" s="32" t="s">
        <v>61</v>
      </c>
      <c r="N33" s="32" t="s">
        <v>61</v>
      </c>
      <c r="O33" s="32" t="s">
        <v>61</v>
      </c>
      <c r="P33" s="32" t="s">
        <v>156</v>
      </c>
      <c r="Q33" s="32" t="s">
        <v>61</v>
      </c>
    </row>
    <row r="34" spans="1:17" s="39" customFormat="1" ht="12.75" x14ac:dyDescent="0.2">
      <c r="B34" s="32"/>
      <c r="D34" s="40"/>
      <c r="E34" s="41"/>
      <c r="F34" s="41"/>
    </row>
    <row r="35" spans="1:17" s="39" customFormat="1" ht="12.75" x14ac:dyDescent="0.2">
      <c r="B35" s="32"/>
      <c r="D35" s="40"/>
      <c r="E35" s="41"/>
      <c r="F35" s="41"/>
    </row>
    <row r="36" spans="1:17" s="39" customFormat="1" ht="12.75" x14ac:dyDescent="0.2">
      <c r="B36" s="32"/>
      <c r="D36" s="40"/>
      <c r="E36" s="41"/>
      <c r="F36" s="41"/>
    </row>
    <row r="37" spans="1:17" s="39" customFormat="1" ht="12.75" x14ac:dyDescent="0.2">
      <c r="B37" s="32"/>
      <c r="D37" s="40"/>
      <c r="E37" s="41"/>
      <c r="F37" s="41"/>
    </row>
    <row r="38" spans="1:17" s="39" customFormat="1" ht="12.75" x14ac:dyDescent="0.2">
      <c r="B38" s="32"/>
      <c r="D38" s="40"/>
      <c r="E38" s="41"/>
      <c r="F38" s="41"/>
    </row>
    <row r="39" spans="1:17" s="39" customFormat="1" ht="12.75" x14ac:dyDescent="0.2">
      <c r="B39" s="32"/>
      <c r="D39" s="40"/>
      <c r="E39" s="41"/>
      <c r="F39" s="41"/>
    </row>
    <row r="40" spans="1:17" s="39" customFormat="1" ht="12.75" x14ac:dyDescent="0.2">
      <c r="B40" s="32"/>
      <c r="D40" s="40"/>
      <c r="E40" s="41"/>
      <c r="F40" s="41"/>
    </row>
    <row r="41" spans="1:17" s="39" customFormat="1" ht="12.75" x14ac:dyDescent="0.2">
      <c r="B41" s="32"/>
      <c r="D41" s="40"/>
      <c r="E41" s="41"/>
      <c r="F41" s="41"/>
    </row>
    <row r="42" spans="1:17" s="39" customFormat="1" ht="12.75" x14ac:dyDescent="0.2">
      <c r="B42" s="32"/>
      <c r="D42" s="40"/>
      <c r="E42" s="41"/>
      <c r="F42" s="41"/>
    </row>
    <row r="43" spans="1:17" s="39" customFormat="1" ht="12.75" x14ac:dyDescent="0.2">
      <c r="B43" s="32"/>
      <c r="D43" s="40"/>
      <c r="E43" s="41"/>
      <c r="F43" s="41"/>
    </row>
    <row r="44" spans="1:17" s="39" customFormat="1" ht="12.75" x14ac:dyDescent="0.2">
      <c r="B44" s="32"/>
      <c r="D44" s="40"/>
      <c r="E44" s="41"/>
      <c r="F44" s="41"/>
    </row>
    <row r="45" spans="1:17" s="39" customFormat="1" ht="12.75" x14ac:dyDescent="0.2">
      <c r="B45" s="32"/>
      <c r="D45" s="40"/>
      <c r="E45" s="41"/>
      <c r="F45" s="41"/>
    </row>
    <row r="46" spans="1:17" s="39" customFormat="1" ht="12.75" x14ac:dyDescent="0.2">
      <c r="B46" s="32"/>
      <c r="D46" s="40"/>
      <c r="E46" s="41"/>
      <c r="F46" s="41"/>
    </row>
    <row r="47" spans="1:17" s="39" customFormat="1" ht="12.75" x14ac:dyDescent="0.2">
      <c r="B47" s="32"/>
      <c r="D47" s="40"/>
      <c r="E47" s="41"/>
      <c r="F47" s="41"/>
    </row>
    <row r="48" spans="1:17" s="39" customFormat="1" ht="12.75" x14ac:dyDescent="0.2">
      <c r="B48" s="32"/>
      <c r="D48" s="40"/>
      <c r="E48" s="41"/>
      <c r="F48" s="41"/>
    </row>
    <row r="49" spans="2:6" s="39" customFormat="1" ht="12.75" x14ac:dyDescent="0.2">
      <c r="B49" s="32"/>
      <c r="D49" s="40"/>
      <c r="E49" s="41"/>
      <c r="F49" s="41"/>
    </row>
    <row r="50" spans="2:6" s="39" customFormat="1" ht="12.75" x14ac:dyDescent="0.2">
      <c r="B50" s="32"/>
      <c r="D50" s="40"/>
      <c r="E50" s="41"/>
      <c r="F50" s="41"/>
    </row>
    <row r="51" spans="2:6" s="39" customFormat="1" ht="12.75" x14ac:dyDescent="0.2">
      <c r="B51" s="32"/>
      <c r="D51" s="40"/>
      <c r="E51" s="41"/>
      <c r="F51" s="41"/>
    </row>
    <row r="52" spans="2:6" s="39" customFormat="1" ht="12.75" x14ac:dyDescent="0.2">
      <c r="B52" s="32"/>
      <c r="D52" s="40"/>
      <c r="E52" s="41"/>
      <c r="F52" s="41"/>
    </row>
    <row r="53" spans="2:6" s="39" customFormat="1" ht="12.75" x14ac:dyDescent="0.2">
      <c r="B53" s="32"/>
      <c r="D53" s="40"/>
      <c r="E53" s="41"/>
      <c r="F53" s="41"/>
    </row>
    <row r="54" spans="2:6" s="39" customFormat="1" ht="12.75" x14ac:dyDescent="0.2">
      <c r="B54" s="32"/>
      <c r="D54" s="40"/>
      <c r="E54" s="41"/>
      <c r="F54" s="41"/>
    </row>
    <row r="55" spans="2:6" s="39" customFormat="1" ht="12.75" x14ac:dyDescent="0.2">
      <c r="B55" s="32"/>
      <c r="D55" s="40"/>
      <c r="E55" s="41"/>
      <c r="F55" s="41"/>
    </row>
    <row r="56" spans="2:6" s="39" customFormat="1" ht="12.75" x14ac:dyDescent="0.2">
      <c r="B56" s="32"/>
      <c r="D56" s="40"/>
      <c r="E56" s="41"/>
      <c r="F56" s="41"/>
    </row>
    <row r="57" spans="2:6" s="39" customFormat="1" ht="12.75" x14ac:dyDescent="0.2">
      <c r="B57" s="32"/>
      <c r="D57" s="40"/>
      <c r="E57" s="41"/>
      <c r="F57" s="41"/>
    </row>
    <row r="58" spans="2:6" s="39" customFormat="1" ht="12.75" x14ac:dyDescent="0.2">
      <c r="B58" s="32"/>
      <c r="D58" s="40"/>
      <c r="E58" s="41"/>
      <c r="F58" s="41"/>
    </row>
    <row r="59" spans="2:6" s="39" customFormat="1" ht="12.75" x14ac:dyDescent="0.2">
      <c r="B59" s="32"/>
      <c r="D59" s="40"/>
      <c r="E59" s="41"/>
      <c r="F59" s="41"/>
    </row>
    <row r="60" spans="2:6" s="39" customFormat="1" ht="12.75" x14ac:dyDescent="0.2">
      <c r="B60" s="32"/>
      <c r="D60" s="40"/>
      <c r="E60" s="41"/>
      <c r="F60" s="41"/>
    </row>
    <row r="61" spans="2:6" s="39" customFormat="1" ht="12.75" x14ac:dyDescent="0.2">
      <c r="B61" s="32"/>
      <c r="D61" s="40"/>
      <c r="E61" s="41"/>
      <c r="F61" s="41"/>
    </row>
    <row r="62" spans="2:6" s="39" customFormat="1" ht="12.75" x14ac:dyDescent="0.2">
      <c r="B62" s="32"/>
      <c r="D62" s="40"/>
      <c r="E62" s="41"/>
      <c r="F62" s="41"/>
    </row>
    <row r="63" spans="2:6" s="39" customFormat="1" ht="12.75" x14ac:dyDescent="0.2">
      <c r="B63" s="32"/>
      <c r="D63" s="40"/>
      <c r="E63" s="41"/>
      <c r="F63" s="41"/>
    </row>
    <row r="64" spans="2:6" s="39" customFormat="1" ht="12.75" x14ac:dyDescent="0.2">
      <c r="B64" s="32"/>
      <c r="D64" s="40"/>
      <c r="E64" s="41"/>
      <c r="F64" s="41"/>
    </row>
    <row r="65" spans="2:6" s="39" customFormat="1" ht="12.75" x14ac:dyDescent="0.2">
      <c r="B65" s="32"/>
      <c r="D65" s="40"/>
      <c r="E65" s="41"/>
      <c r="F65" s="41"/>
    </row>
    <row r="66" spans="2:6" s="39" customFormat="1" ht="12.75" x14ac:dyDescent="0.2">
      <c r="B66" s="32"/>
      <c r="D66" s="40"/>
      <c r="E66" s="41"/>
      <c r="F66" s="41"/>
    </row>
    <row r="67" spans="2:6" s="39" customFormat="1" ht="12.75" x14ac:dyDescent="0.2">
      <c r="B67" s="32"/>
      <c r="D67" s="40"/>
      <c r="E67" s="41"/>
      <c r="F67" s="41"/>
    </row>
    <row r="68" spans="2:6" s="39" customFormat="1" ht="12.75" x14ac:dyDescent="0.2">
      <c r="B68" s="32"/>
      <c r="D68" s="40"/>
      <c r="E68" s="41"/>
      <c r="F68" s="41"/>
    </row>
    <row r="69" spans="2:6" ht="15" customHeight="1" x14ac:dyDescent="0.25">
      <c r="B69" s="32"/>
    </row>
    <row r="70" spans="2:6" ht="15" customHeight="1" x14ac:dyDescent="0.25">
      <c r="B70" s="32"/>
    </row>
    <row r="71" spans="2:6" ht="15" customHeight="1" x14ac:dyDescent="0.25">
      <c r="B71" s="32"/>
    </row>
    <row r="72" spans="2:6" ht="15" customHeight="1" x14ac:dyDescent="0.25">
      <c r="B72" s="32"/>
    </row>
    <row r="73" spans="2:6" ht="15" customHeight="1" x14ac:dyDescent="0.25">
      <c r="B73" s="32"/>
    </row>
    <row r="74" spans="2:6" ht="15" customHeight="1" x14ac:dyDescent="0.25">
      <c r="B74" s="32"/>
    </row>
    <row r="75" spans="2:6" ht="15" customHeight="1" x14ac:dyDescent="0.25">
      <c r="B75" s="32"/>
    </row>
    <row r="76" spans="2:6" ht="15" customHeight="1" x14ac:dyDescent="0.25">
      <c r="B76" s="32"/>
    </row>
    <row r="77" spans="2:6" ht="15" customHeight="1" x14ac:dyDescent="0.25">
      <c r="B77" s="32"/>
    </row>
    <row r="78" spans="2:6" ht="15" customHeight="1" x14ac:dyDescent="0.25">
      <c r="B78" s="32"/>
    </row>
    <row r="79" spans="2:6" ht="15" customHeight="1" x14ac:dyDescent="0.25">
      <c r="B79" s="32"/>
    </row>
    <row r="80" spans="2:6" ht="15" customHeight="1" x14ac:dyDescent="0.25">
      <c r="B80" s="32"/>
    </row>
    <row r="81" spans="2:2" ht="15" customHeight="1" x14ac:dyDescent="0.25">
      <c r="B81" s="32"/>
    </row>
    <row r="82" spans="2:2" ht="15" customHeight="1" x14ac:dyDescent="0.25">
      <c r="B82" s="32"/>
    </row>
    <row r="83" spans="2:2" ht="15" customHeight="1" x14ac:dyDescent="0.25">
      <c r="B83" s="32"/>
    </row>
    <row r="84" spans="2:2" ht="15" customHeight="1" x14ac:dyDescent="0.25">
      <c r="B84" s="32"/>
    </row>
    <row r="85" spans="2:2" ht="15" customHeight="1" x14ac:dyDescent="0.25">
      <c r="B85" s="32"/>
    </row>
    <row r="86" spans="2:2" ht="15" customHeight="1" x14ac:dyDescent="0.25">
      <c r="B86" s="32"/>
    </row>
    <row r="87" spans="2:2" ht="15" customHeight="1" x14ac:dyDescent="0.25">
      <c r="B87" s="32"/>
    </row>
    <row r="88" spans="2:2" ht="15" customHeight="1" x14ac:dyDescent="0.25">
      <c r="B88" s="32"/>
    </row>
    <row r="89" spans="2:2" ht="15" customHeight="1" x14ac:dyDescent="0.25">
      <c r="B89" s="32"/>
    </row>
    <row r="90" spans="2:2" ht="15" customHeight="1" x14ac:dyDescent="0.25">
      <c r="B90" s="32"/>
    </row>
    <row r="91" spans="2:2" ht="15" customHeight="1" x14ac:dyDescent="0.25">
      <c r="B91" s="32"/>
    </row>
    <row r="92" spans="2:2" ht="15" customHeight="1" x14ac:dyDescent="0.25">
      <c r="B92" s="32"/>
    </row>
    <row r="93" spans="2:2" ht="15" customHeight="1" x14ac:dyDescent="0.25">
      <c r="B93" s="32"/>
    </row>
    <row r="94" spans="2:2" ht="15" customHeight="1" x14ac:dyDescent="0.25">
      <c r="B94" s="32"/>
    </row>
    <row r="95" spans="2:2" ht="15" customHeight="1" x14ac:dyDescent="0.25">
      <c r="B95" s="32"/>
    </row>
    <row r="96" spans="2:2" ht="15" customHeight="1" x14ac:dyDescent="0.25">
      <c r="B96" s="32"/>
    </row>
    <row r="97" spans="2:2" ht="15" customHeight="1" x14ac:dyDescent="0.25">
      <c r="B97" s="32"/>
    </row>
    <row r="98" spans="2:2" ht="15" customHeight="1" x14ac:dyDescent="0.25">
      <c r="B98" s="32"/>
    </row>
    <row r="99" spans="2:2" ht="15" customHeight="1" x14ac:dyDescent="0.25">
      <c r="B99" s="32"/>
    </row>
    <row r="100" spans="2:2" ht="15" customHeight="1" x14ac:dyDescent="0.25">
      <c r="B100" s="32"/>
    </row>
    <row r="101" spans="2:2" ht="15" customHeight="1" x14ac:dyDescent="0.25">
      <c r="B101" s="32"/>
    </row>
    <row r="102" spans="2:2" ht="15" customHeight="1" x14ac:dyDescent="0.25">
      <c r="B102" s="32"/>
    </row>
    <row r="103" spans="2:2" ht="15" customHeight="1" x14ac:dyDescent="0.25">
      <c r="B103" s="32"/>
    </row>
    <row r="104" spans="2:2" ht="15" customHeight="1" x14ac:dyDescent="0.25">
      <c r="B104" s="32"/>
    </row>
    <row r="105" spans="2:2" ht="15" customHeight="1" x14ac:dyDescent="0.25">
      <c r="B105" s="32"/>
    </row>
    <row r="106" spans="2:2" ht="15" customHeight="1" x14ac:dyDescent="0.25">
      <c r="B106" s="32"/>
    </row>
    <row r="107" spans="2:2" ht="15" customHeight="1" x14ac:dyDescent="0.25">
      <c r="B107" s="32"/>
    </row>
    <row r="108" spans="2:2" ht="15" customHeight="1" x14ac:dyDescent="0.25">
      <c r="B108" s="32"/>
    </row>
    <row r="109" spans="2:2" ht="15" customHeight="1" x14ac:dyDescent="0.25">
      <c r="B109" s="32"/>
    </row>
    <row r="110" spans="2:2" ht="15" customHeight="1" x14ac:dyDescent="0.25">
      <c r="B110" s="32"/>
    </row>
    <row r="111" spans="2:2" ht="15" customHeight="1" x14ac:dyDescent="0.25">
      <c r="B111" s="32"/>
    </row>
    <row r="112" spans="2:2" ht="15" customHeight="1" x14ac:dyDescent="0.25">
      <c r="B112" s="32"/>
    </row>
    <row r="113" spans="2:2" ht="15" customHeight="1" x14ac:dyDescent="0.25">
      <c r="B113" s="32"/>
    </row>
    <row r="114" spans="2:2" ht="15" customHeight="1" x14ac:dyDescent="0.25">
      <c r="B114" s="32"/>
    </row>
    <row r="115" spans="2:2" ht="15" customHeight="1" x14ac:dyDescent="0.25">
      <c r="B115" s="32"/>
    </row>
    <row r="116" spans="2:2" ht="15" customHeight="1" x14ac:dyDescent="0.25">
      <c r="B116" s="32"/>
    </row>
    <row r="117" spans="2:2" ht="15" customHeight="1" x14ac:dyDescent="0.25">
      <c r="B117" s="32"/>
    </row>
    <row r="118" spans="2:2" ht="15" customHeight="1" x14ac:dyDescent="0.25">
      <c r="B118" s="32"/>
    </row>
    <row r="119" spans="2:2" ht="15" customHeight="1" x14ac:dyDescent="0.25">
      <c r="B119" s="32"/>
    </row>
    <row r="120" spans="2:2" ht="15" customHeight="1" x14ac:dyDescent="0.25">
      <c r="B120" s="32"/>
    </row>
    <row r="121" spans="2:2" ht="15" customHeight="1" x14ac:dyDescent="0.25">
      <c r="B121" s="32"/>
    </row>
    <row r="122" spans="2:2" ht="15" customHeight="1" x14ac:dyDescent="0.25">
      <c r="B122" s="32"/>
    </row>
    <row r="123" spans="2:2" ht="15" customHeight="1" x14ac:dyDescent="0.25">
      <c r="B123" s="32"/>
    </row>
    <row r="124" spans="2:2" ht="15" customHeight="1" x14ac:dyDescent="0.25">
      <c r="B124" s="32"/>
    </row>
    <row r="125" spans="2:2" ht="15" customHeight="1" x14ac:dyDescent="0.25">
      <c r="B125" s="32"/>
    </row>
    <row r="126" spans="2:2" ht="15" customHeight="1" x14ac:dyDescent="0.25">
      <c r="B126" s="32"/>
    </row>
    <row r="127" spans="2:2" ht="15" customHeight="1" x14ac:dyDescent="0.25">
      <c r="B127" s="32"/>
    </row>
    <row r="128" spans="2:2" ht="15" customHeight="1" x14ac:dyDescent="0.25">
      <c r="B128" s="32"/>
    </row>
    <row r="129" spans="2:2" ht="15" customHeight="1" x14ac:dyDescent="0.25">
      <c r="B129" s="32"/>
    </row>
    <row r="130" spans="2:2" ht="15" customHeight="1" x14ac:dyDescent="0.25">
      <c r="B130" s="32"/>
    </row>
    <row r="131" spans="2:2" ht="15" customHeight="1" x14ac:dyDescent="0.25">
      <c r="B131" s="32"/>
    </row>
    <row r="132" spans="2:2" ht="15" customHeight="1" x14ac:dyDescent="0.25">
      <c r="B132" s="32"/>
    </row>
    <row r="133" spans="2:2" ht="15" customHeight="1" x14ac:dyDescent="0.25">
      <c r="B133" s="32"/>
    </row>
    <row r="134" spans="2:2" ht="15" customHeight="1" x14ac:dyDescent="0.25">
      <c r="B134" s="32"/>
    </row>
    <row r="135" spans="2:2" ht="15" customHeight="1" x14ac:dyDescent="0.25">
      <c r="B135" s="32"/>
    </row>
    <row r="136" spans="2:2" ht="15" customHeight="1" x14ac:dyDescent="0.25">
      <c r="B136" s="32"/>
    </row>
    <row r="137" spans="2:2" ht="15" customHeight="1" x14ac:dyDescent="0.25">
      <c r="B137" s="32"/>
    </row>
    <row r="138" spans="2:2" ht="15" customHeight="1" x14ac:dyDescent="0.25">
      <c r="B138" s="32"/>
    </row>
    <row r="139" spans="2:2" ht="15" customHeight="1" x14ac:dyDescent="0.25">
      <c r="B139" s="32"/>
    </row>
    <row r="140" spans="2:2" ht="15" customHeight="1" x14ac:dyDescent="0.25">
      <c r="B140" s="32"/>
    </row>
    <row r="141" spans="2:2" ht="15" customHeight="1" x14ac:dyDescent="0.25">
      <c r="B141" s="32"/>
    </row>
    <row r="142" spans="2:2" ht="15" customHeight="1" x14ac:dyDescent="0.25">
      <c r="B142" s="32"/>
    </row>
    <row r="143" spans="2:2" ht="15" customHeight="1" x14ac:dyDescent="0.25">
      <c r="B143" s="32"/>
    </row>
    <row r="144" spans="2:2" ht="15" customHeight="1" x14ac:dyDescent="0.25">
      <c r="B144" s="32"/>
    </row>
    <row r="145" spans="2:2" ht="15" customHeight="1" x14ac:dyDescent="0.25">
      <c r="B145" s="32"/>
    </row>
    <row r="146" spans="2:2" ht="15" customHeight="1" x14ac:dyDescent="0.25">
      <c r="B146" s="32"/>
    </row>
    <row r="147" spans="2:2" ht="15" customHeight="1" x14ac:dyDescent="0.25">
      <c r="B147" s="32"/>
    </row>
    <row r="148" spans="2:2" ht="15" customHeight="1" x14ac:dyDescent="0.25">
      <c r="B148" s="32"/>
    </row>
    <row r="149" spans="2:2" ht="15" customHeight="1" x14ac:dyDescent="0.25">
      <c r="B149" s="32"/>
    </row>
    <row r="150" spans="2:2" ht="15" customHeight="1" x14ac:dyDescent="0.25">
      <c r="B150" s="32"/>
    </row>
    <row r="151" spans="2:2" ht="15" customHeight="1" x14ac:dyDescent="0.25">
      <c r="B151" s="32"/>
    </row>
    <row r="152" spans="2:2" ht="15" customHeight="1" x14ac:dyDescent="0.25">
      <c r="B152" s="32"/>
    </row>
    <row r="153" spans="2:2" ht="15" customHeight="1" x14ac:dyDescent="0.25">
      <c r="B153" s="32"/>
    </row>
    <row r="154" spans="2:2" ht="15" customHeight="1" x14ac:dyDescent="0.25">
      <c r="B154" s="32"/>
    </row>
    <row r="155" spans="2:2" ht="15" customHeight="1" x14ac:dyDescent="0.25">
      <c r="B155" s="32"/>
    </row>
    <row r="156" spans="2:2" ht="15" customHeight="1" x14ac:dyDescent="0.25">
      <c r="B156" s="32"/>
    </row>
    <row r="157" spans="2:2" ht="15" customHeight="1" x14ac:dyDescent="0.25">
      <c r="B157" s="32"/>
    </row>
    <row r="158" spans="2:2" ht="15" customHeight="1" x14ac:dyDescent="0.25">
      <c r="B158" s="32"/>
    </row>
    <row r="159" spans="2:2" ht="15" customHeight="1" x14ac:dyDescent="0.25">
      <c r="B159" s="32"/>
    </row>
    <row r="160" spans="2:2" ht="15" customHeight="1" x14ac:dyDescent="0.25">
      <c r="B160" s="32"/>
    </row>
    <row r="161" spans="2:2" ht="15" customHeight="1" x14ac:dyDescent="0.25">
      <c r="B161" s="32"/>
    </row>
    <row r="162" spans="2:2" ht="15" customHeight="1" x14ac:dyDescent="0.25">
      <c r="B162" s="32"/>
    </row>
    <row r="163" spans="2:2" ht="15" customHeight="1" x14ac:dyDescent="0.25">
      <c r="B163" s="32"/>
    </row>
    <row r="164" spans="2:2" ht="15" customHeight="1" x14ac:dyDescent="0.25">
      <c r="B164" s="32"/>
    </row>
    <row r="165" spans="2:2" ht="15" customHeight="1" x14ac:dyDescent="0.25">
      <c r="B165" s="32"/>
    </row>
    <row r="166" spans="2:2" ht="15" customHeight="1" x14ac:dyDescent="0.25">
      <c r="B166" s="32"/>
    </row>
    <row r="167" spans="2:2" ht="15" customHeight="1" x14ac:dyDescent="0.25">
      <c r="B167" s="32"/>
    </row>
    <row r="168" spans="2:2" ht="15" customHeight="1" x14ac:dyDescent="0.25">
      <c r="B168" s="32"/>
    </row>
    <row r="169" spans="2:2" ht="15" customHeight="1" x14ac:dyDescent="0.25">
      <c r="B169" s="32"/>
    </row>
    <row r="170" spans="2:2" ht="15" customHeight="1" x14ac:dyDescent="0.25">
      <c r="B170" s="32"/>
    </row>
    <row r="171" spans="2:2" ht="15" customHeight="1" x14ac:dyDescent="0.25">
      <c r="B171" s="32"/>
    </row>
    <row r="172" spans="2:2" ht="15" customHeight="1" x14ac:dyDescent="0.25">
      <c r="B172" s="32"/>
    </row>
    <row r="173" spans="2:2" ht="15" customHeight="1" x14ac:dyDescent="0.25">
      <c r="B173" s="32"/>
    </row>
    <row r="174" spans="2:2" ht="15" customHeight="1" x14ac:dyDescent="0.25">
      <c r="B174" s="32"/>
    </row>
    <row r="175" spans="2:2" ht="15" customHeight="1" x14ac:dyDescent="0.25">
      <c r="B175" s="32"/>
    </row>
    <row r="176" spans="2:2" ht="15" customHeight="1" x14ac:dyDescent="0.25">
      <c r="B176" s="32"/>
    </row>
    <row r="177" spans="2:2" ht="15" customHeight="1" x14ac:dyDescent="0.25">
      <c r="B177" s="32"/>
    </row>
    <row r="178" spans="2:2" ht="15" customHeight="1" x14ac:dyDescent="0.25">
      <c r="B178" s="32"/>
    </row>
    <row r="179" spans="2:2" ht="15" customHeight="1" x14ac:dyDescent="0.25">
      <c r="B179" s="32"/>
    </row>
    <row r="180" spans="2:2" ht="15" customHeight="1" x14ac:dyDescent="0.25">
      <c r="B180" s="32"/>
    </row>
    <row r="181" spans="2:2" ht="15" customHeight="1" x14ac:dyDescent="0.25">
      <c r="B181" s="32"/>
    </row>
    <row r="182" spans="2:2" ht="15" customHeight="1" x14ac:dyDescent="0.25">
      <c r="B182" s="32"/>
    </row>
    <row r="183" spans="2:2" ht="15" customHeight="1" x14ac:dyDescent="0.25">
      <c r="B183" s="32"/>
    </row>
    <row r="184" spans="2:2" ht="15" customHeight="1" x14ac:dyDescent="0.25">
      <c r="B184" s="32"/>
    </row>
    <row r="185" spans="2:2" ht="15" customHeight="1" x14ac:dyDescent="0.25">
      <c r="B185" s="32"/>
    </row>
    <row r="186" spans="2:2" ht="15" customHeight="1" x14ac:dyDescent="0.25">
      <c r="B186" s="32"/>
    </row>
    <row r="187" spans="2:2" ht="15" customHeight="1" x14ac:dyDescent="0.25">
      <c r="B187" s="32"/>
    </row>
    <row r="188" spans="2:2" ht="15" customHeight="1" x14ac:dyDescent="0.25">
      <c r="B188" s="32"/>
    </row>
    <row r="189" spans="2:2" ht="15" customHeight="1" x14ac:dyDescent="0.25">
      <c r="B189" s="32"/>
    </row>
    <row r="190" spans="2:2" ht="15" customHeight="1" x14ac:dyDescent="0.25">
      <c r="B190" s="32"/>
    </row>
    <row r="191" spans="2:2" ht="15" customHeight="1" x14ac:dyDescent="0.25">
      <c r="B191" s="32"/>
    </row>
    <row r="192" spans="2:2" ht="15" customHeight="1" x14ac:dyDescent="0.25">
      <c r="B192" s="32"/>
    </row>
    <row r="193" spans="2:2" ht="15" customHeight="1" x14ac:dyDescent="0.25">
      <c r="B193" s="32"/>
    </row>
    <row r="194" spans="2:2" ht="15" customHeight="1" x14ac:dyDescent="0.25">
      <c r="B194" s="32"/>
    </row>
    <row r="195" spans="2:2" ht="15" customHeight="1" x14ac:dyDescent="0.25">
      <c r="B195" s="32"/>
    </row>
    <row r="196" spans="2:2" ht="15" customHeight="1" x14ac:dyDescent="0.25">
      <c r="B196" s="32"/>
    </row>
    <row r="197" spans="2:2" ht="15" customHeight="1" x14ac:dyDescent="0.25">
      <c r="B197" s="32"/>
    </row>
    <row r="198" spans="2:2" ht="15" customHeight="1" x14ac:dyDescent="0.25">
      <c r="B198" s="32"/>
    </row>
    <row r="199" spans="2:2" ht="15" customHeight="1" x14ac:dyDescent="0.25">
      <c r="B199" s="32"/>
    </row>
    <row r="200" spans="2:2" ht="15" customHeight="1" x14ac:dyDescent="0.25">
      <c r="B200" s="32"/>
    </row>
    <row r="201" spans="2:2" ht="15" customHeight="1" x14ac:dyDescent="0.25">
      <c r="B201" s="32"/>
    </row>
    <row r="202" spans="2:2" ht="15" customHeight="1" x14ac:dyDescent="0.25">
      <c r="B202" s="32"/>
    </row>
    <row r="203" spans="2:2" ht="15" customHeight="1" x14ac:dyDescent="0.25">
      <c r="B203" s="32"/>
    </row>
    <row r="204" spans="2:2" ht="15" customHeight="1" x14ac:dyDescent="0.25">
      <c r="B204" s="32"/>
    </row>
    <row r="205" spans="2:2" ht="15" customHeight="1" x14ac:dyDescent="0.25">
      <c r="B205" s="32"/>
    </row>
    <row r="206" spans="2:2" ht="15" customHeight="1" x14ac:dyDescent="0.25">
      <c r="B206" s="32"/>
    </row>
    <row r="207" spans="2:2" ht="15" customHeight="1" x14ac:dyDescent="0.25">
      <c r="B207" s="32"/>
    </row>
    <row r="208" spans="2:2" ht="15" customHeight="1" x14ac:dyDescent="0.25">
      <c r="B208" s="32"/>
    </row>
    <row r="209" spans="2:2" ht="15" customHeight="1" x14ac:dyDescent="0.25">
      <c r="B209" s="32"/>
    </row>
    <row r="210" spans="2:2" ht="15" customHeight="1" x14ac:dyDescent="0.25">
      <c r="B210" s="32"/>
    </row>
    <row r="211" spans="2:2" ht="15" customHeight="1" x14ac:dyDescent="0.25">
      <c r="B211" s="32"/>
    </row>
    <row r="212" spans="2:2" ht="15" customHeight="1" x14ac:dyDescent="0.25">
      <c r="B212" s="32"/>
    </row>
    <row r="213" spans="2:2" ht="15" customHeight="1" x14ac:dyDescent="0.25">
      <c r="B213" s="32"/>
    </row>
    <row r="214" spans="2:2" ht="15" customHeight="1" x14ac:dyDescent="0.25">
      <c r="B214" s="32"/>
    </row>
    <row r="215" spans="2:2" ht="15" customHeight="1" x14ac:dyDescent="0.25">
      <c r="B215" s="32"/>
    </row>
    <row r="216" spans="2:2" ht="15" customHeight="1" x14ac:dyDescent="0.25">
      <c r="B216" s="44"/>
    </row>
    <row r="217" spans="2:2" ht="15" customHeight="1" x14ac:dyDescent="0.25">
      <c r="B217" s="32"/>
    </row>
    <row r="218" spans="2:2" ht="15" customHeight="1" x14ac:dyDescent="0.25">
      <c r="B218" s="32"/>
    </row>
    <row r="219" spans="2:2" ht="15" customHeight="1" x14ac:dyDescent="0.25">
      <c r="B219" s="32"/>
    </row>
    <row r="220" spans="2:2" ht="15" customHeight="1" x14ac:dyDescent="0.25">
      <c r="B220" s="32"/>
    </row>
    <row r="221" spans="2:2" ht="15" customHeight="1" x14ac:dyDescent="0.25">
      <c r="B221" s="32"/>
    </row>
    <row r="222" spans="2:2" ht="15" customHeight="1" x14ac:dyDescent="0.25">
      <c r="B222" s="32"/>
    </row>
    <row r="223" spans="2:2" ht="15" customHeight="1" x14ac:dyDescent="0.25">
      <c r="B223" s="32"/>
    </row>
    <row r="224" spans="2:2" ht="15" customHeight="1" x14ac:dyDescent="0.25">
      <c r="B224" s="32"/>
    </row>
    <row r="225" spans="2:2" ht="15" customHeight="1" x14ac:dyDescent="0.25">
      <c r="B225" s="32"/>
    </row>
    <row r="226" spans="2:2" ht="15" customHeight="1" x14ac:dyDescent="0.25">
      <c r="B226" s="32"/>
    </row>
    <row r="227" spans="2:2" ht="15" customHeight="1" x14ac:dyDescent="0.25">
      <c r="B227" s="32"/>
    </row>
    <row r="228" spans="2:2" ht="15" customHeight="1" x14ac:dyDescent="0.25">
      <c r="B228" s="32"/>
    </row>
    <row r="229" spans="2:2" ht="15" customHeight="1" x14ac:dyDescent="0.25">
      <c r="B229" s="32"/>
    </row>
    <row r="230" spans="2:2" ht="15" customHeight="1" x14ac:dyDescent="0.25">
      <c r="B230" s="32"/>
    </row>
    <row r="231" spans="2:2" ht="15" customHeight="1" x14ac:dyDescent="0.25">
      <c r="B231" s="44"/>
    </row>
    <row r="232" spans="2:2" ht="15" customHeight="1" x14ac:dyDescent="0.25">
      <c r="B232" s="32"/>
    </row>
    <row r="233" spans="2:2" ht="15" customHeight="1" x14ac:dyDescent="0.25">
      <c r="B233" s="32"/>
    </row>
    <row r="234" spans="2:2" ht="15" customHeight="1" x14ac:dyDescent="0.25">
      <c r="B234" s="32"/>
    </row>
    <row r="235" spans="2:2" ht="15" customHeight="1" x14ac:dyDescent="0.25">
      <c r="B235" s="32"/>
    </row>
    <row r="236" spans="2:2" ht="15" customHeight="1" x14ac:dyDescent="0.25">
      <c r="B236" s="32"/>
    </row>
    <row r="237" spans="2:2" ht="15" customHeight="1" x14ac:dyDescent="0.25">
      <c r="B237" s="32"/>
    </row>
    <row r="238" spans="2:2" ht="15" customHeight="1" x14ac:dyDescent="0.25">
      <c r="B238" s="32"/>
    </row>
    <row r="239" spans="2:2" ht="15" customHeight="1" x14ac:dyDescent="0.25">
      <c r="B239" s="32"/>
    </row>
    <row r="240" spans="2:2" ht="15" customHeight="1" x14ac:dyDescent="0.25">
      <c r="B240" s="32"/>
    </row>
    <row r="241" spans="2:2" ht="15" customHeight="1" x14ac:dyDescent="0.25">
      <c r="B241" s="32"/>
    </row>
    <row r="242" spans="2:2" ht="15" customHeight="1" x14ac:dyDescent="0.25">
      <c r="B242" s="32"/>
    </row>
    <row r="243" spans="2:2" ht="15" customHeight="1" x14ac:dyDescent="0.25">
      <c r="B243" s="32"/>
    </row>
    <row r="244" spans="2:2" ht="15" customHeight="1" x14ac:dyDescent="0.25">
      <c r="B244" s="32"/>
    </row>
    <row r="245" spans="2:2" ht="15" customHeight="1" x14ac:dyDescent="0.25">
      <c r="B245" s="32"/>
    </row>
    <row r="246" spans="2:2" ht="15" customHeight="1" x14ac:dyDescent="0.25">
      <c r="B246" s="32"/>
    </row>
    <row r="247" spans="2:2" ht="15" customHeight="1" x14ac:dyDescent="0.25">
      <c r="B247" s="32"/>
    </row>
    <row r="248" spans="2:2" ht="15" customHeight="1" x14ac:dyDescent="0.25">
      <c r="B248" s="32"/>
    </row>
    <row r="249" spans="2:2" ht="15" customHeight="1" x14ac:dyDescent="0.25">
      <c r="B249" s="32"/>
    </row>
    <row r="250" spans="2:2" ht="15" customHeight="1" x14ac:dyDescent="0.25">
      <c r="B250" s="32"/>
    </row>
    <row r="251" spans="2:2" ht="15" customHeight="1" x14ac:dyDescent="0.25">
      <c r="B251" s="32"/>
    </row>
    <row r="252" spans="2:2" ht="15" customHeight="1" x14ac:dyDescent="0.25">
      <c r="B252" s="32"/>
    </row>
    <row r="253" spans="2:2" ht="15" customHeight="1" x14ac:dyDescent="0.25">
      <c r="B253" s="32"/>
    </row>
    <row r="254" spans="2:2" ht="15" customHeight="1" x14ac:dyDescent="0.25">
      <c r="B254" s="32"/>
    </row>
    <row r="255" spans="2:2" ht="15" customHeight="1" x14ac:dyDescent="0.25">
      <c r="B255" s="44"/>
    </row>
    <row r="256" spans="2:2" ht="15" customHeight="1" x14ac:dyDescent="0.25">
      <c r="B256" s="32"/>
    </row>
    <row r="257" spans="2:2" ht="15" customHeight="1" x14ac:dyDescent="0.25">
      <c r="B257" s="32"/>
    </row>
    <row r="258" spans="2:2" ht="15" customHeight="1" x14ac:dyDescent="0.25">
      <c r="B258" s="32"/>
    </row>
    <row r="259" spans="2:2" ht="15" customHeight="1" x14ac:dyDescent="0.25">
      <c r="B259" s="32"/>
    </row>
    <row r="260" spans="2:2" ht="15" customHeight="1" x14ac:dyDescent="0.25">
      <c r="B260" s="32"/>
    </row>
    <row r="261" spans="2:2" ht="15" customHeight="1" x14ac:dyDescent="0.25">
      <c r="B261" s="32"/>
    </row>
    <row r="262" spans="2:2" ht="15" customHeight="1" x14ac:dyDescent="0.25">
      <c r="B262" s="32"/>
    </row>
    <row r="263" spans="2:2" ht="15" customHeight="1" x14ac:dyDescent="0.25">
      <c r="B263" s="32"/>
    </row>
    <row r="264" spans="2:2" ht="15" customHeight="1" x14ac:dyDescent="0.25">
      <c r="B264" s="32"/>
    </row>
    <row r="265" spans="2:2" ht="15" customHeight="1" x14ac:dyDescent="0.25">
      <c r="B265" s="32"/>
    </row>
    <row r="266" spans="2:2" ht="15" customHeight="1" x14ac:dyDescent="0.25">
      <c r="B266" s="32"/>
    </row>
    <row r="267" spans="2:2" ht="15" customHeight="1" x14ac:dyDescent="0.25">
      <c r="B267" s="32"/>
    </row>
    <row r="268" spans="2:2" ht="15" customHeight="1" x14ac:dyDescent="0.25">
      <c r="B268" s="32"/>
    </row>
    <row r="269" spans="2:2" ht="15" customHeight="1" x14ac:dyDescent="0.25">
      <c r="B269" s="32"/>
    </row>
    <row r="270" spans="2:2" ht="15" customHeight="1" x14ac:dyDescent="0.25">
      <c r="B270" s="32"/>
    </row>
    <row r="271" spans="2:2" ht="15" customHeight="1" x14ac:dyDescent="0.25">
      <c r="B271" s="32"/>
    </row>
    <row r="272" spans="2:2" ht="15" customHeight="1" x14ac:dyDescent="0.25">
      <c r="B272" s="32"/>
    </row>
    <row r="273" spans="2:2" ht="15" customHeight="1" x14ac:dyDescent="0.25">
      <c r="B273" s="32"/>
    </row>
    <row r="274" spans="2:2" ht="15" customHeight="1" x14ac:dyDescent="0.25">
      <c r="B274" s="32"/>
    </row>
    <row r="275" spans="2:2" ht="15" customHeight="1" x14ac:dyDescent="0.25">
      <c r="B275" s="32"/>
    </row>
    <row r="276" spans="2:2" ht="15" customHeight="1" x14ac:dyDescent="0.25">
      <c r="B276" s="32"/>
    </row>
    <row r="277" spans="2:2" ht="15" customHeight="1" x14ac:dyDescent="0.25">
      <c r="B277" s="32"/>
    </row>
    <row r="278" spans="2:2" ht="15" customHeight="1" x14ac:dyDescent="0.25">
      <c r="B278" s="32"/>
    </row>
    <row r="279" spans="2:2" ht="15" customHeight="1" x14ac:dyDescent="0.25">
      <c r="B279" s="32"/>
    </row>
    <row r="280" spans="2:2" ht="15" customHeight="1" x14ac:dyDescent="0.25">
      <c r="B280" s="32"/>
    </row>
    <row r="281" spans="2:2" ht="15" customHeight="1" x14ac:dyDescent="0.25">
      <c r="B281" s="32"/>
    </row>
    <row r="282" spans="2:2" ht="15" customHeight="1" x14ac:dyDescent="0.25">
      <c r="B282" s="32"/>
    </row>
    <row r="283" spans="2:2" ht="15" customHeight="1" x14ac:dyDescent="0.25">
      <c r="B283" s="32"/>
    </row>
    <row r="284" spans="2:2" ht="15" customHeight="1" x14ac:dyDescent="0.25">
      <c r="B284" s="32"/>
    </row>
    <row r="285" spans="2:2" ht="15" customHeight="1" x14ac:dyDescent="0.25">
      <c r="B285" s="32"/>
    </row>
    <row r="286" spans="2:2" ht="15" customHeight="1" x14ac:dyDescent="0.25">
      <c r="B286" s="32"/>
    </row>
    <row r="287" spans="2:2" ht="15" customHeight="1" x14ac:dyDescent="0.25">
      <c r="B287" s="32"/>
    </row>
    <row r="288" spans="2:2" ht="15" customHeight="1" x14ac:dyDescent="0.25">
      <c r="B288" s="32"/>
    </row>
    <row r="289" spans="2:2" ht="15" customHeight="1" x14ac:dyDescent="0.25">
      <c r="B289" s="32"/>
    </row>
    <row r="290" spans="2:2" ht="15" customHeight="1" x14ac:dyDescent="0.25">
      <c r="B290" s="32"/>
    </row>
    <row r="291" spans="2:2" ht="15" customHeight="1" x14ac:dyDescent="0.25">
      <c r="B291" s="44"/>
    </row>
    <row r="292" spans="2:2" ht="15" customHeight="1" x14ac:dyDescent="0.25">
      <c r="B292" s="32"/>
    </row>
    <row r="293" spans="2:2" ht="15" customHeight="1" x14ac:dyDescent="0.25">
      <c r="B293" s="32"/>
    </row>
    <row r="294" spans="2:2" ht="15" customHeight="1" x14ac:dyDescent="0.25">
      <c r="B294" s="32"/>
    </row>
    <row r="295" spans="2:2" ht="15" customHeight="1" x14ac:dyDescent="0.25">
      <c r="B295" s="32"/>
    </row>
    <row r="296" spans="2:2" ht="15" customHeight="1" x14ac:dyDescent="0.25">
      <c r="B296" s="32"/>
    </row>
    <row r="297" spans="2:2" ht="15" customHeight="1" x14ac:dyDescent="0.25">
      <c r="B297" s="32"/>
    </row>
    <row r="298" spans="2:2" ht="15" customHeight="1" x14ac:dyDescent="0.25">
      <c r="B298" s="32"/>
    </row>
    <row r="299" spans="2:2" ht="15" customHeight="1" x14ac:dyDescent="0.25">
      <c r="B299" s="32"/>
    </row>
    <row r="300" spans="2:2" ht="15" customHeight="1" x14ac:dyDescent="0.25">
      <c r="B300" s="32"/>
    </row>
    <row r="301" spans="2:2" ht="15" customHeight="1" x14ac:dyDescent="0.25">
      <c r="B301" s="32"/>
    </row>
    <row r="302" spans="2:2" ht="15" customHeight="1" x14ac:dyDescent="0.25">
      <c r="B302" s="32"/>
    </row>
    <row r="303" spans="2:2" ht="15" customHeight="1" x14ac:dyDescent="0.25">
      <c r="B303" s="32"/>
    </row>
    <row r="314" spans="2:2" ht="15" customHeight="1" x14ac:dyDescent="0.25">
      <c r="B314" s="39"/>
    </row>
    <row r="315" spans="2:2" ht="15" customHeight="1" x14ac:dyDescent="0.25">
      <c r="B315" s="39"/>
    </row>
    <row r="316" spans="2:2" ht="15" customHeight="1" x14ac:dyDescent="0.25">
      <c r="B316" s="39"/>
    </row>
    <row r="317" spans="2:2" ht="15" customHeight="1" x14ac:dyDescent="0.25">
      <c r="B317" s="39"/>
    </row>
    <row r="318" spans="2:2" ht="15" customHeight="1" x14ac:dyDescent="0.25">
      <c r="B318" s="39"/>
    </row>
  </sheetData>
  <sheetProtection algorithmName="SHA-512" hashValue="MYSB/sYxdh6WhtKb5VmIoTExIsWnyIphFTIK2OC2r8sVAZcawdj3hXEqnYbURa3J4RsVLx9IxZ2rEA4dvx03xw==" saltValue="MAru+VEnL5i9blOEMfyolA==" spinCount="100000" sheet="1" objects="1" scenarios="1" selectLockedCells="1"/>
  <conditionalFormatting sqref="H8:I33">
    <cfRule type="cellIs" dxfId="1" priority="5" operator="equal">
      <formula>0</formula>
    </cfRule>
    <cfRule type="cellIs" dxfId="0" priority="6" operator="greaterThan">
      <formula>0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D86B268DC18941817A99BA3EFC6952" ma:contentTypeVersion="13" ma:contentTypeDescription="Een nieuw document maken." ma:contentTypeScope="" ma:versionID="c7cf9dc23984c0ba7e7ea7092b36b2a1">
  <xsd:schema xmlns:xsd="http://www.w3.org/2001/XMLSchema" xmlns:xs="http://www.w3.org/2001/XMLSchema" xmlns:p="http://schemas.microsoft.com/office/2006/metadata/properties" xmlns:ns2="2d99f15f-cf07-484e-a6b2-d764e48b776b" xmlns:ns3="bba25a7a-e915-4276-833c-6575bc1da025" targetNamespace="http://schemas.microsoft.com/office/2006/metadata/properties" ma:root="true" ma:fieldsID="0bab44aa4355636a79167e66f58eed16" ns2:_="" ns3:_="">
    <xsd:import namespace="2d99f15f-cf07-484e-a6b2-d764e48b776b"/>
    <xsd:import namespace="bba25a7a-e915-4276-833c-6575bc1da0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9f15f-cf07-484e-a6b2-d764e48b77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b41996d0-0873-4a62-8f69-98631c152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25a7a-e915-4276-833c-6575bc1da02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a758d7d-2cfb-4b99-90af-5721d15a28f8}" ma:internalName="TaxCatchAll" ma:showField="CatchAllData" ma:web="bba25a7a-e915-4276-833c-6575bc1da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99f15f-cf07-484e-a6b2-d764e48b776b">
      <Terms xmlns="http://schemas.microsoft.com/office/infopath/2007/PartnerControls"/>
    </lcf76f155ced4ddcb4097134ff3c332f>
    <TaxCatchAll xmlns="bba25a7a-e915-4276-833c-6575bc1da025" xsi:nil="true"/>
  </documentManagement>
</p:properties>
</file>

<file path=customXml/itemProps1.xml><?xml version="1.0" encoding="utf-8"?>
<ds:datastoreItem xmlns:ds="http://schemas.openxmlformats.org/officeDocument/2006/customXml" ds:itemID="{11C22ACF-E44C-4E75-B405-0C78DE0F81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766060-516C-43A0-AD17-688D3E0CFD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99f15f-cf07-484e-a6b2-d764e48b776b"/>
    <ds:schemaRef ds:uri="bba25a7a-e915-4276-833c-6575bc1da0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A84936-C8A1-42F4-8AB9-B5A1D82E4ADE}">
  <ds:schemaRefs>
    <ds:schemaRef ds:uri="http://schemas.microsoft.com/office/2006/metadata/properties"/>
    <ds:schemaRef ds:uri="http://schemas.microsoft.com/office/infopath/2007/PartnerControls"/>
    <ds:schemaRef ds:uri="5d75fdf1-ceb8-40e1-9447-032c03e88bfb"/>
    <ds:schemaRef ds:uri="2d99f15f-cf07-484e-a6b2-d764e48b776b"/>
    <ds:schemaRef ds:uri="bba25a7a-e915-4276-833c-6575bc1da0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Totaal blad</vt:lpstr>
      <vt:lpstr>Dienstverlening</vt:lpstr>
      <vt:lpstr>OTS</vt:lpstr>
      <vt:lpstr>C-OTS</vt:lpstr>
      <vt:lpstr>Maatwerk</vt:lpstr>
      <vt:lpstr>Boekenkasten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Mathias Foulon</dc:creator>
  <cp:keywords/>
  <dc:description/>
  <cp:lastModifiedBy>Kuling-Bakker, J (Jacqueline)</cp:lastModifiedBy>
  <cp:revision/>
  <dcterms:created xsi:type="dcterms:W3CDTF">2024-03-22T20:49:51Z</dcterms:created>
  <dcterms:modified xsi:type="dcterms:W3CDTF">2024-10-01T12:09:45Z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0x01010055D86B268DC18941817A99BA3EFC6952</vt:lpwstr>
  </property>
  <property fmtid="{D5CDD505-2E9C-101B-9397-08002B2CF9AE}" pid="3" name="MediaServiceImageTags">
    <vt:lpwstr/>
  </property>
</Properties>
</file>