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Webdiensten 2024/Aanbestedingsdocument en bijlagen/Concept/"/>
    </mc:Choice>
  </mc:AlternateContent>
  <xr:revisionPtr revIDLastSave="389" documentId="13_ncr:1_{55116DDC-B6B5-144A-84BA-1691F2AB8F73}" xr6:coauthVersionLast="47" xr6:coauthVersionMax="47" xr10:uidLastSave="{9A36C22F-433A-4648-BB64-C6B97088ABE3}"/>
  <bookViews>
    <workbookView xWindow="30060" yWindow="500" windowWidth="41360" windowHeight="21100" xr2:uid="{00000000-000D-0000-FFFF-FFFF00000000}"/>
  </bookViews>
  <sheets>
    <sheet name="Prijzenblad Aeres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" i="1" l="1"/>
  <c r="D17" i="1"/>
  <c r="D19" i="1"/>
  <c r="I18" i="1"/>
  <c r="H4" i="1"/>
  <c r="H5" i="1"/>
  <c r="H6" i="1"/>
  <c r="H7" i="1"/>
  <c r="H8" i="1"/>
  <c r="H9" i="1"/>
  <c r="H10" i="1"/>
  <c r="H11" i="1"/>
  <c r="G13" i="1"/>
  <c r="I13" i="1"/>
  <c r="I22" i="1"/>
  <c r="B22" i="1"/>
</calcChain>
</file>

<file path=xl/sharedStrings.xml><?xml version="1.0" encoding="utf-8"?>
<sst xmlns="http://schemas.openxmlformats.org/spreadsheetml/2006/main" count="31" uniqueCount="26">
  <si>
    <t>Omschrijving</t>
  </si>
  <si>
    <t>Uurtarief medior
(excl. BTW)</t>
  </si>
  <si>
    <t>Uurtarief senior
(excl. BTW)</t>
  </si>
  <si>
    <t>Totaal
(excl. BTW)</t>
  </si>
  <si>
    <t>Kerncompetentie 1: Beheer en Ontwikkeling  front-end developers</t>
  </si>
  <si>
    <t xml:space="preserve"> </t>
  </si>
  <si>
    <t>Kerncompetentie 1: Beheer en Ontwikkeling  back-end developers</t>
  </si>
  <si>
    <t>Kerncompetentie 1: Beheer en Ontwikkeling  testers</t>
  </si>
  <si>
    <t>Kerncompetentie 3: Project-management projectleiders</t>
  </si>
  <si>
    <t>Kerncompetentie 3: Project-management en proces begeleiding/ scrummasters</t>
  </si>
  <si>
    <t>Totaalbedrag kerncompetenties</t>
  </si>
  <si>
    <t>Uurtarief
(excl. BTW)</t>
  </si>
  <si>
    <t>Naam Inschrijver:</t>
  </si>
  <si>
    <t>&lt;&lt;&gt;&gt;</t>
  </si>
  <si>
    <t>Totaalbedrag INSCHRIJFSOM tbv de prijsbeoordeling exclusief btw</t>
  </si>
  <si>
    <t xml:space="preserve">Kerncompetentie 2: Ontwerp UX designers </t>
  </si>
  <si>
    <t>Kerncompetentie 2: Ontwerp grafische designers/ webdesigners</t>
  </si>
  <si>
    <t>Formulier C Prijzenblad Aeres webdiensten 2024</t>
  </si>
  <si>
    <t>inclusief BTW</t>
  </si>
  <si>
    <t>totaal</t>
  </si>
  <si>
    <t>Kerncompetentie 4: Strategisch en tactisch advies</t>
  </si>
  <si>
    <t>inschrijver dient alle groene cellen in te vullen met realistische  bedragen.</t>
  </si>
  <si>
    <t>Wegingsfactor uren</t>
  </si>
  <si>
    <t>Wegingsfactor (uren)</t>
  </si>
  <si>
    <t>Uurtarief voor support tussen 7.30 uur en 20.00 uur (conform programma van eisen, bijlage 2, eis 23.A)</t>
  </si>
  <si>
    <r>
      <t xml:space="preserve">Uurtarief voor support (buiten kantoortijden) tussen 20.00 uur en 7.30 uur (conform eis 23.B) </t>
    </r>
    <r>
      <rPr>
        <b/>
        <sz val="10"/>
        <color rgb="FFFF0000"/>
        <rFont val="Verdana"/>
        <family val="2"/>
      </rPr>
      <t>(MAXIMAAL 150% van B.17)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</si>
</sst>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8" x14ac:knownFonts="1">
    <font>
      <sz val="10"/>
      <name val="Arial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0"/>
      <name val="Verdana"/>
      <family val="2"/>
    </font>
    <font>
      <b/>
      <sz val="20"/>
      <color theme="0"/>
      <name val="Verdana"/>
      <family val="2"/>
    </font>
    <font>
      <b/>
      <sz val="24"/>
      <color theme="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2"/>
      <color indexed="9"/>
      <name val="Verdana"/>
      <family val="2"/>
    </font>
    <font>
      <b/>
      <sz val="24"/>
      <color indexed="9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theme="1" tint="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1" fillId="7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0" fillId="5" borderId="0" xfId="0" applyFont="1" applyFill="1" applyAlignment="1">
      <alignment horizontal="right" vertical="center" wrapText="1"/>
    </xf>
    <xf numFmtId="165" fontId="6" fillId="6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1" fontId="6" fillId="6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65" fontId="6" fillId="6" borderId="2" xfId="0" applyNumberFormat="1" applyFont="1" applyFill="1" applyBorder="1" applyAlignment="1">
      <alignment horizontal="right" vertical="center"/>
    </xf>
    <xf numFmtId="165" fontId="6" fillId="6" borderId="3" xfId="0" applyNumberFormat="1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right" vertical="center"/>
    </xf>
    <xf numFmtId="165" fontId="6" fillId="2" borderId="3" xfId="0" applyNumberFormat="1" applyFont="1" applyFill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165" fontId="11" fillId="6" borderId="4" xfId="0" applyNumberFormat="1" applyFont="1" applyFill="1" applyBorder="1" applyAlignment="1">
      <alignment horizontal="center" vertical="center"/>
    </xf>
    <xf numFmtId="165" fontId="11" fillId="6" borderId="3" xfId="0" applyNumberFormat="1" applyFont="1" applyFill="1" applyBorder="1" applyAlignment="1">
      <alignment horizontal="center" vertical="center"/>
    </xf>
  </cellXfs>
  <cellStyles count="4">
    <cellStyle name="Euro" xfId="1" xr:uid="{00000000-0005-0000-0000-000000000000}"/>
    <cellStyle name="Gevolgde hyperlink" xfId="3" builtinId="9" hidden="1"/>
    <cellStyle name="Hyperlink" xfId="2" builtinId="8" hidden="1"/>
    <cellStyle name="Standaard" xfId="0" builtinId="0"/>
  </cellStyles>
  <dxfs count="0"/>
  <tableStyles count="0" defaultTableStyle="TableStyleMedium2" defaultPivotStyle="PivotStyleLight16"/>
  <colors>
    <mruColors>
      <color rgb="FFFFFFEB"/>
      <color rgb="FFFFFFCC"/>
      <color rgb="FF00FF00"/>
      <color rgb="FFFFFF99"/>
      <color rgb="FFFFFFD5"/>
      <color rgb="FFFFFFE5"/>
      <color rgb="FFCCFF3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4420870</xdr:colOff>
      <xdr:row>1</xdr:row>
      <xdr:rowOff>5644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03D097-9999-603D-2566-549E76CAB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20870" cy="1473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showGridLines="0" tabSelected="1" topLeftCell="A10" zoomScale="130" zoomScaleNormal="130" workbookViewId="0">
      <selection activeCell="B24" sqref="B24:E24"/>
    </sheetView>
  </sheetViews>
  <sheetFormatPr baseColWidth="10" defaultColWidth="8.83203125" defaultRowHeight="33" customHeight="1" x14ac:dyDescent="0.15"/>
  <cols>
    <col min="1" max="1" width="95.83203125" customWidth="1"/>
    <col min="2" max="4" width="20.83203125" customWidth="1"/>
    <col min="5" max="5" width="20.6640625" customWidth="1"/>
    <col min="6" max="6" width="19.1640625" customWidth="1"/>
    <col min="7" max="7" width="22" customWidth="1"/>
    <col min="8" max="8" width="23.1640625" customWidth="1"/>
    <col min="9" max="9" width="11.1640625" bestFit="1" customWidth="1"/>
    <col min="10" max="10" width="21.1640625" customWidth="1"/>
    <col min="15" max="15" width="14.33203125" customWidth="1"/>
  </cols>
  <sheetData>
    <row r="1" spans="1:16" ht="115" customHeight="1" thickBot="1" x14ac:dyDescent="0.2">
      <c r="A1" s="34" t="s">
        <v>17</v>
      </c>
      <c r="B1" s="35"/>
      <c r="C1" s="35"/>
      <c r="D1" s="35"/>
      <c r="E1" s="35"/>
      <c r="F1" s="35"/>
      <c r="G1" s="35"/>
      <c r="H1" s="35"/>
    </row>
    <row r="2" spans="1:16" ht="62" customHeight="1" thickBot="1" x14ac:dyDescent="0.2">
      <c r="A2" s="36" t="s">
        <v>21</v>
      </c>
      <c r="B2" s="37"/>
      <c r="C2" s="37"/>
      <c r="D2" s="37"/>
      <c r="E2" s="37"/>
      <c r="F2" s="37"/>
      <c r="G2" s="37"/>
      <c r="H2" s="38"/>
    </row>
    <row r="3" spans="1:16" ht="70" customHeight="1" x14ac:dyDescent="0.15">
      <c r="A3" s="17" t="s">
        <v>0</v>
      </c>
      <c r="B3" s="18" t="s">
        <v>5</v>
      </c>
      <c r="C3" s="18" t="s">
        <v>5</v>
      </c>
      <c r="D3" s="18" t="s">
        <v>1</v>
      </c>
      <c r="E3" s="18" t="s">
        <v>22</v>
      </c>
      <c r="F3" s="18" t="s">
        <v>2</v>
      </c>
      <c r="G3" s="18" t="s">
        <v>22</v>
      </c>
      <c r="H3" s="18" t="s">
        <v>3</v>
      </c>
    </row>
    <row r="4" spans="1:16" s="3" customFormat="1" ht="30" customHeight="1" x14ac:dyDescent="0.15">
      <c r="A4" s="5" t="s">
        <v>4</v>
      </c>
      <c r="B4" s="21"/>
      <c r="C4" s="14"/>
      <c r="D4" s="15">
        <v>0</v>
      </c>
      <c r="E4" s="23">
        <v>250</v>
      </c>
      <c r="F4" s="15">
        <v>0</v>
      </c>
      <c r="G4" s="23">
        <v>250</v>
      </c>
      <c r="H4" s="16">
        <f t="shared" ref="H4:H11" si="0">(B4*C4)+(D4*E4)+(F4*G4)</f>
        <v>0</v>
      </c>
      <c r="I4"/>
      <c r="J4"/>
      <c r="K4"/>
      <c r="L4"/>
      <c r="M4"/>
      <c r="N4"/>
      <c r="O4"/>
      <c r="P4"/>
    </row>
    <row r="5" spans="1:16" s="3" customFormat="1" ht="30" customHeight="1" x14ac:dyDescent="0.15">
      <c r="A5" s="5" t="s">
        <v>6</v>
      </c>
      <c r="B5" s="21"/>
      <c r="C5" s="14"/>
      <c r="D5" s="15">
        <v>0</v>
      </c>
      <c r="E5" s="23">
        <v>200</v>
      </c>
      <c r="F5" s="15">
        <v>0</v>
      </c>
      <c r="G5" s="23">
        <v>300</v>
      </c>
      <c r="H5" s="16">
        <f t="shared" si="0"/>
        <v>0</v>
      </c>
      <c r="I5"/>
      <c r="J5"/>
      <c r="K5"/>
      <c r="L5"/>
      <c r="M5"/>
      <c r="N5"/>
      <c r="O5"/>
      <c r="P5"/>
    </row>
    <row r="6" spans="1:16" s="3" customFormat="1" ht="30" customHeight="1" x14ac:dyDescent="0.15">
      <c r="A6" s="5" t="s">
        <v>7</v>
      </c>
      <c r="B6" s="21"/>
      <c r="C6" s="14"/>
      <c r="D6" s="15">
        <v>0</v>
      </c>
      <c r="E6" s="23">
        <v>300</v>
      </c>
      <c r="F6" s="15">
        <v>0</v>
      </c>
      <c r="G6" s="23">
        <v>200</v>
      </c>
      <c r="H6" s="16">
        <f t="shared" si="0"/>
        <v>0</v>
      </c>
      <c r="I6"/>
      <c r="J6"/>
      <c r="K6"/>
      <c r="L6"/>
      <c r="M6"/>
      <c r="N6"/>
      <c r="O6"/>
      <c r="P6"/>
    </row>
    <row r="7" spans="1:16" s="3" customFormat="1" ht="30" customHeight="1" x14ac:dyDescent="0.15">
      <c r="A7" s="5" t="s">
        <v>15</v>
      </c>
      <c r="C7" s="14"/>
      <c r="D7" s="15">
        <v>0</v>
      </c>
      <c r="E7" s="23">
        <v>50</v>
      </c>
      <c r="F7" s="15">
        <v>0</v>
      </c>
      <c r="G7" s="23">
        <v>75</v>
      </c>
      <c r="H7" s="16">
        <f>(B7*C7)+(D7*E7)+(F7*G7)</f>
        <v>0</v>
      </c>
      <c r="I7"/>
      <c r="J7"/>
      <c r="K7"/>
      <c r="L7"/>
      <c r="M7"/>
      <c r="N7"/>
      <c r="O7"/>
      <c r="P7"/>
    </row>
    <row r="8" spans="1:16" s="3" customFormat="1" ht="30" customHeight="1" x14ac:dyDescent="0.15">
      <c r="A8" s="5" t="s">
        <v>16</v>
      </c>
      <c r="C8" s="14"/>
      <c r="D8" s="15">
        <v>0</v>
      </c>
      <c r="E8" s="23">
        <v>50</v>
      </c>
      <c r="F8" s="15">
        <v>0</v>
      </c>
      <c r="G8" s="23">
        <v>75</v>
      </c>
      <c r="H8" s="16">
        <f>(B8*C8)+(D8*E8)+(F8*G8)</f>
        <v>0</v>
      </c>
      <c r="I8"/>
      <c r="J8"/>
      <c r="K8"/>
      <c r="L8"/>
      <c r="M8"/>
      <c r="N8"/>
      <c r="O8"/>
      <c r="P8"/>
    </row>
    <row r="9" spans="1:16" s="3" customFormat="1" ht="30" customHeight="1" x14ac:dyDescent="0.15">
      <c r="A9" s="5" t="s">
        <v>8</v>
      </c>
      <c r="B9" s="21"/>
      <c r="C9" s="14"/>
      <c r="D9" s="15">
        <v>0</v>
      </c>
      <c r="E9" s="23">
        <v>100</v>
      </c>
      <c r="F9" s="15">
        <v>0</v>
      </c>
      <c r="G9" s="23">
        <v>150</v>
      </c>
      <c r="H9" s="16">
        <f t="shared" si="0"/>
        <v>0</v>
      </c>
      <c r="I9"/>
      <c r="J9"/>
      <c r="K9"/>
      <c r="L9"/>
      <c r="M9"/>
      <c r="N9"/>
      <c r="O9"/>
      <c r="P9"/>
    </row>
    <row r="10" spans="1:16" s="3" customFormat="1" ht="30" customHeight="1" x14ac:dyDescent="0.15">
      <c r="A10" s="5" t="s">
        <v>9</v>
      </c>
      <c r="B10" s="21"/>
      <c r="C10" s="14"/>
      <c r="D10" s="15">
        <v>0</v>
      </c>
      <c r="E10" s="23">
        <v>125</v>
      </c>
      <c r="F10" s="15">
        <v>0</v>
      </c>
      <c r="G10" s="23">
        <v>125</v>
      </c>
      <c r="H10" s="16">
        <f t="shared" si="0"/>
        <v>0</v>
      </c>
      <c r="I10"/>
      <c r="J10"/>
      <c r="K10"/>
      <c r="L10"/>
      <c r="M10"/>
      <c r="N10"/>
      <c r="O10"/>
      <c r="P10"/>
    </row>
    <row r="11" spans="1:16" s="3" customFormat="1" ht="30" customHeight="1" x14ac:dyDescent="0.15">
      <c r="A11" s="5" t="s">
        <v>20</v>
      </c>
      <c r="B11" s="21"/>
      <c r="C11" s="14"/>
      <c r="D11" s="15">
        <v>0</v>
      </c>
      <c r="E11" s="23">
        <v>75</v>
      </c>
      <c r="F11" s="15">
        <v>0</v>
      </c>
      <c r="G11" s="23">
        <v>175</v>
      </c>
      <c r="H11" s="16">
        <f t="shared" si="0"/>
        <v>0</v>
      </c>
      <c r="I11"/>
      <c r="J11"/>
      <c r="K11"/>
      <c r="L11"/>
      <c r="M11"/>
      <c r="N11"/>
      <c r="O11"/>
      <c r="P11"/>
    </row>
    <row r="12" spans="1:16" s="3" customFormat="1" ht="30" customHeight="1" x14ac:dyDescent="0.15">
      <c r="A12" s="14"/>
      <c r="B12" s="21"/>
      <c r="C12" s="14"/>
      <c r="D12" s="14"/>
      <c r="E12" s="14"/>
      <c r="F12" s="14"/>
      <c r="G12" s="14"/>
      <c r="H12" s="14"/>
      <c r="I12" s="30" t="s">
        <v>18</v>
      </c>
      <c r="J12" s="31"/>
    </row>
    <row r="13" spans="1:16" ht="33" customHeight="1" x14ac:dyDescent="0.15">
      <c r="A13" s="28" t="s">
        <v>10</v>
      </c>
      <c r="B13" s="29"/>
      <c r="C13" s="13"/>
      <c r="D13" s="13"/>
      <c r="E13" s="19" t="s">
        <v>5</v>
      </c>
      <c r="F13" s="13"/>
      <c r="G13" s="26">
        <f>SUM(H4:H12)</f>
        <v>0</v>
      </c>
      <c r="H13" s="27"/>
      <c r="I13" s="32">
        <f>G13*1.21</f>
        <v>0</v>
      </c>
      <c r="J13" s="33"/>
    </row>
    <row r="14" spans="1:16" ht="15" customHeight="1" x14ac:dyDescent="0.15">
      <c r="A14" s="1"/>
      <c r="B14" s="1"/>
      <c r="C14" s="2"/>
      <c r="D14" s="2"/>
    </row>
    <row r="15" spans="1:16" ht="15" customHeight="1" x14ac:dyDescent="0.15">
      <c r="A15" s="1"/>
      <c r="B15" s="1"/>
      <c r="C15" s="2"/>
      <c r="D15" s="2"/>
    </row>
    <row r="16" spans="1:16" ht="67" customHeight="1" x14ac:dyDescent="0.15">
      <c r="A16" s="6"/>
      <c r="B16" s="7" t="s">
        <v>11</v>
      </c>
      <c r="C16" s="7" t="s">
        <v>23</v>
      </c>
      <c r="D16" s="4" t="s">
        <v>3</v>
      </c>
    </row>
    <row r="17" spans="1:10" ht="33" customHeight="1" x14ac:dyDescent="0.15">
      <c r="A17" s="24" t="s">
        <v>24</v>
      </c>
      <c r="B17" s="15">
        <v>0</v>
      </c>
      <c r="C17" s="22">
        <v>60</v>
      </c>
      <c r="D17" s="8">
        <f>B17*C17</f>
        <v>0</v>
      </c>
      <c r="I17" s="30" t="s">
        <v>18</v>
      </c>
      <c r="J17" s="31"/>
    </row>
    <row r="18" spans="1:10" ht="33" customHeight="1" x14ac:dyDescent="0.15">
      <c r="A18" s="24" t="s">
        <v>25</v>
      </c>
      <c r="B18" s="15">
        <v>0</v>
      </c>
      <c r="C18" s="22">
        <v>20</v>
      </c>
      <c r="D18" s="8">
        <f>B18*C18</f>
        <v>0</v>
      </c>
      <c r="I18" s="32">
        <f>D19*1.21</f>
        <v>0</v>
      </c>
      <c r="J18" s="33"/>
    </row>
    <row r="19" spans="1:10" ht="33" customHeight="1" x14ac:dyDescent="0.15">
      <c r="A19" s="9"/>
      <c r="B19" s="9"/>
      <c r="C19" s="9"/>
      <c r="D19" s="11">
        <f>D17+D18</f>
        <v>0</v>
      </c>
    </row>
    <row r="20" spans="1:10" ht="15" customHeight="1" x14ac:dyDescent="0.15">
      <c r="A20" s="1"/>
      <c r="B20" s="1"/>
      <c r="C20" s="2"/>
      <c r="D20" s="2"/>
    </row>
    <row r="21" spans="1:10" ht="15" customHeight="1" x14ac:dyDescent="0.15">
      <c r="A21" s="1"/>
      <c r="B21" s="1"/>
      <c r="C21" s="2"/>
      <c r="D21" s="2"/>
    </row>
    <row r="22" spans="1:10" ht="53" customHeight="1" x14ac:dyDescent="0.15">
      <c r="A22" s="12" t="s">
        <v>14</v>
      </c>
      <c r="B22" s="39">
        <f>G13+D19</f>
        <v>0</v>
      </c>
      <c r="C22" s="40"/>
      <c r="D22" s="40"/>
      <c r="E22" s="41"/>
      <c r="H22" s="20" t="s">
        <v>19</v>
      </c>
      <c r="I22" s="32">
        <f>I13+I18</f>
        <v>0</v>
      </c>
      <c r="J22" s="33"/>
    </row>
    <row r="24" spans="1:10" ht="181" customHeight="1" x14ac:dyDescent="0.15">
      <c r="A24" s="10" t="s">
        <v>12</v>
      </c>
      <c r="B24" s="25" t="s">
        <v>13</v>
      </c>
      <c r="C24" s="25"/>
      <c r="D24" s="25"/>
      <c r="E24" s="25"/>
    </row>
  </sheetData>
  <sheetProtection algorithmName="SHA-512" hashValue="frZMwZzQQ1gUZ3xX8TiY2UZY64zv+coJGJEIu28FngCgOPkIMBon94GofpLlFOZyVnT2q7XDgNnBKUCjBaY83A==" saltValue="0Jh2E11AtdReUWqmik9wfw==" spinCount="100000" sheet="1" deleteRows="0"/>
  <mergeCells count="11">
    <mergeCell ref="A1:H1"/>
    <mergeCell ref="A2:H2"/>
    <mergeCell ref="I13:J13"/>
    <mergeCell ref="I12:J12"/>
    <mergeCell ref="B22:E22"/>
    <mergeCell ref="B24:E24"/>
    <mergeCell ref="G13:H13"/>
    <mergeCell ref="A13:B13"/>
    <mergeCell ref="I17:J17"/>
    <mergeCell ref="I18:J18"/>
    <mergeCell ref="I22:J22"/>
  </mergeCells>
  <phoneticPr fontId="0" type="noConversion"/>
  <pageMargins left="0.75" right="0.75" top="1" bottom="1" header="0.5" footer="0.5"/>
  <pageSetup paperSize="8" scale="6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1A5E15-AD59-4B44-B68A-D4C79692E27F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04d4ff2e-cf62-40b0-a5cf-f8c6524922a9"/>
    <ds:schemaRef ds:uri="http://schemas.microsoft.com/office/infopath/2007/PartnerControls"/>
    <ds:schemaRef ds:uri="http://schemas.openxmlformats.org/package/2006/metadata/core-properties"/>
    <ds:schemaRef ds:uri="cdfd6af9-2027-427e-aee7-f2f3dc2ea94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3F3101-3780-440D-8552-2F71888746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2DE4DB-E8FA-42F4-B1D2-5321FB120F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Aeres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2012-05-03T13:30:25Z</dcterms:created>
  <dcterms:modified xsi:type="dcterms:W3CDTF">2024-04-02T12:42:11Z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  <property fmtid="{D5CDD505-2E9C-101B-9397-08002B2CF9AE}" pid="3" name="MediaServiceImageTags">
    <vt:lpwstr/>
  </property>
</Properties>
</file>