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S:\Lopende opdrachten\Dijk en Waard\pve onderhoud\Aanbestedingsleidraad en PvE def\Bijlage 3_Inschrijfstaat\"/>
    </mc:Choice>
  </mc:AlternateContent>
  <xr:revisionPtr revIDLastSave="0" documentId="13_ncr:1_{325984B2-7557-4CEC-B026-9922E86BFAB7}" xr6:coauthVersionLast="47" xr6:coauthVersionMax="47" xr10:uidLastSave="{00000000-0000-0000-0000-000000000000}"/>
  <bookViews>
    <workbookView xWindow="-120" yWindow="-120" windowWidth="38640" windowHeight="15840" xr2:uid="{00000000-000D-0000-FFFF-FFFF00000000}"/>
  </bookViews>
  <sheets>
    <sheet name="Blad1" sheetId="1" r:id="rId1"/>
    <sheet name="Blad2" sheetId="2" r:id="rId2"/>
    <sheet name="Blad3" sheetId="3" r:id="rId3"/>
  </sheets>
  <definedNames>
    <definedName name="_xlnm.Print_Area" localSheetId="0">Blad1!$A$1:$F$166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4" i="1" l="1"/>
  <c r="D40" i="1"/>
  <c r="D125" i="1"/>
  <c r="D126" i="1"/>
  <c r="D127" i="1"/>
  <c r="D128" i="1"/>
  <c r="D129" i="1"/>
  <c r="D130" i="1"/>
  <c r="D131" i="1"/>
  <c r="D132" i="1"/>
  <c r="D133" i="1"/>
  <c r="D135" i="1"/>
  <c r="D136" i="1"/>
  <c r="D137" i="1"/>
  <c r="D138" i="1"/>
  <c r="D139" i="1"/>
  <c r="D141" i="1"/>
  <c r="D142" i="1"/>
  <c r="D21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3" i="1"/>
  <c r="D94" i="1"/>
  <c r="D95" i="1"/>
  <c r="D96" i="1"/>
  <c r="D97" i="1"/>
  <c r="D98" i="1"/>
  <c r="D99" i="1"/>
  <c r="D100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20" i="1"/>
  <c r="D121" i="1"/>
  <c r="D122" i="1"/>
  <c r="D144" i="1"/>
  <c r="D145" i="1"/>
  <c r="D146" i="1"/>
  <c r="D147" i="1"/>
  <c r="D148" i="1"/>
  <c r="D149" i="1"/>
  <c r="D150" i="1"/>
  <c r="D151" i="1"/>
  <c r="D153" i="1"/>
  <c r="D58" i="1"/>
  <c r="D18" i="1"/>
  <c r="D42" i="1"/>
  <c r="D20" i="1"/>
  <c r="D154" i="1" l="1"/>
  <c r="D155" i="1" s="1"/>
  <c r="D43" i="1"/>
  <c r="D41" i="1"/>
  <c r="D31" i="1"/>
  <c r="D19" i="1"/>
  <c r="D30" i="1"/>
  <c r="D17" i="1"/>
  <c r="D22" i="1" s="1"/>
  <c r="B163" i="1" l="1"/>
  <c r="B160" i="1"/>
  <c r="B162" i="1"/>
  <c r="D32" i="1"/>
  <c r="B161" i="1" s="1"/>
  <c r="B164" i="1" l="1"/>
</calcChain>
</file>

<file path=xl/sharedStrings.xml><?xml version="1.0" encoding="utf-8"?>
<sst xmlns="http://schemas.openxmlformats.org/spreadsheetml/2006/main" count="178" uniqueCount="150">
  <si>
    <t>Hoeveelheid</t>
  </si>
  <si>
    <t>Eenheidsprijs</t>
  </si>
  <si>
    <t>Totaalprijs per jaar</t>
  </si>
  <si>
    <t>Onderdeel 1: Totaalprijs preventief onderhoud</t>
  </si>
  <si>
    <t>Voor alle onderdelen geldt het volgende: De inschrijver biedt marktconforme prijzen aan. Abnormaal lage inschrijvingen worden uitgesloten.</t>
  </si>
  <si>
    <t>rekent de inschrijfstaat automatisch door wat de totaalprijs per onderdeel en de gehele inschrijfsom bedragen. Deze bedragen dienen</t>
  </si>
  <si>
    <t>Onderdeel 2: Totaalprijs correctief onderhoud</t>
  </si>
  <si>
    <t>Onderdeel 3: Totaalprijs reinigings- en stortingskosten</t>
  </si>
  <si>
    <t xml:space="preserve">onderhoudswerkzaamheden aangegeven worden om vervangen c.q. vernieuwd te worden. De op te geven bedragen dienen inclusief de </t>
  </si>
  <si>
    <t xml:space="preserve">In onderdeel 4 wordt aangegeven wat de vaste verrekenprijzen zijn voor de te vervangen onderdelen welke tijdens de inspectie, storings- en </t>
  </si>
  <si>
    <t xml:space="preserve">Totale inschrijfsom </t>
  </si>
  <si>
    <t>Onderdeel 1 Totaalprijs preventief onderhoud</t>
  </si>
  <si>
    <t>Onderdeel 2 Totaalprijs correctief onderhoud</t>
  </si>
  <si>
    <t>Onderdeel 4 Totaalprijs verrekenprijzen veelgebruikte (reserve/vervangings) onderdelen</t>
  </si>
  <si>
    <t xml:space="preserve">De inschrijfstaat rekent automatisch door wat de totalen per jaar per onderdeel bedragen na het invullen van de eenheidsprijs. Ook </t>
  </si>
  <si>
    <t>Totaalprijs correctief onderhoud exclusief BTW</t>
  </si>
  <si>
    <t>Totaalprijs reinigings- en stortingskosten exclusief BTW</t>
  </si>
  <si>
    <t>Totaalprijs preventief onderhoud exclusief BTW</t>
  </si>
  <si>
    <t>In afwijking van de UAV 2012 blijven de verrekenprijzen gehandhaafd bij afwijking van meer dan 10%. Daarnaast geeft een lagere hoeveelheid ook geen recht op een vergoeding.</t>
  </si>
  <si>
    <t>Preventief onderhoud rioolgemalen (gemengd)</t>
  </si>
  <si>
    <t>Totaalprijs verrekenprijzen veelgebruikte (reserve/vervangings) onderdelen exclusief BTW</t>
  </si>
  <si>
    <t xml:space="preserve">De volgende gegevens dienen te worden vermeld in Bijlage 2: Inschrijvingsbiljet </t>
  </si>
  <si>
    <t>Onderdeel 3 Totaalprijs reiniging- en stortingskosten</t>
  </si>
  <si>
    <t>Afvoer slib naar erkende verwerker (ton)</t>
  </si>
  <si>
    <t xml:space="preserve">In onderdeel 1 wordt aangegeven wat de kosten zijn voor de preventieve onderhoudswerkzaamheden als omschreven </t>
  </si>
  <si>
    <t>De eenheidsprijzen dienen te worden ingevuld in het geel gearceerde deel.</t>
  </si>
  <si>
    <t>Inschrijfstaat</t>
  </si>
  <si>
    <t>Preventief onderhoud BBB's / randvoorzieningen</t>
  </si>
  <si>
    <t xml:space="preserve">In onderdeel 2 wordt een opgave gevraagd van de vaste kosten die gemaakt worden voor het oplossen van alle gemelde storingen als omschreven  </t>
  </si>
  <si>
    <t>fictieve hoeveelheid (stuks) / jaar</t>
  </si>
  <si>
    <t>Pompkabel L=10m 4x1,5 mm2</t>
  </si>
  <si>
    <t>Pompkabel L=10m 7x1,5 mm2</t>
  </si>
  <si>
    <t>Pomp</t>
  </si>
  <si>
    <t>Kast en besturing</t>
  </si>
  <si>
    <t>Leidingwerk</t>
  </si>
  <si>
    <t>Hijsketting RVS 316 minigemaal L=2 m incl. RVS harpsluiting en veiligheidscertificaat</t>
  </si>
  <si>
    <t>Toepassen en verwijderen afzetting(en) op volledig kruispunt conform CROW96b en richtlijnen van wegbeheerder, Wiu=30km/u, inclusief materieel en materiaal</t>
  </si>
  <si>
    <t>Instandhouden afzetting(en) op volledig kruispunt zoals bedoeld in postnummer 5.01</t>
  </si>
  <si>
    <t>Toepassen en verwijderen afzetting(en) op gedeeltelijk kruispunt conform CROW96b en richtlijnen van wegbeheerder, Wiu=30km/u, inclusief materieel en materiaal</t>
  </si>
  <si>
    <t>Instandhouden afzetting(en) op volledig kruispunt zoals bedoeld in postnummer 5.03</t>
  </si>
  <si>
    <t>Toepassen en verwijderen afzetting(en) op fiets- en voetpaden conform CROW96b en richtlijnen van wegbeheerder, Wiu=30km/u, inclusief materieel en materiaal</t>
  </si>
  <si>
    <t>Instandhouden afzetting(en) op volledig kruispunt zoals bedoeld in postnummer 5.05</t>
  </si>
  <si>
    <t>Toepassen en verwijderen afzetting(en) naast de rijbaan conform CROW96b en richtlijnen van de wegbeheerder, Wiu=50km/u, inclusief materieel en materiaal</t>
  </si>
  <si>
    <t>Instandhouden afzetting(en) op volledig kruispunt zoals bedoeld in postnummer 5.07</t>
  </si>
  <si>
    <t>Verkeersmaatregelen</t>
  </si>
  <si>
    <t>--</t>
  </si>
  <si>
    <r>
      <t xml:space="preserve">in het inschrijvingsbiljet te worden vermeld. </t>
    </r>
    <r>
      <rPr>
        <b/>
        <i/>
        <sz val="11"/>
        <color indexed="8"/>
        <rFont val="Calibri"/>
        <family val="2"/>
      </rPr>
      <t>De eenheidsprijzen zijn inclusief winst en risico.</t>
    </r>
  </si>
  <si>
    <t>in ho. 5 van het Programma van Eisen. De eenheidsprijzen dienen te worden ingevuld in het geel gearceerde deel.</t>
  </si>
  <si>
    <t>in ho. 6 van het programma van eisen. Het tijdstip van melding is hierin maatgevend. De eenheidsprijzen dienen te worden ingevuld in het geel gearceerde deel.</t>
  </si>
  <si>
    <t xml:space="preserve">In onderdeel 3 wordt een opgave gevraagd voor het eventueel extra reinigen van de objecten en storten van vaste delen (slib ontdaan van water)  </t>
  </si>
  <si>
    <t>Hijsketting RVS 316 rioolgemaal L=7 m incl. RVS harpsluiting en veiligheidscertificaat</t>
  </si>
  <si>
    <t>Hijsketting RVS 316 rioolgemaal L=5 m incl. RVS harpsluiting en veiligheidscertificaat</t>
  </si>
  <si>
    <t>A-2331 – Preventief en correctief onderhoud riool- en minigemalen en randvoorzieningen Dijk en Waard</t>
  </si>
  <si>
    <t>Waaier Flygt type 210</t>
  </si>
  <si>
    <t>Waaier Flygt type 212</t>
  </si>
  <si>
    <t>Waaier Flygt type 250</t>
  </si>
  <si>
    <t>Waaier Flygt type 460</t>
  </si>
  <si>
    <t>Magneetschakelaar tot 3kw</t>
  </si>
  <si>
    <t>Thermische blok 2 - 4,5 Amp</t>
  </si>
  <si>
    <t>Thermische blok 4 - 7 Amp</t>
  </si>
  <si>
    <t>Aardlekautomaat 30mAmp</t>
  </si>
  <si>
    <t>Aardlekautomaat 300mAmp</t>
  </si>
  <si>
    <t>Drukopnemer</t>
  </si>
  <si>
    <t>Led lamp rood</t>
  </si>
  <si>
    <t>Vlotter hoogwater regeling</t>
  </si>
  <si>
    <t>Balkeerklep RVS 50 mm</t>
  </si>
  <si>
    <t>Balkeerklep Gietijzer 80 mm</t>
  </si>
  <si>
    <t>Balkeerklep Gietijzer 100 mm</t>
  </si>
  <si>
    <t>Persleiding HPDE 50mm per m</t>
  </si>
  <si>
    <t>Persleiding HPDE 80mm per m</t>
  </si>
  <si>
    <t>Persleiding HPDE 100mm per m</t>
  </si>
  <si>
    <t>Flygt MP3069.170HT W254 1,7kW ( versnijdend )</t>
  </si>
  <si>
    <t>Flygt MP3069.170HT W250 2,4kW ( versnijdend )</t>
  </si>
  <si>
    <t>Flygt NX3069.160SH W272 1,7kW ( Verende N waaier )</t>
  </si>
  <si>
    <t>Flygt NX3069.160SH W270 2,4kW ( Verende N waaier )</t>
  </si>
  <si>
    <t xml:space="preserve">Flygt NP3085.160MT W462/463 1,3kW </t>
  </si>
  <si>
    <t>Flygt NP3085.160MT W460/461 2,0kW</t>
  </si>
  <si>
    <t>Flygt NP3102.160MT W460 3,1kW</t>
  </si>
  <si>
    <t>Flygt NP3127.160MT W437 5,9kW</t>
  </si>
  <si>
    <t>Landustrie DSP22-04BB</t>
  </si>
  <si>
    <t>Landustrie DSP22-04BD</t>
  </si>
  <si>
    <t>Landustrie DSP22-04BE</t>
  </si>
  <si>
    <t>Geleidestang 2" RVS 316 per m</t>
  </si>
  <si>
    <t>Geleidestang 3/4" RVS 316 per m</t>
  </si>
  <si>
    <t>Geleidestanghouder 2" RVS 316</t>
  </si>
  <si>
    <t>Geleidestanghouder 3/4" RVS 316</t>
  </si>
  <si>
    <t>Persleiding 2" RVS 316 in gemaal per m</t>
  </si>
  <si>
    <t>Flygt voetbocht RVS 316 50 mm</t>
  </si>
  <si>
    <t>Flygt voetbocht Gietijzer 80 mm</t>
  </si>
  <si>
    <t>Flygt voetbocht Gietijzer 100 mm</t>
  </si>
  <si>
    <t>Kogelkraanafsluiter 2" RVS 316</t>
  </si>
  <si>
    <t>Buitenopstellingskast RH 800 RAL6005</t>
  </si>
  <si>
    <t>Buitenopstellingskast RH 1200 RAL6005</t>
  </si>
  <si>
    <t>Buitenopstellingskast PSZ445 Scharnierend deur RAL6005</t>
  </si>
  <si>
    <t>Sokkel t.b.v. RH1200 kast in kleur</t>
  </si>
  <si>
    <t>Preventief onderhoud minigemalen / drukriool gemalen incl. besturingskasten incl. reinigen met combi reininger.</t>
  </si>
  <si>
    <t>Verhelpen van storingen tussen 07.00 uur en 17.00 uur op kantoordagen (incl. reiskosten)</t>
  </si>
  <si>
    <t>Verhelpen van storingen buiten 07.00 uur en  17.00 uur op kantoordagen (dus nachten en weekenden)(incl. reiskosten)</t>
  </si>
  <si>
    <t>Uurtarief extra reinigen (met kleine combi)</t>
  </si>
  <si>
    <t>Uurtarief extra reinigen (met grote combi)</t>
  </si>
  <si>
    <t>noodaccu ten behoeve van app en fmc</t>
  </si>
  <si>
    <t>uur tarief voor monteur met bus en uitrusting voor extra werkzaamheden binnen kantoortijden</t>
  </si>
  <si>
    <t>uur tarief voor monteur met bus en uitrusting voor extra werkzaamheden buiten kantoortijden</t>
  </si>
  <si>
    <t>Uur tarief</t>
  </si>
  <si>
    <t>Preventief onderhoud dubbelpomps minigemaal</t>
  </si>
  <si>
    <t>Onderdeel 1</t>
  </si>
  <si>
    <t>Onderdeel 2</t>
  </si>
  <si>
    <t>Onderdeel 3</t>
  </si>
  <si>
    <t>Het  reinigen van een rioolgemaal (halfjaarlijks dus extra buiten de BRL om)</t>
  </si>
  <si>
    <t>Onderdeel 4: Totaalprijs verrekenprijzen veelgebruikte (reserve/vervangings) onderdelen:</t>
  </si>
  <si>
    <t>Onderdeel 4</t>
  </si>
  <si>
    <t>Voor de pompen zijn de huidige type's opgegeven. Hiervoor geldt het leveren en aanbrengen van een pomp uit de inschrijfstaat.</t>
  </si>
  <si>
    <t>Complete enkel pomps besturing op basis van App 300 s (conform bijlage 5)</t>
  </si>
  <si>
    <t>Complete dubbel pomps besturing (DOL) op basis van App 300 s (conform bijlage 5)</t>
  </si>
  <si>
    <t>Complete dubbel pomps besturing (ster driehoek) op basis van Nexicon (conform bijlage 5)</t>
  </si>
  <si>
    <t>besturing 1 pomp - luchtpomp (conform bijlage 5 met als toevoeging een urenteller)</t>
  </si>
  <si>
    <t>Buitenopstellingskast ZD speciaal 620x500x290 mm</t>
  </si>
  <si>
    <t>Preventief onderhoud aan riooloverstort meetsystemen</t>
  </si>
  <si>
    <t>Onderdelen ten behoeve van riooloverstort meetsystemen</t>
  </si>
  <si>
    <t>RS-10 datalogger compleet (SMS/GPRS)</t>
  </si>
  <si>
    <t>Interne print RS-10 datalogger</t>
  </si>
  <si>
    <t>Externe (staaf) antenne</t>
  </si>
  <si>
    <t>Kunststof Fibox behuizing, 190x190x130mm</t>
  </si>
  <si>
    <t>Kunststof Fibox behuizing, 280x190x130mm</t>
  </si>
  <si>
    <t>Stalen behuizing Rittal, 230x330x155mm</t>
  </si>
  <si>
    <t>Converter 230V - 12V</t>
  </si>
  <si>
    <t>Haak RVS t.b.v. montage RS-10 datalogger</t>
  </si>
  <si>
    <t>SD-kaarten 2GB</t>
  </si>
  <si>
    <t>Logger:</t>
  </si>
  <si>
    <t>Sensoren:</t>
  </si>
  <si>
    <t>VEGAWELL 52, 1, 2 of 4 meter meetbereik</t>
  </si>
  <si>
    <t>VEGABARR 66, 1, 2 of 4 meter meetbereik</t>
  </si>
  <si>
    <t>Ophang montagewig</t>
  </si>
  <si>
    <t>Gavazzi overstortverklikker</t>
  </si>
  <si>
    <t>Haak RVS t.b.v. montage verklikker</t>
  </si>
  <si>
    <t>Interne voeding, nikkel / cadmium</t>
  </si>
  <si>
    <t>Interne voeding, lithium</t>
  </si>
  <si>
    <t>Accu (intern):</t>
  </si>
  <si>
    <t>Hijsketting</t>
  </si>
  <si>
    <t>benodigde arbeid en voorrijkosten te zijn voor het vervangen, vernieuwen van dit onderdeel en het schoonmaken van put / onderdelen voor eigen werk hygiëne</t>
  </si>
  <si>
    <t xml:space="preserve">De aantallen kunnen in decimalen zijn weergegeven omdat er naar inschatting slechts een klein deel van deze onderdelen vervangen zal worden. </t>
  </si>
  <si>
    <t>Sokkel t.b.v. RH-800 kast in kleur</t>
  </si>
  <si>
    <t>Sokkel t.b.v. PSZ445 kast in kleur</t>
  </si>
  <si>
    <t>Radar sensor Vega</t>
  </si>
  <si>
    <t>antenne incl. puck</t>
  </si>
  <si>
    <t>Luchtpompje t.b.v. niveauregeling</t>
  </si>
  <si>
    <t>Luchtslang t.b.v. niveauregeling</t>
  </si>
  <si>
    <t>Hydro korrels aanbrengen onder in kast</t>
  </si>
  <si>
    <t xml:space="preserve">Compleet RVS leidingwerk minigemaal:  Rvs voetbocht 2'' Rvs Dubbele Nippel 2''; Rvs Balkeerklep 2''; Rvs 3-delige koppeling 2'' ; Rvs Pijpnippel 2'' L=500; Rvs Knie 2''; Rvs 3-delige koppeling 2'' ; Rvs Kogelafsluiter; Rvs Pijpnippel 2'' L=300; Straubkoppeling 2''; </t>
  </si>
  <si>
    <t>Compleet HDPE Leidingwerk minigemaal: \Rvs voetbocht 2''; Rvs dubbele nippel 2''; Rvs balkeerklep 2''; Rvs 3-delige koppeling 2''; Hdpe Puntstuk 2'' L=500; Hdpe lasknie 2''; Hdpe puntstuk 2''; Rvs 3-delige koppeling 2''; Rvs Kogelkraan; Hdpe Puntstuk 2'' L=300; Straub koppeling 2'';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</si>
</sst>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&quot;€&quot;\ #,##0.00"/>
    <numFmt numFmtId="165" formatCode="_-[$€]\ * #,##0.00_-;_-[$€]\ * #,##0.00\-;_-[$€]\ * &quot;-&quot;??_-;_-@_-"/>
  </numFmts>
  <fonts count="31" x14ac:knownFonts="1">
    <font>
      <sz val="11"/>
      <color theme="1"/>
      <name val="Calibri"/>
      <family val="2"/>
      <scheme val="minor"/>
    </font>
    <font>
      <b/>
      <i/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0"/>
      <color theme="1"/>
      <name val="Arial"/>
      <family val="2"/>
    </font>
    <font>
      <sz val="11"/>
      <color theme="1"/>
      <name val="Aptos"/>
      <family val="2"/>
    </font>
    <font>
      <sz val="10.5"/>
      <color theme="1"/>
      <name val="Arial"/>
      <family val="2"/>
    </font>
    <font>
      <b/>
      <sz val="12"/>
      <color theme="1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4">
    <xf numFmtId="0" fontId="0" fillId="0" borderId="0"/>
    <xf numFmtId="0" fontId="8" fillId="0" borderId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21" borderId="0" applyNumberFormat="0" applyBorder="0" applyAlignment="0" applyProtection="0"/>
    <xf numFmtId="0" fontId="21" fillId="5" borderId="0" applyNumberFormat="0" applyBorder="0" applyAlignment="0" applyProtection="0"/>
    <xf numFmtId="0" fontId="12" fillId="22" borderId="14" applyNumberFormat="0" applyAlignment="0" applyProtection="0"/>
    <xf numFmtId="0" fontId="13" fillId="23" borderId="15" applyNumberFormat="0" applyAlignment="0" applyProtection="0"/>
    <xf numFmtId="44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7" fillId="0" borderId="16" applyNumberFormat="0" applyFill="0" applyAlignment="0" applyProtection="0"/>
    <xf numFmtId="0" fontId="18" fillId="0" borderId="17" applyNumberFormat="0" applyFill="0" applyAlignment="0" applyProtection="0"/>
    <xf numFmtId="0" fontId="19" fillId="0" borderId="18" applyNumberFormat="0" applyFill="0" applyAlignment="0" applyProtection="0"/>
    <xf numFmtId="0" fontId="19" fillId="0" borderId="0" applyNumberFormat="0" applyFill="0" applyBorder="0" applyAlignment="0" applyProtection="0"/>
    <xf numFmtId="0" fontId="16" fillId="9" borderId="14" applyNumberFormat="0" applyAlignment="0" applyProtection="0"/>
    <xf numFmtId="43" fontId="9" fillId="0" borderId="0" applyFont="0" applyFill="0" applyBorder="0" applyAlignment="0" applyProtection="0"/>
    <xf numFmtId="0" fontId="14" fillId="0" borderId="19" applyNumberFormat="0" applyFill="0" applyAlignment="0" applyProtection="0"/>
    <xf numFmtId="0" fontId="20" fillId="24" borderId="0" applyNumberFormat="0" applyBorder="0" applyAlignment="0" applyProtection="0"/>
    <xf numFmtId="0" fontId="9" fillId="25" borderId="20" applyNumberFormat="0" applyFont="0" applyAlignment="0" applyProtection="0"/>
    <xf numFmtId="0" fontId="24" fillId="22" borderId="21" applyNumberFormat="0" applyAlignment="0" applyProtection="0"/>
    <xf numFmtId="0" fontId="22" fillId="0" borderId="0" applyNumberFormat="0" applyFill="0" applyBorder="0" applyAlignment="0" applyProtection="0"/>
    <xf numFmtId="0" fontId="23" fillId="0" borderId="22" applyNumberFormat="0" applyFill="0" applyAlignment="0" applyProtection="0"/>
    <xf numFmtId="0" fontId="26" fillId="0" borderId="0" applyNumberFormat="0" applyFill="0" applyBorder="0" applyAlignment="0" applyProtection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7" fillId="0" borderId="0"/>
    <xf numFmtId="44" fontId="7" fillId="0" borderId="0" applyFont="0" applyFill="0" applyBorder="0" applyAlignment="0" applyProtection="0"/>
  </cellStyleXfs>
  <cellXfs count="39">
    <xf numFmtId="0" fontId="0" fillId="0" borderId="0" xfId="0"/>
    <xf numFmtId="0" fontId="3" fillId="0" borderId="0" xfId="0" applyFont="1"/>
    <xf numFmtId="0" fontId="2" fillId="2" borderId="1" xfId="0" applyFont="1" applyFill="1" applyBorder="1"/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1" xfId="0" applyBorder="1"/>
    <xf numFmtId="0" fontId="0" fillId="0" borderId="2" xfId="0" applyBorder="1"/>
    <xf numFmtId="164" fontId="2" fillId="0" borderId="3" xfId="0" applyNumberFormat="1" applyFont="1" applyBorder="1"/>
    <xf numFmtId="164" fontId="2" fillId="0" borderId="4" xfId="0" applyNumberFormat="1" applyFont="1" applyBorder="1"/>
    <xf numFmtId="0" fontId="4" fillId="0" borderId="0" xfId="0" applyFont="1"/>
    <xf numFmtId="164" fontId="0" fillId="0" borderId="1" xfId="0" applyNumberFormat="1" applyBorder="1"/>
    <xf numFmtId="164" fontId="0" fillId="0" borderId="2" xfId="0" applyNumberFormat="1" applyBorder="1"/>
    <xf numFmtId="0" fontId="0" fillId="0" borderId="5" xfId="0" applyBorder="1"/>
    <xf numFmtId="0" fontId="0" fillId="0" borderId="6" xfId="0" applyBorder="1"/>
    <xf numFmtId="0" fontId="5" fillId="0" borderId="0" xfId="0" applyFont="1"/>
    <xf numFmtId="0" fontId="6" fillId="0" borderId="0" xfId="0" applyFont="1"/>
    <xf numFmtId="0" fontId="2" fillId="0" borderId="0" xfId="0" applyFont="1"/>
    <xf numFmtId="164" fontId="0" fillId="0" borderId="2" xfId="0" applyNumberFormat="1" applyBorder="1" applyAlignment="1">
      <alignment vertical="top"/>
    </xf>
    <xf numFmtId="164" fontId="0" fillId="0" borderId="3" xfId="0" applyNumberFormat="1" applyBorder="1" applyAlignment="1">
      <alignment vertical="top"/>
    </xf>
    <xf numFmtId="0" fontId="2" fillId="0" borderId="4" xfId="0" applyFont="1" applyBorder="1"/>
    <xf numFmtId="0" fontId="2" fillId="0" borderId="7" xfId="0" applyFont="1" applyBorder="1" applyAlignment="1">
      <alignment wrapText="1"/>
    </xf>
    <xf numFmtId="164" fontId="0" fillId="3" borderId="8" xfId="0" applyNumberFormat="1" applyFill="1" applyBorder="1" applyProtection="1">
      <protection locked="0"/>
    </xf>
    <xf numFmtId="164" fontId="0" fillId="3" borderId="9" xfId="0" applyNumberFormat="1" applyFill="1" applyBorder="1" applyProtection="1">
      <protection locked="0"/>
    </xf>
    <xf numFmtId="164" fontId="0" fillId="3" borderId="10" xfId="0" applyNumberFormat="1" applyFill="1" applyBorder="1" applyProtection="1">
      <protection locked="0"/>
    </xf>
    <xf numFmtId="164" fontId="0" fillId="0" borderId="4" xfId="0" applyNumberFormat="1" applyBorder="1"/>
    <xf numFmtId="0" fontId="2" fillId="2" borderId="4" xfId="0" applyFont="1" applyFill="1" applyBorder="1"/>
    <xf numFmtId="0" fontId="2" fillId="0" borderId="7" xfId="0" applyFont="1" applyBorder="1"/>
    <xf numFmtId="164" fontId="0" fillId="3" borderId="1" xfId="0" applyNumberFormat="1" applyFill="1" applyBorder="1" applyProtection="1">
      <protection locked="0"/>
    </xf>
    <xf numFmtId="0" fontId="5" fillId="0" borderId="0" xfId="0" applyFont="1" applyAlignment="1">
      <alignment vertical="center"/>
    </xf>
    <xf numFmtId="164" fontId="0" fillId="3" borderId="11" xfId="0" applyNumberFormat="1" applyFill="1" applyBorder="1" applyProtection="1">
      <protection locked="0"/>
    </xf>
    <xf numFmtId="0" fontId="0" fillId="0" borderId="0" xfId="0" applyAlignment="1">
      <alignment wrapText="1"/>
    </xf>
    <xf numFmtId="164" fontId="0" fillId="3" borderId="12" xfId="0" applyNumberFormat="1" applyFill="1" applyBorder="1" applyProtection="1">
      <protection locked="0"/>
    </xf>
    <xf numFmtId="0" fontId="2" fillId="2" borderId="4" xfId="0" applyFont="1" applyFill="1" applyBorder="1" applyAlignment="1">
      <alignment wrapText="1"/>
    </xf>
    <xf numFmtId="164" fontId="0" fillId="0" borderId="2" xfId="0" quotePrefix="1" applyNumberFormat="1" applyBorder="1"/>
    <xf numFmtId="0" fontId="0" fillId="0" borderId="13" xfId="0" applyBorder="1"/>
    <xf numFmtId="0" fontId="28" fillId="0" borderId="0" xfId="0" applyFont="1" applyAlignment="1">
      <alignment vertical="center" wrapText="1"/>
    </xf>
    <xf numFmtId="0" fontId="29" fillId="0" borderId="0" xfId="0" applyFont="1" applyAlignment="1">
      <alignment vertical="center"/>
    </xf>
    <xf numFmtId="0" fontId="2" fillId="0" borderId="0" xfId="0" applyFont="1" applyAlignment="1">
      <alignment horizontal="left" indent="1"/>
    </xf>
    <xf numFmtId="0" fontId="30" fillId="0" borderId="0" xfId="0" applyFont="1"/>
  </cellXfs>
  <cellStyles count="54">
    <cellStyle name="20% - Accent1 2" xfId="2" xr:uid="{DC09BE8C-0596-4381-9C10-F3BC7F64FC5E}"/>
    <cellStyle name="20% - Accent2 2" xfId="3" xr:uid="{246BD445-03F2-4592-8069-7BD89DFAB061}"/>
    <cellStyle name="20% - Accent3 2" xfId="4" xr:uid="{45006F48-9E86-456F-B32F-5DFD33AFE81F}"/>
    <cellStyle name="20% - Accent4 2" xfId="5" xr:uid="{2CB5D4EF-F134-41FA-8AA4-49651DD5B7C5}"/>
    <cellStyle name="20% - Accent5 2" xfId="6" xr:uid="{F1B8D26D-6331-4013-8EF2-A12ABE8A5C1C}"/>
    <cellStyle name="20% - Accent6 2" xfId="7" xr:uid="{4C55C7F6-73D7-4903-BA94-C126D8543DEE}"/>
    <cellStyle name="40% - Accent1 2" xfId="8" xr:uid="{94D1F89D-343D-479E-AED5-58DE99103193}"/>
    <cellStyle name="40% - Accent2 2" xfId="9" xr:uid="{D4A36969-D2B6-43A7-B038-3AAC7D169733}"/>
    <cellStyle name="40% - Accent3 2" xfId="10" xr:uid="{ED2BBCAE-DAA8-466D-A2E1-A6267E84F537}"/>
    <cellStyle name="40% - Accent4 2" xfId="11" xr:uid="{C244EC31-8802-4E03-8551-6FEE6A323B1D}"/>
    <cellStyle name="40% - Accent5 2" xfId="12" xr:uid="{3EBB55B8-82E1-4B47-99B8-79AA1931CD02}"/>
    <cellStyle name="40% - Accent6 2" xfId="13" xr:uid="{E84DB7DB-6D27-483F-B5C1-D3DB08580111}"/>
    <cellStyle name="60% - Accent1 2" xfId="14" xr:uid="{9CF36C9E-2B4F-4DA5-8A2D-8D5D7D580280}"/>
    <cellStyle name="60% - Accent2 2" xfId="15" xr:uid="{69952D9E-8920-43CD-B8C9-37A82877FAA4}"/>
    <cellStyle name="60% - Accent3 2" xfId="16" xr:uid="{0A19E0C0-118F-452E-901E-E0ACDA9F0741}"/>
    <cellStyle name="60% - Accent4 2" xfId="17" xr:uid="{97090746-B428-4508-AA46-3D45360A2A41}"/>
    <cellStyle name="60% - Accent5 2" xfId="18" xr:uid="{58C456EA-4D75-478A-AAA2-E5F2B0E2C386}"/>
    <cellStyle name="60% - Accent6 2" xfId="19" xr:uid="{7ADF8CC6-D003-4BFE-8999-CDA8E9C5B319}"/>
    <cellStyle name="Accent1 2" xfId="20" xr:uid="{AD59EB58-5F86-49F7-9D4C-9D563D4EABE4}"/>
    <cellStyle name="Accent2 2" xfId="21" xr:uid="{A9C23718-FECD-4DDA-945A-A6E193882AF5}"/>
    <cellStyle name="Accent3 2" xfId="22" xr:uid="{9A222535-9267-4CCB-99D0-DC4CF2E6293A}"/>
    <cellStyle name="Accent4 2" xfId="23" xr:uid="{569D3D39-411E-4D06-935F-8A601A17C578}"/>
    <cellStyle name="Accent5 2" xfId="24" xr:uid="{CB59A043-95F2-4CD1-9433-57EE1336B553}"/>
    <cellStyle name="Accent6 2" xfId="25" xr:uid="{DFB84AAF-5B9E-4E32-AB0D-D9419C73E34C}"/>
    <cellStyle name="Berekening 2" xfId="27" xr:uid="{D27FBA66-5C3A-4ED3-AC7A-895E43861434}"/>
    <cellStyle name="Controlecel 2" xfId="28" xr:uid="{AB65B684-93D0-4AC6-84D5-550FBF2CF377}"/>
    <cellStyle name="Euro" xfId="29" xr:uid="{B60687B8-B67E-434B-A2A7-8D48C45B5D89}"/>
    <cellStyle name="Euro 2" xfId="30" xr:uid="{BFFBF317-D702-4970-813D-3CBE86A24034}"/>
    <cellStyle name="Euro_93090024.46 uitvoering" xfId="31" xr:uid="{19424172-F1CE-4AD2-BAF4-0409B2BE7EBF}"/>
    <cellStyle name="Gekoppelde cel 2" xfId="40" xr:uid="{F566DF6E-612E-4FC1-BD59-6191A7256195}"/>
    <cellStyle name="Goed 2" xfId="33" xr:uid="{39B7C708-2439-4A39-90B6-1FC56B1B0613}"/>
    <cellStyle name="Invoer 2" xfId="38" xr:uid="{7877FC19-70E5-4093-A117-9E6E4E2CC74A}"/>
    <cellStyle name="Komma 2" xfId="39" xr:uid="{17FC7C27-ACE6-4C79-A506-EC6C92D2962C}"/>
    <cellStyle name="Kop 1 2" xfId="34" xr:uid="{D5EE18E4-13D7-4916-B3B3-1036F21141E3}"/>
    <cellStyle name="Kop 2 2" xfId="35" xr:uid="{D8FE1860-FAAF-4E70-86AB-B49EFF7685D8}"/>
    <cellStyle name="Kop 3 2" xfId="36" xr:uid="{233D30CC-B376-4825-B21C-838BF5EAF74D}"/>
    <cellStyle name="Kop 4 2" xfId="37" xr:uid="{C235AB9D-EE97-4B7E-B7A3-616ACF454362}"/>
    <cellStyle name="Neutraal 2" xfId="41" xr:uid="{08027B3C-3EC7-4586-AE90-D17D7943AB0E}"/>
    <cellStyle name="Notitie 2" xfId="42" xr:uid="{512C406F-6944-4D5D-97F1-C50AAC6D14A9}"/>
    <cellStyle name="Ongeldig 2" xfId="26" xr:uid="{942970DD-2901-4590-ABAC-3AD370AE66BD}"/>
    <cellStyle name="Standaard" xfId="0" builtinId="0"/>
    <cellStyle name="Standaard 2" xfId="47" xr:uid="{10F4744C-4DB8-4241-870F-3065BCF2033C}"/>
    <cellStyle name="Standaard 3" xfId="49" xr:uid="{2DD1E3C8-4722-4ADA-9697-CC4FD6A404C2}"/>
    <cellStyle name="Standaard 4" xfId="50" xr:uid="{5DE37694-05CD-414B-B5AC-681F6076904B}"/>
    <cellStyle name="Standaard 5" xfId="48" xr:uid="{23E7FDB1-4E95-4F7E-B809-9A245449494B}"/>
    <cellStyle name="Standaard 6" xfId="51" xr:uid="{B9BB37FC-4CDA-47DD-A789-6722E4F0D441}"/>
    <cellStyle name="Standaard 7" xfId="52" xr:uid="{79CA93C2-B622-4ECE-9D41-B0F994BC9604}"/>
    <cellStyle name="Standaard 8" xfId="1" xr:uid="{DA388C06-92AA-4A6D-8A54-916C957AC907}"/>
    <cellStyle name="Titel 2" xfId="44" xr:uid="{19693F06-A0EF-4941-931B-8E6891D435AF}"/>
    <cellStyle name="Totaal 2" xfId="45" xr:uid="{9D1D3D82-4205-4D86-92E3-DE41B4D49FBA}"/>
    <cellStyle name="Uitvoer 2" xfId="43" xr:uid="{00223C23-A219-4025-A78C-354BA7C4451E}"/>
    <cellStyle name="Valuta 2" xfId="53" xr:uid="{2A0CF092-1EA3-4CCC-A39A-525F2510B4B4}"/>
    <cellStyle name="Verklarende tekst 2" xfId="32" xr:uid="{A0BA2C46-91EF-41F5-A3A7-26D6CB33AB46}"/>
    <cellStyle name="Waarschuwingstekst 2" xfId="46" xr:uid="{13D2B33A-D3B9-4B1B-A98C-E1B2926F225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64"/>
  <sheetViews>
    <sheetView tabSelected="1" topLeftCell="A8" zoomScaleNormal="100" workbookViewId="0">
      <selection activeCell="B164" sqref="B164"/>
    </sheetView>
  </sheetViews>
  <sheetFormatPr defaultColWidth="8.796875" defaultRowHeight="14.25" x14ac:dyDescent="0.45"/>
  <cols>
    <col min="1" max="1" width="97.33203125" customWidth="1"/>
    <col min="2" max="2" width="18" customWidth="1"/>
    <col min="3" max="3" width="18.33203125" customWidth="1"/>
    <col min="4" max="4" width="18.6640625" customWidth="1"/>
    <col min="5" max="5" width="3.796875" customWidth="1"/>
  </cols>
  <sheetData>
    <row r="1" spans="1:4" ht="18" x14ac:dyDescent="0.55000000000000004">
      <c r="A1" s="1" t="s">
        <v>26</v>
      </c>
    </row>
    <row r="2" spans="1:4" x14ac:dyDescent="0.45">
      <c r="A2" t="s">
        <v>52</v>
      </c>
    </row>
    <row r="4" spans="1:4" x14ac:dyDescent="0.45">
      <c r="A4" s="14" t="s">
        <v>4</v>
      </c>
    </row>
    <row r="5" spans="1:4" x14ac:dyDescent="0.45">
      <c r="A5" s="14" t="s">
        <v>14</v>
      </c>
    </row>
    <row r="6" spans="1:4" x14ac:dyDescent="0.45">
      <c r="A6" s="14" t="s">
        <v>5</v>
      </c>
    </row>
    <row r="7" spans="1:4" x14ac:dyDescent="0.45">
      <c r="A7" s="14" t="s">
        <v>46</v>
      </c>
    </row>
    <row r="8" spans="1:4" x14ac:dyDescent="0.45">
      <c r="A8" s="14"/>
    </row>
    <row r="9" spans="1:4" x14ac:dyDescent="0.45">
      <c r="A9" s="28" t="s">
        <v>18</v>
      </c>
    </row>
    <row r="10" spans="1:4" x14ac:dyDescent="0.45">
      <c r="A10" s="14"/>
    </row>
    <row r="12" spans="1:4" x14ac:dyDescent="0.45">
      <c r="A12" s="16" t="s">
        <v>3</v>
      </c>
    </row>
    <row r="13" spans="1:4" x14ac:dyDescent="0.45">
      <c r="A13" t="s">
        <v>24</v>
      </c>
    </row>
    <row r="14" spans="1:4" x14ac:dyDescent="0.45">
      <c r="A14" t="s">
        <v>47</v>
      </c>
    </row>
    <row r="16" spans="1:4" x14ac:dyDescent="0.45">
      <c r="A16" s="2" t="s">
        <v>105</v>
      </c>
      <c r="B16" s="2" t="s">
        <v>0</v>
      </c>
      <c r="C16" s="2" t="s">
        <v>1</v>
      </c>
      <c r="D16" s="2" t="s">
        <v>2</v>
      </c>
    </row>
    <row r="17" spans="1:4" x14ac:dyDescent="0.45">
      <c r="A17" s="3" t="s">
        <v>95</v>
      </c>
      <c r="B17" s="5">
        <v>130</v>
      </c>
      <c r="C17" s="21"/>
      <c r="D17" s="10">
        <f>SUM(B17*C17)</f>
        <v>0</v>
      </c>
    </row>
    <row r="18" spans="1:4" x14ac:dyDescent="0.45">
      <c r="A18" s="4" t="s">
        <v>104</v>
      </c>
      <c r="B18" s="6">
        <v>7</v>
      </c>
      <c r="C18" s="31"/>
      <c r="D18" s="10">
        <f>SUM(B18*C18)</f>
        <v>0</v>
      </c>
    </row>
    <row r="19" spans="1:4" x14ac:dyDescent="0.45">
      <c r="A19" s="4" t="s">
        <v>19</v>
      </c>
      <c r="B19" s="6">
        <v>86</v>
      </c>
      <c r="C19" s="22"/>
      <c r="D19" s="11">
        <f t="shared" ref="D19" si="0">SUM(B19*C19)</f>
        <v>0</v>
      </c>
    </row>
    <row r="20" spans="1:4" x14ac:dyDescent="0.45">
      <c r="A20" s="4" t="s">
        <v>27</v>
      </c>
      <c r="B20" s="6">
        <v>4</v>
      </c>
      <c r="C20" s="22"/>
      <c r="D20" s="11">
        <f>SUM(B20*C20)</f>
        <v>0</v>
      </c>
    </row>
    <row r="21" spans="1:4" x14ac:dyDescent="0.45">
      <c r="A21" s="4" t="s">
        <v>117</v>
      </c>
      <c r="B21" s="6">
        <v>17</v>
      </c>
      <c r="D21" s="11">
        <f>SUM(B21*C21)</f>
        <v>0</v>
      </c>
    </row>
    <row r="22" spans="1:4" x14ac:dyDescent="0.45">
      <c r="A22" s="20" t="s">
        <v>17</v>
      </c>
      <c r="B22" s="12"/>
      <c r="C22" s="13"/>
      <c r="D22" s="8">
        <f>SUM(D17:D21)</f>
        <v>0</v>
      </c>
    </row>
    <row r="25" spans="1:4" x14ac:dyDescent="0.45">
      <c r="A25" s="16" t="s">
        <v>6</v>
      </c>
    </row>
    <row r="26" spans="1:4" x14ac:dyDescent="0.45">
      <c r="A26" t="s">
        <v>28</v>
      </c>
    </row>
    <row r="27" spans="1:4" x14ac:dyDescent="0.45">
      <c r="A27" t="s">
        <v>48</v>
      </c>
    </row>
    <row r="29" spans="1:4" x14ac:dyDescent="0.45">
      <c r="A29" s="2" t="s">
        <v>106</v>
      </c>
      <c r="B29" s="2" t="s">
        <v>0</v>
      </c>
      <c r="C29" s="2" t="s">
        <v>1</v>
      </c>
      <c r="D29" s="2" t="s">
        <v>2</v>
      </c>
    </row>
    <row r="30" spans="1:4" x14ac:dyDescent="0.45">
      <c r="A30" s="3" t="s">
        <v>96</v>
      </c>
      <c r="B30" s="5">
        <v>50</v>
      </c>
      <c r="C30" s="27"/>
      <c r="D30" s="10">
        <f>SUM(B30*C30)</f>
        <v>0</v>
      </c>
    </row>
    <row r="31" spans="1:4" x14ac:dyDescent="0.45">
      <c r="A31" s="4" t="s">
        <v>97</v>
      </c>
      <c r="B31" s="6">
        <v>25</v>
      </c>
      <c r="C31" s="22"/>
      <c r="D31" s="11">
        <f t="shared" ref="D31" si="1">SUM(B31*C31)</f>
        <v>0</v>
      </c>
    </row>
    <row r="32" spans="1:4" x14ac:dyDescent="0.45">
      <c r="A32" s="20" t="s">
        <v>15</v>
      </c>
      <c r="B32" s="12"/>
      <c r="C32" s="13"/>
      <c r="D32" s="7">
        <f>SUM(D30:D31)</f>
        <v>0</v>
      </c>
    </row>
    <row r="35" spans="1:4" x14ac:dyDescent="0.45">
      <c r="A35" s="16" t="s">
        <v>7</v>
      </c>
    </row>
    <row r="36" spans="1:4" x14ac:dyDescent="0.45">
      <c r="A36" t="s">
        <v>49</v>
      </c>
    </row>
    <row r="37" spans="1:4" x14ac:dyDescent="0.45">
      <c r="A37" t="s">
        <v>25</v>
      </c>
    </row>
    <row r="39" spans="1:4" x14ac:dyDescent="0.45">
      <c r="A39" s="2" t="s">
        <v>107</v>
      </c>
      <c r="B39" s="2" t="s">
        <v>0</v>
      </c>
      <c r="C39" s="2" t="s">
        <v>1</v>
      </c>
      <c r="D39" s="25" t="s">
        <v>2</v>
      </c>
    </row>
    <row r="40" spans="1:4" x14ac:dyDescent="0.45">
      <c r="A40" s="3" t="s">
        <v>108</v>
      </c>
      <c r="B40" s="5">
        <v>50</v>
      </c>
      <c r="C40" s="27"/>
      <c r="D40" s="17">
        <f t="shared" ref="D40:D43" si="2">SUM(B40*C40)</f>
        <v>0</v>
      </c>
    </row>
    <row r="41" spans="1:4" x14ac:dyDescent="0.45">
      <c r="A41" s="4" t="s">
        <v>98</v>
      </c>
      <c r="B41" s="6">
        <v>8</v>
      </c>
      <c r="C41" s="29"/>
      <c r="D41" s="17">
        <f t="shared" si="2"/>
        <v>0</v>
      </c>
    </row>
    <row r="42" spans="1:4" x14ac:dyDescent="0.45">
      <c r="A42" s="4" t="s">
        <v>99</v>
      </c>
      <c r="B42" s="6">
        <v>8</v>
      </c>
      <c r="C42" s="29"/>
      <c r="D42" s="17">
        <f t="shared" si="2"/>
        <v>0</v>
      </c>
    </row>
    <row r="43" spans="1:4" x14ac:dyDescent="0.45">
      <c r="A43" s="4" t="s">
        <v>23</v>
      </c>
      <c r="B43" s="6">
        <v>5</v>
      </c>
      <c r="C43" s="23"/>
      <c r="D43" s="18">
        <f t="shared" si="2"/>
        <v>0</v>
      </c>
    </row>
    <row r="44" spans="1:4" x14ac:dyDescent="0.45">
      <c r="A44" s="20" t="s">
        <v>16</v>
      </c>
      <c r="B44" s="12"/>
      <c r="C44" s="13"/>
      <c r="D44" s="7">
        <f>SUM(D40:D43)</f>
        <v>0</v>
      </c>
    </row>
    <row r="47" spans="1:4" x14ac:dyDescent="0.45">
      <c r="A47" s="16" t="s">
        <v>109</v>
      </c>
    </row>
    <row r="48" spans="1:4" x14ac:dyDescent="0.45">
      <c r="A48" t="s">
        <v>9</v>
      </c>
    </row>
    <row r="49" spans="1:4" x14ac:dyDescent="0.45">
      <c r="A49" t="s">
        <v>8</v>
      </c>
    </row>
    <row r="50" spans="1:4" x14ac:dyDescent="0.45">
      <c r="A50" t="s">
        <v>139</v>
      </c>
    </row>
    <row r="51" spans="1:4" x14ac:dyDescent="0.45">
      <c r="A51" t="s">
        <v>111</v>
      </c>
    </row>
    <row r="52" spans="1:4" x14ac:dyDescent="0.45">
      <c r="A52" t="s">
        <v>140</v>
      </c>
    </row>
    <row r="53" spans="1:4" x14ac:dyDescent="0.45">
      <c r="A53" s="9"/>
    </row>
    <row r="54" spans="1:4" x14ac:dyDescent="0.45">
      <c r="A54" t="s">
        <v>25</v>
      </c>
    </row>
    <row r="56" spans="1:4" ht="28.5" x14ac:dyDescent="0.45">
      <c r="A56" s="25" t="s">
        <v>110</v>
      </c>
      <c r="B56" s="32" t="s">
        <v>29</v>
      </c>
      <c r="C56" s="25" t="s">
        <v>1</v>
      </c>
      <c r="D56" s="25" t="s">
        <v>2</v>
      </c>
    </row>
    <row r="57" spans="1:4" ht="15.75" x14ac:dyDescent="0.5">
      <c r="A57" s="38" t="s">
        <v>32</v>
      </c>
      <c r="B57" t="s">
        <v>45</v>
      </c>
      <c r="C57" s="31" t="s">
        <v>45</v>
      </c>
      <c r="D57" s="33"/>
    </row>
    <row r="58" spans="1:4" x14ac:dyDescent="0.45">
      <c r="A58" t="s">
        <v>71</v>
      </c>
      <c r="B58">
        <v>4</v>
      </c>
      <c r="C58" s="31"/>
      <c r="D58" s="11">
        <f t="shared" ref="D58:D122" si="3">SUM(B58*C58)</f>
        <v>0</v>
      </c>
    </row>
    <row r="59" spans="1:4" x14ac:dyDescent="0.45">
      <c r="A59" t="s">
        <v>72</v>
      </c>
      <c r="B59">
        <v>4</v>
      </c>
      <c r="C59" s="31"/>
      <c r="D59" s="11">
        <f t="shared" si="3"/>
        <v>0</v>
      </c>
    </row>
    <row r="60" spans="1:4" x14ac:dyDescent="0.45">
      <c r="A60" t="s">
        <v>73</v>
      </c>
      <c r="B60">
        <v>4</v>
      </c>
      <c r="C60" s="31"/>
      <c r="D60" s="11">
        <f t="shared" si="3"/>
        <v>0</v>
      </c>
    </row>
    <row r="61" spans="1:4" x14ac:dyDescent="0.45">
      <c r="A61" t="s">
        <v>74</v>
      </c>
      <c r="B61">
        <v>4</v>
      </c>
      <c r="C61" s="31"/>
      <c r="D61" s="11">
        <f t="shared" si="3"/>
        <v>0</v>
      </c>
    </row>
    <row r="62" spans="1:4" x14ac:dyDescent="0.45">
      <c r="A62" t="s">
        <v>75</v>
      </c>
      <c r="B62">
        <v>2</v>
      </c>
      <c r="C62" s="31"/>
      <c r="D62" s="11">
        <f t="shared" si="3"/>
        <v>0</v>
      </c>
    </row>
    <row r="63" spans="1:4" x14ac:dyDescent="0.45">
      <c r="A63" t="s">
        <v>76</v>
      </c>
      <c r="B63">
        <v>2</v>
      </c>
      <c r="C63" s="31"/>
      <c r="D63" s="11">
        <f t="shared" si="3"/>
        <v>0</v>
      </c>
    </row>
    <row r="64" spans="1:4" x14ac:dyDescent="0.45">
      <c r="A64" t="s">
        <v>77</v>
      </c>
      <c r="B64">
        <v>1</v>
      </c>
      <c r="C64" s="31"/>
      <c r="D64" s="11">
        <f t="shared" si="3"/>
        <v>0</v>
      </c>
    </row>
    <row r="65" spans="1:4" x14ac:dyDescent="0.45">
      <c r="A65" t="s">
        <v>78</v>
      </c>
      <c r="B65">
        <v>1</v>
      </c>
      <c r="C65" s="31"/>
      <c r="D65" s="11">
        <f t="shared" si="3"/>
        <v>0</v>
      </c>
    </row>
    <row r="66" spans="1:4" x14ac:dyDescent="0.45">
      <c r="A66" t="s">
        <v>79</v>
      </c>
      <c r="B66">
        <v>1</v>
      </c>
      <c r="C66" s="31"/>
      <c r="D66" s="11">
        <f t="shared" si="3"/>
        <v>0</v>
      </c>
    </row>
    <row r="67" spans="1:4" x14ac:dyDescent="0.45">
      <c r="A67" t="s">
        <v>80</v>
      </c>
      <c r="B67">
        <v>1</v>
      </c>
      <c r="C67" s="31"/>
      <c r="D67" s="11">
        <f t="shared" si="3"/>
        <v>0</v>
      </c>
    </row>
    <row r="68" spans="1:4" x14ac:dyDescent="0.45">
      <c r="A68" t="s">
        <v>81</v>
      </c>
      <c r="B68">
        <v>1</v>
      </c>
      <c r="C68" s="31"/>
      <c r="D68" s="11">
        <f t="shared" si="3"/>
        <v>0</v>
      </c>
    </row>
    <row r="69" spans="1:4" x14ac:dyDescent="0.45">
      <c r="A69" t="s">
        <v>53</v>
      </c>
      <c r="B69">
        <v>2</v>
      </c>
      <c r="C69" s="31"/>
      <c r="D69" s="11">
        <f t="shared" si="3"/>
        <v>0</v>
      </c>
    </row>
    <row r="70" spans="1:4" x14ac:dyDescent="0.45">
      <c r="A70" t="s">
        <v>54</v>
      </c>
      <c r="B70">
        <v>2</v>
      </c>
      <c r="C70" s="31"/>
      <c r="D70" s="11">
        <f t="shared" si="3"/>
        <v>0</v>
      </c>
    </row>
    <row r="71" spans="1:4" x14ac:dyDescent="0.45">
      <c r="A71" t="s">
        <v>55</v>
      </c>
      <c r="B71">
        <v>2</v>
      </c>
      <c r="C71" s="31"/>
      <c r="D71" s="11">
        <f t="shared" si="3"/>
        <v>0</v>
      </c>
    </row>
    <row r="72" spans="1:4" x14ac:dyDescent="0.45">
      <c r="A72" t="s">
        <v>56</v>
      </c>
      <c r="B72">
        <v>2</v>
      </c>
      <c r="C72" s="31"/>
      <c r="D72" s="11">
        <f t="shared" si="3"/>
        <v>0</v>
      </c>
    </row>
    <row r="73" spans="1:4" x14ac:dyDescent="0.45">
      <c r="A73" t="s">
        <v>30</v>
      </c>
      <c r="B73">
        <v>1</v>
      </c>
      <c r="C73" s="31"/>
      <c r="D73" s="11">
        <f t="shared" si="3"/>
        <v>0</v>
      </c>
    </row>
    <row r="74" spans="1:4" x14ac:dyDescent="0.45">
      <c r="A74" t="s">
        <v>31</v>
      </c>
      <c r="B74">
        <v>1</v>
      </c>
      <c r="C74" s="31"/>
      <c r="D74" s="11">
        <f t="shared" si="3"/>
        <v>0</v>
      </c>
    </row>
    <row r="75" spans="1:4" ht="15.75" x14ac:dyDescent="0.5">
      <c r="A75" s="38" t="s">
        <v>33</v>
      </c>
      <c r="B75" t="s">
        <v>45</v>
      </c>
      <c r="C75" s="22" t="s">
        <v>45</v>
      </c>
      <c r="D75" s="11"/>
    </row>
    <row r="76" spans="1:4" x14ac:dyDescent="0.45">
      <c r="A76" t="s">
        <v>91</v>
      </c>
      <c r="B76">
        <v>1</v>
      </c>
      <c r="C76" s="31"/>
      <c r="D76" s="11">
        <f t="shared" si="3"/>
        <v>0</v>
      </c>
    </row>
    <row r="77" spans="1:4" x14ac:dyDescent="0.45">
      <c r="A77" t="s">
        <v>92</v>
      </c>
      <c r="B77">
        <v>1</v>
      </c>
      <c r="C77" s="31"/>
      <c r="D77" s="11">
        <f t="shared" si="3"/>
        <v>0</v>
      </c>
    </row>
    <row r="78" spans="1:4" x14ac:dyDescent="0.45">
      <c r="A78" t="s">
        <v>93</v>
      </c>
      <c r="B78">
        <v>1</v>
      </c>
      <c r="C78" s="31"/>
      <c r="D78" s="11">
        <f t="shared" si="3"/>
        <v>0</v>
      </c>
    </row>
    <row r="79" spans="1:4" x14ac:dyDescent="0.45">
      <c r="A79" t="s">
        <v>116</v>
      </c>
      <c r="B79">
        <v>1</v>
      </c>
      <c r="C79" s="31"/>
      <c r="D79" s="11">
        <f t="shared" si="3"/>
        <v>0</v>
      </c>
    </row>
    <row r="80" spans="1:4" x14ac:dyDescent="0.45">
      <c r="A80" t="s">
        <v>141</v>
      </c>
      <c r="B80">
        <v>1</v>
      </c>
      <c r="C80" s="31"/>
      <c r="D80" s="11">
        <f t="shared" si="3"/>
        <v>0</v>
      </c>
    </row>
    <row r="81" spans="1:4" x14ac:dyDescent="0.45">
      <c r="A81" t="s">
        <v>94</v>
      </c>
      <c r="B81">
        <v>1</v>
      </c>
      <c r="C81" s="31"/>
      <c r="D81" s="11">
        <f t="shared" si="3"/>
        <v>0</v>
      </c>
    </row>
    <row r="82" spans="1:4" x14ac:dyDescent="0.45">
      <c r="A82" t="s">
        <v>142</v>
      </c>
      <c r="B82">
        <v>2</v>
      </c>
      <c r="C82" s="31"/>
      <c r="D82" s="11">
        <f t="shared" si="3"/>
        <v>0</v>
      </c>
    </row>
    <row r="83" spans="1:4" x14ac:dyDescent="0.45">
      <c r="A83" t="s">
        <v>57</v>
      </c>
      <c r="B83">
        <v>1</v>
      </c>
      <c r="C83" s="31"/>
      <c r="D83" s="11">
        <f t="shared" si="3"/>
        <v>0</v>
      </c>
    </row>
    <row r="84" spans="1:4" x14ac:dyDescent="0.45">
      <c r="A84" t="s">
        <v>58</v>
      </c>
      <c r="B84">
        <v>2</v>
      </c>
      <c r="C84" s="31"/>
      <c r="D84" s="11">
        <f t="shared" si="3"/>
        <v>0</v>
      </c>
    </row>
    <row r="85" spans="1:4" x14ac:dyDescent="0.45">
      <c r="A85" t="s">
        <v>59</v>
      </c>
      <c r="B85">
        <v>1</v>
      </c>
      <c r="C85" s="31"/>
      <c r="D85" s="11">
        <f t="shared" si="3"/>
        <v>0</v>
      </c>
    </row>
    <row r="86" spans="1:4" x14ac:dyDescent="0.45">
      <c r="A86" t="s">
        <v>60</v>
      </c>
      <c r="B86">
        <v>1</v>
      </c>
      <c r="C86" s="31"/>
      <c r="D86" s="11">
        <f t="shared" si="3"/>
        <v>0</v>
      </c>
    </row>
    <row r="87" spans="1:4" x14ac:dyDescent="0.45">
      <c r="A87" t="s">
        <v>61</v>
      </c>
      <c r="B87">
        <v>2</v>
      </c>
      <c r="C87" s="31"/>
      <c r="D87" s="11">
        <f t="shared" si="3"/>
        <v>0</v>
      </c>
    </row>
    <row r="88" spans="1:4" x14ac:dyDescent="0.45">
      <c r="A88" t="s">
        <v>115</v>
      </c>
      <c r="B88">
        <v>6</v>
      </c>
      <c r="C88" s="31"/>
      <c r="D88" s="11">
        <f t="shared" si="3"/>
        <v>0</v>
      </c>
    </row>
    <row r="89" spans="1:4" x14ac:dyDescent="0.45">
      <c r="A89" s="36" t="s">
        <v>112</v>
      </c>
      <c r="B89">
        <v>2</v>
      </c>
      <c r="C89" s="31"/>
      <c r="D89" s="11">
        <f t="shared" si="3"/>
        <v>0</v>
      </c>
    </row>
    <row r="90" spans="1:4" x14ac:dyDescent="0.45">
      <c r="A90" s="36" t="s">
        <v>113</v>
      </c>
      <c r="B90">
        <v>1</v>
      </c>
      <c r="C90" s="31"/>
      <c r="D90" s="11">
        <f t="shared" si="3"/>
        <v>0</v>
      </c>
    </row>
    <row r="91" spans="1:4" x14ac:dyDescent="0.45">
      <c r="A91" s="36" t="s">
        <v>114</v>
      </c>
      <c r="B91">
        <v>1</v>
      </c>
      <c r="C91" s="31"/>
      <c r="D91" s="11">
        <f t="shared" si="3"/>
        <v>0</v>
      </c>
    </row>
    <row r="92" spans="1:4" x14ac:dyDescent="0.45">
      <c r="A92" s="36" t="s">
        <v>143</v>
      </c>
      <c r="B92">
        <v>1</v>
      </c>
      <c r="C92" s="31"/>
      <c r="D92" s="11"/>
    </row>
    <row r="93" spans="1:4" x14ac:dyDescent="0.45">
      <c r="A93" t="s">
        <v>62</v>
      </c>
      <c r="B93">
        <v>1</v>
      </c>
      <c r="C93" s="22"/>
      <c r="D93" s="11">
        <f t="shared" si="3"/>
        <v>0</v>
      </c>
    </row>
    <row r="94" spans="1:4" x14ac:dyDescent="0.45">
      <c r="A94" t="s">
        <v>144</v>
      </c>
      <c r="B94">
        <v>1</v>
      </c>
      <c r="C94" s="22"/>
      <c r="D94" s="11">
        <f t="shared" si="3"/>
        <v>0</v>
      </c>
    </row>
    <row r="95" spans="1:4" x14ac:dyDescent="0.45">
      <c r="A95" t="s">
        <v>100</v>
      </c>
      <c r="B95">
        <v>1</v>
      </c>
      <c r="C95" s="22"/>
      <c r="D95" s="11">
        <f t="shared" si="3"/>
        <v>0</v>
      </c>
    </row>
    <row r="96" spans="1:4" x14ac:dyDescent="0.45">
      <c r="A96" t="s">
        <v>63</v>
      </c>
      <c r="B96">
        <v>2</v>
      </c>
      <c r="C96" s="22"/>
      <c r="D96" s="11">
        <f t="shared" si="3"/>
        <v>0</v>
      </c>
    </row>
    <row r="97" spans="1:4" x14ac:dyDescent="0.45">
      <c r="A97" t="s">
        <v>64</v>
      </c>
      <c r="B97">
        <v>2</v>
      </c>
      <c r="C97" s="22"/>
      <c r="D97" s="11">
        <f t="shared" si="3"/>
        <v>0</v>
      </c>
    </row>
    <row r="98" spans="1:4" ht="16.5" customHeight="1" x14ac:dyDescent="0.45">
      <c r="A98" t="s">
        <v>145</v>
      </c>
      <c r="B98">
        <v>5</v>
      </c>
      <c r="C98" s="22"/>
      <c r="D98" s="11">
        <f t="shared" si="3"/>
        <v>0</v>
      </c>
    </row>
    <row r="99" spans="1:4" x14ac:dyDescent="0.45">
      <c r="A99" t="s">
        <v>146</v>
      </c>
      <c r="B99">
        <v>5</v>
      </c>
      <c r="C99" s="22"/>
      <c r="D99" s="11">
        <f t="shared" si="3"/>
        <v>0</v>
      </c>
    </row>
    <row r="100" spans="1:4" x14ac:dyDescent="0.45">
      <c r="A100" t="s">
        <v>147</v>
      </c>
      <c r="B100">
        <v>5</v>
      </c>
      <c r="C100" s="22"/>
      <c r="D100" s="11">
        <f t="shared" si="3"/>
        <v>0</v>
      </c>
    </row>
    <row r="101" spans="1:4" ht="15.75" x14ac:dyDescent="0.5">
      <c r="A101" s="38" t="s">
        <v>34</v>
      </c>
      <c r="B101" t="s">
        <v>45</v>
      </c>
      <c r="C101" s="22" t="s">
        <v>45</v>
      </c>
      <c r="D101" s="11"/>
    </row>
    <row r="102" spans="1:4" x14ac:dyDescent="0.45">
      <c r="A102" t="s">
        <v>65</v>
      </c>
      <c r="B102">
        <v>3</v>
      </c>
      <c r="C102" s="22"/>
      <c r="D102" s="11">
        <f t="shared" si="3"/>
        <v>0</v>
      </c>
    </row>
    <row r="103" spans="1:4" x14ac:dyDescent="0.45">
      <c r="A103" t="s">
        <v>66</v>
      </c>
      <c r="B103">
        <v>1</v>
      </c>
      <c r="C103" s="22"/>
      <c r="D103" s="11">
        <f t="shared" si="3"/>
        <v>0</v>
      </c>
    </row>
    <row r="104" spans="1:4" x14ac:dyDescent="0.45">
      <c r="A104" t="s">
        <v>67</v>
      </c>
      <c r="B104">
        <v>1</v>
      </c>
      <c r="C104" s="22"/>
      <c r="D104" s="11">
        <f t="shared" si="3"/>
        <v>0</v>
      </c>
    </row>
    <row r="105" spans="1:4" x14ac:dyDescent="0.45">
      <c r="A105" t="s">
        <v>82</v>
      </c>
      <c r="B105">
        <v>1</v>
      </c>
      <c r="C105" s="22"/>
      <c r="D105" s="11">
        <f t="shared" si="3"/>
        <v>0</v>
      </c>
    </row>
    <row r="106" spans="1:4" x14ac:dyDescent="0.45">
      <c r="A106" t="s">
        <v>83</v>
      </c>
      <c r="B106">
        <v>2</v>
      </c>
      <c r="C106" s="22"/>
      <c r="D106" s="11">
        <f t="shared" si="3"/>
        <v>0</v>
      </c>
    </row>
    <row r="107" spans="1:4" x14ac:dyDescent="0.45">
      <c r="A107" t="s">
        <v>84</v>
      </c>
      <c r="B107">
        <v>1</v>
      </c>
      <c r="C107" s="22"/>
      <c r="D107" s="11">
        <f t="shared" si="3"/>
        <v>0</v>
      </c>
    </row>
    <row r="108" spans="1:4" x14ac:dyDescent="0.45">
      <c r="A108" t="s">
        <v>85</v>
      </c>
      <c r="B108">
        <v>2</v>
      </c>
      <c r="C108" s="22"/>
      <c r="D108" s="11">
        <f t="shared" si="3"/>
        <v>0</v>
      </c>
    </row>
    <row r="109" spans="1:4" x14ac:dyDescent="0.45">
      <c r="A109" t="s">
        <v>86</v>
      </c>
      <c r="B109">
        <v>8</v>
      </c>
      <c r="C109" s="22"/>
      <c r="D109" s="11">
        <f t="shared" si="3"/>
        <v>0</v>
      </c>
    </row>
    <row r="110" spans="1:4" x14ac:dyDescent="0.45">
      <c r="A110" t="s">
        <v>68</v>
      </c>
      <c r="B110">
        <v>1</v>
      </c>
      <c r="C110" s="22"/>
      <c r="D110" s="11">
        <f t="shared" si="3"/>
        <v>0</v>
      </c>
    </row>
    <row r="111" spans="1:4" x14ac:dyDescent="0.45">
      <c r="A111" t="s">
        <v>69</v>
      </c>
      <c r="B111">
        <v>1</v>
      </c>
      <c r="C111" s="22"/>
      <c r="D111" s="11">
        <f t="shared" si="3"/>
        <v>0</v>
      </c>
    </row>
    <row r="112" spans="1:4" x14ac:dyDescent="0.45">
      <c r="A112" t="s">
        <v>70</v>
      </c>
      <c r="B112">
        <v>1</v>
      </c>
      <c r="C112" s="22"/>
      <c r="D112" s="11">
        <f t="shared" si="3"/>
        <v>0</v>
      </c>
    </row>
    <row r="113" spans="1:4" x14ac:dyDescent="0.45">
      <c r="A113" t="s">
        <v>87</v>
      </c>
      <c r="B113">
        <v>5</v>
      </c>
      <c r="C113" s="22"/>
      <c r="D113" s="11">
        <f t="shared" si="3"/>
        <v>0</v>
      </c>
    </row>
    <row r="114" spans="1:4" x14ac:dyDescent="0.45">
      <c r="A114" t="s">
        <v>88</v>
      </c>
      <c r="B114">
        <v>1</v>
      </c>
      <c r="C114" s="22"/>
      <c r="D114" s="11">
        <f t="shared" si="3"/>
        <v>0</v>
      </c>
    </row>
    <row r="115" spans="1:4" x14ac:dyDescent="0.45">
      <c r="A115" t="s">
        <v>89</v>
      </c>
      <c r="B115">
        <v>1</v>
      </c>
      <c r="C115" s="22"/>
      <c r="D115" s="11">
        <f t="shared" si="3"/>
        <v>0</v>
      </c>
    </row>
    <row r="116" spans="1:4" x14ac:dyDescent="0.45">
      <c r="A116" t="s">
        <v>90</v>
      </c>
      <c r="B116">
        <v>5</v>
      </c>
      <c r="C116" s="22"/>
      <c r="D116" s="11">
        <f t="shared" si="3"/>
        <v>0</v>
      </c>
    </row>
    <row r="117" spans="1:4" ht="42.75" x14ac:dyDescent="0.45">
      <c r="A117" s="30" t="s">
        <v>148</v>
      </c>
      <c r="B117">
        <v>5</v>
      </c>
      <c r="C117" s="22"/>
      <c r="D117" s="11">
        <f t="shared" si="3"/>
        <v>0</v>
      </c>
    </row>
    <row r="118" spans="1:4" ht="42.75" x14ac:dyDescent="0.45">
      <c r="A118" s="35" t="s">
        <v>149</v>
      </c>
      <c r="B118">
        <v>2</v>
      </c>
      <c r="C118" s="22"/>
      <c r="D118" s="11">
        <f t="shared" si="3"/>
        <v>0</v>
      </c>
    </row>
    <row r="119" spans="1:4" ht="15.75" x14ac:dyDescent="0.5">
      <c r="A119" s="38" t="s">
        <v>138</v>
      </c>
      <c r="B119" t="s">
        <v>45</v>
      </c>
      <c r="C119" s="22" t="s">
        <v>45</v>
      </c>
      <c r="D119" s="11"/>
    </row>
    <row r="120" spans="1:4" x14ac:dyDescent="0.45">
      <c r="A120" t="s">
        <v>50</v>
      </c>
      <c r="B120">
        <v>15</v>
      </c>
      <c r="C120" s="22"/>
      <c r="D120" s="11">
        <f t="shared" si="3"/>
        <v>0</v>
      </c>
    </row>
    <row r="121" spans="1:4" x14ac:dyDescent="0.45">
      <c r="A121" t="s">
        <v>51</v>
      </c>
      <c r="B121">
        <v>20</v>
      </c>
      <c r="C121" s="22"/>
      <c r="D121" s="11">
        <f t="shared" si="3"/>
        <v>0</v>
      </c>
    </row>
    <row r="122" spans="1:4" x14ac:dyDescent="0.45">
      <c r="A122" t="s">
        <v>35</v>
      </c>
      <c r="B122">
        <v>4</v>
      </c>
      <c r="C122" s="22"/>
      <c r="D122" s="11">
        <f t="shared" si="3"/>
        <v>0</v>
      </c>
    </row>
    <row r="123" spans="1:4" ht="15.75" x14ac:dyDescent="0.5">
      <c r="A123" s="38" t="s">
        <v>118</v>
      </c>
      <c r="B123" t="s">
        <v>45</v>
      </c>
      <c r="C123" s="22" t="s">
        <v>45</v>
      </c>
      <c r="D123" s="11"/>
    </row>
    <row r="124" spans="1:4" x14ac:dyDescent="0.45">
      <c r="A124" s="37" t="s">
        <v>128</v>
      </c>
      <c r="B124" t="s">
        <v>45</v>
      </c>
      <c r="C124" s="22" t="s">
        <v>45</v>
      </c>
      <c r="D124" s="11"/>
    </row>
    <row r="125" spans="1:4" x14ac:dyDescent="0.45">
      <c r="A125" t="s">
        <v>119</v>
      </c>
      <c r="B125">
        <v>1</v>
      </c>
      <c r="C125" s="22"/>
      <c r="D125" s="11">
        <f t="shared" ref="D125:D142" si="4">SUM(B125*C125)</f>
        <v>0</v>
      </c>
    </row>
    <row r="126" spans="1:4" x14ac:dyDescent="0.45">
      <c r="A126" t="s">
        <v>120</v>
      </c>
      <c r="B126">
        <v>1</v>
      </c>
      <c r="C126" s="22"/>
      <c r="D126" s="11">
        <f t="shared" si="4"/>
        <v>0</v>
      </c>
    </row>
    <row r="127" spans="1:4" x14ac:dyDescent="0.45">
      <c r="A127" t="s">
        <v>121</v>
      </c>
      <c r="B127">
        <v>1</v>
      </c>
      <c r="C127" s="22"/>
      <c r="D127" s="11">
        <f t="shared" si="4"/>
        <v>0</v>
      </c>
    </row>
    <row r="128" spans="1:4" x14ac:dyDescent="0.45">
      <c r="A128" t="s">
        <v>122</v>
      </c>
      <c r="B128">
        <v>1</v>
      </c>
      <c r="C128" s="22"/>
      <c r="D128" s="11">
        <f t="shared" si="4"/>
        <v>0</v>
      </c>
    </row>
    <row r="129" spans="1:4" x14ac:dyDescent="0.45">
      <c r="A129" t="s">
        <v>123</v>
      </c>
      <c r="B129">
        <v>1</v>
      </c>
      <c r="C129" s="22"/>
      <c r="D129" s="11">
        <f t="shared" si="4"/>
        <v>0</v>
      </c>
    </row>
    <row r="130" spans="1:4" x14ac:dyDescent="0.45">
      <c r="A130" t="s">
        <v>124</v>
      </c>
      <c r="B130">
        <v>1</v>
      </c>
      <c r="C130" s="22"/>
      <c r="D130" s="11">
        <f t="shared" si="4"/>
        <v>0</v>
      </c>
    </row>
    <row r="131" spans="1:4" x14ac:dyDescent="0.45">
      <c r="A131" t="s">
        <v>125</v>
      </c>
      <c r="B131">
        <v>1</v>
      </c>
      <c r="C131" s="22"/>
      <c r="D131" s="11">
        <f t="shared" si="4"/>
        <v>0</v>
      </c>
    </row>
    <row r="132" spans="1:4" x14ac:dyDescent="0.45">
      <c r="A132" t="s">
        <v>126</v>
      </c>
      <c r="B132">
        <v>1</v>
      </c>
      <c r="C132" s="22"/>
      <c r="D132" s="11">
        <f t="shared" si="4"/>
        <v>0</v>
      </c>
    </row>
    <row r="133" spans="1:4" x14ac:dyDescent="0.45">
      <c r="A133" t="s">
        <v>127</v>
      </c>
      <c r="B133">
        <v>1</v>
      </c>
      <c r="C133" s="22"/>
      <c r="D133" s="11">
        <f t="shared" si="4"/>
        <v>0</v>
      </c>
    </row>
    <row r="134" spans="1:4" x14ac:dyDescent="0.45">
      <c r="A134" s="37" t="s">
        <v>129</v>
      </c>
      <c r="B134" t="s">
        <v>45</v>
      </c>
      <c r="C134" s="22" t="s">
        <v>45</v>
      </c>
      <c r="D134" s="11"/>
    </row>
    <row r="135" spans="1:4" x14ac:dyDescent="0.45">
      <c r="A135" t="s">
        <v>130</v>
      </c>
      <c r="B135">
        <v>1</v>
      </c>
      <c r="C135" s="22"/>
      <c r="D135" s="11">
        <f t="shared" si="4"/>
        <v>0</v>
      </c>
    </row>
    <row r="136" spans="1:4" x14ac:dyDescent="0.45">
      <c r="A136" t="s">
        <v>131</v>
      </c>
      <c r="B136">
        <v>1</v>
      </c>
      <c r="C136" s="22"/>
      <c r="D136" s="11">
        <f t="shared" si="4"/>
        <v>0</v>
      </c>
    </row>
    <row r="137" spans="1:4" x14ac:dyDescent="0.45">
      <c r="A137" t="s">
        <v>132</v>
      </c>
      <c r="B137">
        <v>1</v>
      </c>
      <c r="C137" s="22"/>
      <c r="D137" s="11">
        <f t="shared" si="4"/>
        <v>0</v>
      </c>
    </row>
    <row r="138" spans="1:4" x14ac:dyDescent="0.45">
      <c r="A138" t="s">
        <v>133</v>
      </c>
      <c r="B138">
        <v>1</v>
      </c>
      <c r="C138" s="22"/>
      <c r="D138" s="11">
        <f t="shared" si="4"/>
        <v>0</v>
      </c>
    </row>
    <row r="139" spans="1:4" x14ac:dyDescent="0.45">
      <c r="A139" t="s">
        <v>134</v>
      </c>
      <c r="B139">
        <v>1</v>
      </c>
      <c r="C139" s="22"/>
      <c r="D139" s="11">
        <f t="shared" si="4"/>
        <v>0</v>
      </c>
    </row>
    <row r="140" spans="1:4" x14ac:dyDescent="0.45">
      <c r="A140" s="37" t="s">
        <v>137</v>
      </c>
      <c r="B140" t="s">
        <v>45</v>
      </c>
      <c r="C140" s="22" t="s">
        <v>45</v>
      </c>
      <c r="D140" s="11"/>
    </row>
    <row r="141" spans="1:4" x14ac:dyDescent="0.45">
      <c r="A141" t="s">
        <v>135</v>
      </c>
      <c r="B141">
        <v>1</v>
      </c>
      <c r="C141" s="22"/>
      <c r="D141" s="11">
        <f t="shared" si="4"/>
        <v>0</v>
      </c>
    </row>
    <row r="142" spans="1:4" x14ac:dyDescent="0.45">
      <c r="A142" t="s">
        <v>136</v>
      </c>
      <c r="B142">
        <v>1</v>
      </c>
      <c r="C142" s="22"/>
      <c r="D142" s="11">
        <f t="shared" si="4"/>
        <v>0</v>
      </c>
    </row>
    <row r="143" spans="1:4" ht="15.75" x14ac:dyDescent="0.5">
      <c r="A143" s="38" t="s">
        <v>44</v>
      </c>
      <c r="B143" t="s">
        <v>45</v>
      </c>
      <c r="C143" s="22" t="s">
        <v>45</v>
      </c>
      <c r="D143" s="11"/>
    </row>
    <row r="144" spans="1:4" ht="28.5" x14ac:dyDescent="0.45">
      <c r="A144" s="30" t="s">
        <v>36</v>
      </c>
      <c r="B144">
        <v>1</v>
      </c>
      <c r="C144" s="22"/>
      <c r="D144" s="11">
        <f t="shared" ref="D144:D153" si="5">SUM(B144*C144)</f>
        <v>0</v>
      </c>
    </row>
    <row r="145" spans="1:4" x14ac:dyDescent="0.45">
      <c r="A145" s="30" t="s">
        <v>37</v>
      </c>
      <c r="B145">
        <v>1</v>
      </c>
      <c r="C145" s="22"/>
      <c r="D145" s="11">
        <f t="shared" si="5"/>
        <v>0</v>
      </c>
    </row>
    <row r="146" spans="1:4" ht="28.5" x14ac:dyDescent="0.45">
      <c r="A146" s="30" t="s">
        <v>38</v>
      </c>
      <c r="B146">
        <v>1</v>
      </c>
      <c r="C146" s="22"/>
      <c r="D146" s="11">
        <f t="shared" si="5"/>
        <v>0</v>
      </c>
    </row>
    <row r="147" spans="1:4" x14ac:dyDescent="0.45">
      <c r="A147" s="30" t="s">
        <v>39</v>
      </c>
      <c r="B147">
        <v>1</v>
      </c>
      <c r="C147" s="22"/>
      <c r="D147" s="11">
        <f t="shared" si="5"/>
        <v>0</v>
      </c>
    </row>
    <row r="148" spans="1:4" ht="28.5" x14ac:dyDescent="0.45">
      <c r="A148" s="30" t="s">
        <v>40</v>
      </c>
      <c r="B148">
        <v>1</v>
      </c>
      <c r="C148" s="22"/>
      <c r="D148" s="11">
        <f t="shared" si="5"/>
        <v>0</v>
      </c>
    </row>
    <row r="149" spans="1:4" x14ac:dyDescent="0.45">
      <c r="A149" s="30" t="s">
        <v>41</v>
      </c>
      <c r="B149">
        <v>1</v>
      </c>
      <c r="C149" s="22"/>
      <c r="D149" s="11">
        <f t="shared" si="5"/>
        <v>0</v>
      </c>
    </row>
    <row r="150" spans="1:4" ht="28.5" x14ac:dyDescent="0.45">
      <c r="A150" s="30" t="s">
        <v>42</v>
      </c>
      <c r="B150">
        <v>1</v>
      </c>
      <c r="C150" s="22"/>
      <c r="D150" s="11">
        <f t="shared" si="5"/>
        <v>0</v>
      </c>
    </row>
    <row r="151" spans="1:4" x14ac:dyDescent="0.45">
      <c r="A151" s="30" t="s">
        <v>43</v>
      </c>
      <c r="B151">
        <v>1</v>
      </c>
      <c r="C151" s="22"/>
      <c r="D151" s="11">
        <f t="shared" si="5"/>
        <v>0</v>
      </c>
    </row>
    <row r="152" spans="1:4" ht="15.75" x14ac:dyDescent="0.5">
      <c r="A152" s="38" t="s">
        <v>103</v>
      </c>
      <c r="B152" t="s">
        <v>45</v>
      </c>
      <c r="C152" s="22" t="s">
        <v>45</v>
      </c>
      <c r="D152" s="11"/>
    </row>
    <row r="153" spans="1:4" x14ac:dyDescent="0.45">
      <c r="A153" t="s">
        <v>102</v>
      </c>
      <c r="B153">
        <v>10</v>
      </c>
      <c r="C153" s="22"/>
      <c r="D153" s="11">
        <f t="shared" si="5"/>
        <v>0</v>
      </c>
    </row>
    <row r="154" spans="1:4" x14ac:dyDescent="0.45">
      <c r="A154" s="34" t="s">
        <v>101</v>
      </c>
      <c r="B154">
        <v>70</v>
      </c>
      <c r="C154" s="22"/>
      <c r="D154" s="11">
        <f t="shared" ref="D154" si="6">SUM(B154*C154)</f>
        <v>0</v>
      </c>
    </row>
    <row r="155" spans="1:4" x14ac:dyDescent="0.45">
      <c r="A155" s="26" t="s">
        <v>20</v>
      </c>
      <c r="B155" s="12"/>
      <c r="C155" s="13"/>
      <c r="D155" s="24">
        <f>SUM(D58:D154)</f>
        <v>0</v>
      </c>
    </row>
    <row r="158" spans="1:4" x14ac:dyDescent="0.45">
      <c r="A158" s="15" t="s">
        <v>21</v>
      </c>
    </row>
    <row r="160" spans="1:4" x14ac:dyDescent="0.45">
      <c r="A160" s="5" t="s">
        <v>11</v>
      </c>
      <c r="B160" s="10">
        <f>D22</f>
        <v>0</v>
      </c>
    </row>
    <row r="161" spans="1:2" x14ac:dyDescent="0.45">
      <c r="A161" s="6" t="s">
        <v>12</v>
      </c>
      <c r="B161" s="11">
        <f>D32</f>
        <v>0</v>
      </c>
    </row>
    <row r="162" spans="1:2" x14ac:dyDescent="0.45">
      <c r="A162" s="6" t="s">
        <v>22</v>
      </c>
      <c r="B162" s="11">
        <f>D44</f>
        <v>0</v>
      </c>
    </row>
    <row r="163" spans="1:2" x14ac:dyDescent="0.45">
      <c r="A163" s="6" t="s">
        <v>13</v>
      </c>
      <c r="B163" s="11">
        <f>D155</f>
        <v>0</v>
      </c>
    </row>
    <row r="164" spans="1:2" x14ac:dyDescent="0.45">
      <c r="A164" s="19" t="s">
        <v>10</v>
      </c>
      <c r="B164" s="24">
        <f>SUM(B160:B163)</f>
        <v>0</v>
      </c>
    </row>
  </sheetData>
  <pageMargins left="0.70866141732283472" right="0.70866141732283472" top="0.74803149606299213" bottom="0.74803149606299213" header="0.31496062992125984" footer="0.31496062992125984"/>
  <pageSetup paperSize="9" scale="85" orientation="landscape" r:id="rId1"/>
  <rowBreaks count="2" manualBreakCount="2">
    <brk id="34" max="5" man="1"/>
    <brk id="95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796875" defaultRowHeight="14.25" x14ac:dyDescent="0.4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796875" defaultRowHeight="14.25" x14ac:dyDescent="0.4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Blad1</vt:lpstr>
      <vt:lpstr>Blad2</vt:lpstr>
      <vt:lpstr>Blad3</vt:lpstr>
      <vt:lpstr>Blad1!Afdrukbereik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duuren</dc:creator>
  <cp:lastModifiedBy>Tijn Oostewaal</cp:lastModifiedBy>
  <cp:lastPrinted>2016-01-13T14:47:31Z</cp:lastPrinted>
  <dcterms:created xsi:type="dcterms:W3CDTF">2016-01-13T13:42:09Z</dcterms:created>
  <dcterms:modified xsi:type="dcterms:W3CDTF">2024-09-20T13:40:52Z</dcterms:modified>
</cp:coreProperties>
</file>