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EA Gezondheidsmonitor/Nota van Inlichtingen/Definitief/"/>
    </mc:Choice>
  </mc:AlternateContent>
  <xr:revisionPtr revIDLastSave="0" documentId="8_{DE9A8DA7-883A-4A48-9BD0-6D5C9EA3CFAC}" xr6:coauthVersionLast="47" xr6:coauthVersionMax="47" xr10:uidLastSave="{00000000-0000-0000-0000-000000000000}"/>
  <bookViews>
    <workbookView xWindow="-110" yWindow="-110" windowWidth="19420" windowHeight="10300" activeTab="2" xr2:uid="{2A424F5B-CE77-4C21-B5A1-BF061694C87F}"/>
  </bookViews>
  <sheets>
    <sheet name="Algemene uitgangspunten" sheetId="1" r:id="rId1"/>
    <sheet name="Aantallen per GGD" sheetId="2" r:id="rId2"/>
    <sheet name="Fasering veldwer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D29" i="2" l="1"/>
  <c r="C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F16" i="1"/>
  <c r="F5" i="1"/>
  <c r="F4" i="1"/>
  <c r="E29" i="2" l="1"/>
</calcChain>
</file>

<file path=xl/sharedStrings.xml><?xml version="1.0" encoding="utf-8"?>
<sst xmlns="http://schemas.openxmlformats.org/spreadsheetml/2006/main" count="137" uniqueCount="79">
  <si>
    <t>Uitgangspunten Volwassenen</t>
  </si>
  <si>
    <t>Aantallen 2024</t>
  </si>
  <si>
    <t>onderdeel</t>
  </si>
  <si>
    <t>brief</t>
  </si>
  <si>
    <t>vragenlijst</t>
  </si>
  <si>
    <t>antw.envel</t>
  </si>
  <si>
    <t>envelop</t>
  </si>
  <si>
    <t>aantal</t>
  </si>
  <si>
    <t>percentage</t>
  </si>
  <si>
    <t>mailing 1</t>
  </si>
  <si>
    <t>ja</t>
  </si>
  <si>
    <t>nee</t>
  </si>
  <si>
    <t>ja C5</t>
  </si>
  <si>
    <t>Mailing 2</t>
  </si>
  <si>
    <t>ja+brief</t>
  </si>
  <si>
    <t>ja C4</t>
  </si>
  <si>
    <t>mailing 3</t>
  </si>
  <si>
    <t>Vragenlijst</t>
  </si>
  <si>
    <t>20 blz inclusief brief/instructie</t>
  </si>
  <si>
    <t>Respons</t>
  </si>
  <si>
    <t>Via post</t>
  </si>
  <si>
    <t>Via internet</t>
  </si>
  <si>
    <t>Uitgangspunten Ouderen</t>
  </si>
  <si>
    <t>Overzicht steekproeven</t>
  </si>
  <si>
    <t>Regio veldwerk fasering</t>
  </si>
  <si>
    <t>Aantal volwassenen</t>
  </si>
  <si>
    <t>Aantal ouderen</t>
  </si>
  <si>
    <t>Totaal per GGD</t>
  </si>
  <si>
    <t>1 GGD Groningen</t>
  </si>
  <si>
    <t>Noord</t>
  </si>
  <si>
    <t>2 GGD Fryslân</t>
  </si>
  <si>
    <t>3 GGD Drenthe</t>
  </si>
  <si>
    <t>4 GGD Ijsselland</t>
  </si>
  <si>
    <t>5 GGD Twente</t>
  </si>
  <si>
    <t>6 GGD Noord- en Oost-Gelderland</t>
  </si>
  <si>
    <t>Midden</t>
  </si>
  <si>
    <t>7 VG Gelderland-Midden</t>
  </si>
  <si>
    <t>Zuid</t>
  </si>
  <si>
    <t>8 GGD Gelderland Zuid</t>
  </si>
  <si>
    <t>9 GGD regio Utrecht</t>
  </si>
  <si>
    <t>10 GGD Hollands Noorden</t>
  </si>
  <si>
    <t>11 GGD Zaanstreek-Waterland</t>
  </si>
  <si>
    <t>12 GGD Kennemerland</t>
  </si>
  <si>
    <t>13 GGD Amsterdam</t>
  </si>
  <si>
    <t>14 GGD Gooi en Vechtstreek</t>
  </si>
  <si>
    <t>15 GGD Haaglanden</t>
  </si>
  <si>
    <t>16 GGD Hollands Midden</t>
  </si>
  <si>
    <t>17 GGD Rotterdam-Rijnmond</t>
  </si>
  <si>
    <t>18 DGJ Zuid-Holland Zuid</t>
  </si>
  <si>
    <t>19 GGD Zeeland</t>
  </si>
  <si>
    <t>20 GGD West-Brabant</t>
  </si>
  <si>
    <t>21 GGD Hart voor Brabant</t>
  </si>
  <si>
    <t>22 GGD Brabant-Zuidoost</t>
  </si>
  <si>
    <t>23 GGD Limburg-Noord</t>
  </si>
  <si>
    <t>24 GGD Zuid-Limburg</t>
  </si>
  <si>
    <t>25 GGD Flevoland</t>
  </si>
  <si>
    <t>26 Volksgezondheid gemeente Utrecht</t>
  </si>
  <si>
    <t>Totaal</t>
  </si>
  <si>
    <t>Fasering veldwerk</t>
  </si>
  <si>
    <t>Zomervakantie</t>
  </si>
  <si>
    <t>Voorstel matdatum 1</t>
  </si>
  <si>
    <t>Regio Midden (Noord- en Oost-Gelderland, regio Utrecht, stad Utrecht, Haaglanden, Hollands Midden, Rotterdam-Rijnmond, Zuid-Holland-Zuid)</t>
  </si>
  <si>
    <t>t/m zo. 1 sept (week 35)</t>
  </si>
  <si>
    <t>Week 39 (26 sept)</t>
  </si>
  <si>
    <t xml:space="preserve">Regio Noord (Groningen, Friesland, Drenthe, Ijsselland, Twente, Hollands Noorden, Zaanstreek-Waterland, Kennemerland, Amsterdam, Gooi en Vechtstreek, Flevoland) </t>
  </si>
  <si>
    <t>t/m zo. 25 augustus (week 34)</t>
  </si>
  <si>
    <t>Week 38 (19 sept)</t>
  </si>
  <si>
    <t>Regio Zuid (Gelderland-Midden, Gelderland-Zuid, Zeeland, West-Brabant, Hart voor Brabant, Brabant-Zuidoost, Limburg-Noord, Zuid-Limburg)</t>
  </si>
  <si>
    <t>t/m zo. 18 augustus (week 33)</t>
  </si>
  <si>
    <t>Week 37 (12 sept)</t>
  </si>
  <si>
    <t>Let op: matdatum is ook nog afhankelijk van wanneer de steekproeven door CBS geleverd kunnen worden.</t>
  </si>
  <si>
    <t>Voorstel matdatum 2</t>
  </si>
  <si>
    <t>Voorstel matdatum 3</t>
  </si>
  <si>
    <t>Week 41 (10 okt)</t>
  </si>
  <si>
    <t>Week 42 (17 okt)</t>
  </si>
  <si>
    <t>Week 43 (24 okt)</t>
  </si>
  <si>
    <t>Week 47 (21 nov)</t>
  </si>
  <si>
    <t>Week 46 (14 nov)</t>
  </si>
  <si>
    <t>Week 45 (7 nov)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</si>
</sst>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_ ;_ * \-#,##0_ ;_ * &quot;-&quot;?_ ;_ @_ "/>
  </numFmts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1" xfId="2" applyFont="1" applyBorder="1"/>
    <xf numFmtId="0" fontId="2" fillId="0" borderId="2" xfId="2" applyBorder="1"/>
    <xf numFmtId="0" fontId="2" fillId="0" borderId="3" xfId="2" applyBorder="1"/>
    <xf numFmtId="0" fontId="2" fillId="0" borderId="1" xfId="2" applyBorder="1"/>
    <xf numFmtId="0" fontId="2" fillId="0" borderId="1" xfId="2" applyBorder="1" applyAlignment="1">
      <alignment horizontal="center"/>
    </xf>
    <xf numFmtId="0" fontId="2" fillId="0" borderId="4" xfId="2" applyBorder="1"/>
    <xf numFmtId="0" fontId="2" fillId="0" borderId="0" xfId="2" applyAlignment="1">
      <alignment horizontal="center"/>
    </xf>
    <xf numFmtId="164" fontId="1" fillId="0" borderId="0" xfId="1" applyNumberFormat="1" applyFill="1" applyAlignment="1"/>
    <xf numFmtId="9" fontId="2" fillId="0" borderId="5" xfId="2" applyNumberFormat="1" applyBorder="1" applyAlignment="1">
      <alignment horizontal="center"/>
    </xf>
    <xf numFmtId="0" fontId="2" fillId="0" borderId="6" xfId="2" applyBorder="1"/>
    <xf numFmtId="0" fontId="3" fillId="0" borderId="7" xfId="2" applyFont="1" applyBorder="1"/>
    <xf numFmtId="0" fontId="2" fillId="0" borderId="7" xfId="2" applyBorder="1"/>
    <xf numFmtId="0" fontId="2" fillId="0" borderId="0" xfId="2"/>
    <xf numFmtId="0" fontId="2" fillId="0" borderId="5" xfId="2" applyBorder="1"/>
    <xf numFmtId="0" fontId="3" fillId="0" borderId="6" xfId="2" applyFont="1" applyBorder="1"/>
    <xf numFmtId="9" fontId="2" fillId="0" borderId="7" xfId="2" applyNumberFormat="1" applyBorder="1"/>
    <xf numFmtId="165" fontId="2" fillId="0" borderId="7" xfId="2" applyNumberFormat="1" applyBorder="1"/>
    <xf numFmtId="0" fontId="2" fillId="0" borderId="8" xfId="2" applyBorder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right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166" fontId="0" fillId="0" borderId="0" xfId="0" applyNumberFormat="1"/>
  </cellXfs>
  <cellStyles count="3">
    <cellStyle name="Komma" xfId="1" builtinId="3"/>
    <cellStyle name="Standaard" xfId="0" builtinId="0"/>
    <cellStyle name="Standaard 3 2" xfId="2" xr:uid="{AB5014D4-85EE-4C02-B109-977A0C8F0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D6D5-85C7-4288-AD37-1F7970D794A2}">
  <dimension ref="A1:I23"/>
  <sheetViews>
    <sheetView topLeftCell="A3" workbookViewId="0">
      <selection activeCell="I22" sqref="I22"/>
    </sheetView>
  </sheetViews>
  <sheetFormatPr defaultRowHeight="13.5" x14ac:dyDescent="0.3"/>
  <cols>
    <col min="9" max="9" width="9.3828125" bestFit="1" customWidth="1"/>
  </cols>
  <sheetData>
    <row r="1" spans="1:9" ht="14.5" x14ac:dyDescent="0.35">
      <c r="A1" s="1" t="s">
        <v>0</v>
      </c>
      <c r="B1" s="2"/>
      <c r="C1" s="2"/>
      <c r="D1" s="2"/>
      <c r="E1" s="2"/>
      <c r="F1" s="2" t="s">
        <v>1</v>
      </c>
      <c r="G1" s="3"/>
    </row>
    <row r="2" spans="1:9" ht="14.5" x14ac:dyDescent="0.3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9" ht="14.5" x14ac:dyDescent="0.35">
      <c r="A3" s="6" t="s">
        <v>9</v>
      </c>
      <c r="B3" s="7" t="s">
        <v>10</v>
      </c>
      <c r="C3" s="7" t="s">
        <v>11</v>
      </c>
      <c r="D3" s="7" t="s">
        <v>11</v>
      </c>
      <c r="E3" s="7" t="s">
        <v>12</v>
      </c>
      <c r="F3" s="8">
        <v>710752</v>
      </c>
      <c r="G3" s="9">
        <v>1</v>
      </c>
    </row>
    <row r="4" spans="1:9" ht="14.5" x14ac:dyDescent="0.35">
      <c r="A4" s="6" t="s">
        <v>13</v>
      </c>
      <c r="B4" s="7" t="s">
        <v>10</v>
      </c>
      <c r="C4" s="7" t="s">
        <v>14</v>
      </c>
      <c r="D4" s="7" t="s">
        <v>15</v>
      </c>
      <c r="E4" s="7" t="s">
        <v>15</v>
      </c>
      <c r="F4" s="8">
        <f>G4*F3</f>
        <v>643230.56000000006</v>
      </c>
      <c r="G4" s="9">
        <v>0.90500000000000003</v>
      </c>
    </row>
    <row r="5" spans="1:9" ht="14.5" x14ac:dyDescent="0.35">
      <c r="A5" s="6" t="s">
        <v>16</v>
      </c>
      <c r="B5" s="7" t="s">
        <v>10</v>
      </c>
      <c r="C5" s="7" t="s">
        <v>11</v>
      </c>
      <c r="D5" s="7" t="s">
        <v>11</v>
      </c>
      <c r="E5" s="7" t="s">
        <v>12</v>
      </c>
      <c r="F5" s="8">
        <f>G5*F3</f>
        <v>568601.59999999998</v>
      </c>
      <c r="G5" s="9">
        <v>0.8</v>
      </c>
    </row>
    <row r="6" spans="1:9" ht="14.5" x14ac:dyDescent="0.35">
      <c r="A6" s="6"/>
      <c r="B6" s="7"/>
      <c r="C6" s="7"/>
      <c r="D6" s="7"/>
      <c r="E6" s="7"/>
      <c r="F6" s="7"/>
      <c r="G6" s="9"/>
    </row>
    <row r="7" spans="1:9" ht="14.5" x14ac:dyDescent="0.35">
      <c r="A7" s="6"/>
      <c r="B7" s="7"/>
      <c r="C7" s="7"/>
      <c r="D7" s="7"/>
      <c r="E7" s="7"/>
      <c r="F7" s="7"/>
      <c r="G7" s="9"/>
    </row>
    <row r="8" spans="1:9" ht="14.5" x14ac:dyDescent="0.35">
      <c r="A8" s="10" t="s">
        <v>17</v>
      </c>
      <c r="B8" s="11" t="s">
        <v>18</v>
      </c>
      <c r="C8" s="12"/>
      <c r="D8" s="13"/>
      <c r="E8" s="13"/>
      <c r="F8" s="13"/>
      <c r="G8" s="14"/>
    </row>
    <row r="9" spans="1:9" ht="14.5" x14ac:dyDescent="0.35">
      <c r="A9" s="15" t="s">
        <v>19</v>
      </c>
      <c r="B9" s="16">
        <v>0.24</v>
      </c>
      <c r="C9" s="12"/>
      <c r="D9" s="13"/>
      <c r="E9" s="13"/>
      <c r="F9" s="13"/>
      <c r="G9" s="14"/>
    </row>
    <row r="10" spans="1:9" ht="14.5" x14ac:dyDescent="0.35">
      <c r="A10" s="15" t="s">
        <v>20</v>
      </c>
      <c r="B10" s="16">
        <v>0.06</v>
      </c>
      <c r="C10" s="12"/>
      <c r="D10" s="13"/>
      <c r="E10" s="13"/>
      <c r="F10" s="13"/>
      <c r="G10" s="14"/>
      <c r="I10" s="33"/>
    </row>
    <row r="11" spans="1:9" ht="14.5" x14ac:dyDescent="0.35">
      <c r="A11" s="15" t="s">
        <v>21</v>
      </c>
      <c r="B11" s="16">
        <v>0.18</v>
      </c>
      <c r="C11" s="17"/>
      <c r="D11" s="12"/>
      <c r="E11" s="12"/>
      <c r="F11" s="12"/>
      <c r="G11" s="18"/>
    </row>
    <row r="12" spans="1:9" ht="14.5" x14ac:dyDescent="0.35">
      <c r="A12" s="13"/>
      <c r="B12" s="13"/>
      <c r="C12" s="13"/>
      <c r="D12" s="13"/>
      <c r="E12" s="13"/>
      <c r="F12" s="13"/>
      <c r="G12" s="13"/>
    </row>
    <row r="13" spans="1:9" ht="14.5" x14ac:dyDescent="0.35">
      <c r="A13" s="1" t="s">
        <v>22</v>
      </c>
      <c r="B13" s="2"/>
      <c r="C13" s="2"/>
      <c r="D13" s="2"/>
      <c r="E13" s="2"/>
      <c r="F13" s="2"/>
      <c r="G13" s="3"/>
    </row>
    <row r="14" spans="1:9" ht="14.5" x14ac:dyDescent="0.35">
      <c r="A14" s="4" t="s">
        <v>2</v>
      </c>
      <c r="B14" s="5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</row>
    <row r="15" spans="1:9" ht="14.5" x14ac:dyDescent="0.35">
      <c r="A15" s="6" t="s">
        <v>9</v>
      </c>
      <c r="B15" s="7" t="s">
        <v>10</v>
      </c>
      <c r="C15" s="7" t="s">
        <v>11</v>
      </c>
      <c r="D15" s="7" t="s">
        <v>11</v>
      </c>
      <c r="E15" s="7" t="s">
        <v>12</v>
      </c>
      <c r="F15" s="8">
        <v>369062</v>
      </c>
      <c r="G15" s="9">
        <v>1</v>
      </c>
    </row>
    <row r="16" spans="1:9" ht="14.5" x14ac:dyDescent="0.35">
      <c r="A16" s="6" t="s">
        <v>13</v>
      </c>
      <c r="B16" s="7" t="s">
        <v>10</v>
      </c>
      <c r="C16" s="7" t="s">
        <v>14</v>
      </c>
      <c r="D16" s="7" t="s">
        <v>15</v>
      </c>
      <c r="E16" s="7" t="s">
        <v>15</v>
      </c>
      <c r="F16" s="8">
        <f>G16*F15</f>
        <v>310012.08</v>
      </c>
      <c r="G16" s="9">
        <v>0.84</v>
      </c>
    </row>
    <row r="17" spans="1:9" ht="14.5" x14ac:dyDescent="0.35">
      <c r="A17" s="6" t="s">
        <v>16</v>
      </c>
      <c r="B17" s="7" t="s">
        <v>10</v>
      </c>
      <c r="C17" s="7" t="s">
        <v>11</v>
      </c>
      <c r="D17" s="7" t="s">
        <v>11</v>
      </c>
      <c r="E17" s="7" t="s">
        <v>12</v>
      </c>
      <c r="F17" s="8">
        <f>G17*F15</f>
        <v>221437.19999999998</v>
      </c>
      <c r="G17" s="9">
        <v>0.6</v>
      </c>
    </row>
    <row r="18" spans="1:9" ht="14.5" x14ac:dyDescent="0.35">
      <c r="A18" s="6"/>
      <c r="B18" s="7"/>
      <c r="C18" s="7"/>
      <c r="D18" s="7"/>
      <c r="E18" s="7"/>
      <c r="F18" s="7"/>
      <c r="G18" s="9"/>
    </row>
    <row r="19" spans="1:9" ht="14.5" x14ac:dyDescent="0.35">
      <c r="A19" s="6"/>
      <c r="B19" s="7"/>
      <c r="C19" s="7"/>
      <c r="D19" s="7"/>
      <c r="E19" s="7"/>
      <c r="F19" s="7"/>
      <c r="G19" s="9"/>
    </row>
    <row r="20" spans="1:9" ht="14.5" x14ac:dyDescent="0.35">
      <c r="A20" s="10" t="s">
        <v>17</v>
      </c>
      <c r="B20" s="11" t="s">
        <v>18</v>
      </c>
      <c r="C20" s="12"/>
      <c r="D20" s="13"/>
      <c r="E20" s="13"/>
      <c r="F20" s="13"/>
      <c r="G20" s="14"/>
    </row>
    <row r="21" spans="1:9" ht="14.5" x14ac:dyDescent="0.35">
      <c r="A21" s="15" t="s">
        <v>19</v>
      </c>
      <c r="B21" s="16">
        <v>0.46</v>
      </c>
      <c r="C21" s="12"/>
      <c r="D21" s="13"/>
      <c r="E21" s="13"/>
      <c r="F21" s="13"/>
      <c r="G21" s="14"/>
    </row>
    <row r="22" spans="1:9" ht="14.5" x14ac:dyDescent="0.35">
      <c r="A22" s="15" t="s">
        <v>20</v>
      </c>
      <c r="B22" s="16">
        <v>0.22</v>
      </c>
      <c r="C22" s="12"/>
      <c r="D22" s="13"/>
      <c r="E22" s="13"/>
      <c r="F22" s="13"/>
      <c r="G22" s="14"/>
      <c r="I22" s="23"/>
    </row>
    <row r="23" spans="1:9" ht="14.5" x14ac:dyDescent="0.35">
      <c r="A23" s="15" t="s">
        <v>21</v>
      </c>
      <c r="B23" s="16">
        <v>0.24</v>
      </c>
      <c r="C23" s="16"/>
      <c r="D23" s="12"/>
      <c r="E23" s="12"/>
      <c r="F23" s="12"/>
      <c r="G23" s="1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073D-F6D7-4AD9-AD49-887882D34D56}">
  <dimension ref="A1:I29"/>
  <sheetViews>
    <sheetView zoomScale="115" zoomScaleNormal="115" workbookViewId="0">
      <selection activeCell="C33" sqref="C33:E33"/>
    </sheetView>
  </sheetViews>
  <sheetFormatPr defaultRowHeight="13.5" x14ac:dyDescent="0.3"/>
  <cols>
    <col min="1" max="1" width="34.15234375" customWidth="1"/>
    <col min="2" max="2" width="19.765625" bestFit="1" customWidth="1"/>
    <col min="3" max="3" width="16.3828125" bestFit="1" customWidth="1"/>
    <col min="4" max="5" width="12.765625" bestFit="1" customWidth="1"/>
  </cols>
  <sheetData>
    <row r="1" spans="1:5" ht="14.5" x14ac:dyDescent="0.35">
      <c r="A1" s="19" t="s">
        <v>23</v>
      </c>
      <c r="B1" s="19"/>
      <c r="C1" s="30" t="s">
        <v>1</v>
      </c>
      <c r="D1" s="20"/>
    </row>
    <row r="2" spans="1:5" x14ac:dyDescent="0.3">
      <c r="B2" t="s">
        <v>24</v>
      </c>
      <c r="C2" s="20" t="s">
        <v>25</v>
      </c>
      <c r="D2" s="20" t="s">
        <v>26</v>
      </c>
      <c r="E2" t="s">
        <v>27</v>
      </c>
    </row>
    <row r="3" spans="1:5" x14ac:dyDescent="0.3">
      <c r="A3" s="21" t="s">
        <v>28</v>
      </c>
      <c r="B3" t="s">
        <v>29</v>
      </c>
      <c r="C3" s="22">
        <v>22571</v>
      </c>
      <c r="D3" s="22">
        <v>12062</v>
      </c>
      <c r="E3" s="23">
        <f>SUM(C3,D3)</f>
        <v>34633</v>
      </c>
    </row>
    <row r="4" spans="1:5" x14ac:dyDescent="0.3">
      <c r="A4" s="21" t="s">
        <v>30</v>
      </c>
      <c r="B4" t="s">
        <v>29</v>
      </c>
      <c r="C4" s="24">
        <v>31260</v>
      </c>
      <c r="D4" s="24">
        <v>15645</v>
      </c>
      <c r="E4" s="23">
        <f t="shared" ref="E4:E28" si="0">SUM(C4,D4)</f>
        <v>46905</v>
      </c>
    </row>
    <row r="5" spans="1:5" x14ac:dyDescent="0.3">
      <c r="A5" s="21" t="s">
        <v>31</v>
      </c>
      <c r="B5" t="s">
        <v>29</v>
      </c>
      <c r="C5" s="24">
        <v>16737</v>
      </c>
      <c r="D5" s="24">
        <v>9885</v>
      </c>
      <c r="E5" s="23">
        <f t="shared" si="0"/>
        <v>26622</v>
      </c>
    </row>
    <row r="6" spans="1:5" x14ac:dyDescent="0.3">
      <c r="A6" s="21" t="s">
        <v>32</v>
      </c>
      <c r="B6" t="s">
        <v>29</v>
      </c>
      <c r="C6" s="22">
        <v>19000</v>
      </c>
      <c r="D6" s="22">
        <v>16000</v>
      </c>
      <c r="E6" s="23">
        <f t="shared" si="0"/>
        <v>35000</v>
      </c>
    </row>
    <row r="7" spans="1:5" x14ac:dyDescent="0.3">
      <c r="A7" s="21" t="s">
        <v>33</v>
      </c>
      <c r="B7" t="s">
        <v>29</v>
      </c>
      <c r="C7" s="24">
        <v>20714</v>
      </c>
      <c r="D7" s="24">
        <v>12214</v>
      </c>
      <c r="E7" s="23">
        <f t="shared" si="0"/>
        <v>32928</v>
      </c>
    </row>
    <row r="8" spans="1:5" x14ac:dyDescent="0.3">
      <c r="A8" s="21" t="s">
        <v>34</v>
      </c>
      <c r="B8" t="s">
        <v>35</v>
      </c>
      <c r="C8" s="25">
        <v>34320</v>
      </c>
      <c r="D8" s="25">
        <v>19500</v>
      </c>
      <c r="E8" s="23">
        <f t="shared" si="0"/>
        <v>53820</v>
      </c>
    </row>
    <row r="9" spans="1:5" ht="14.5" x14ac:dyDescent="0.35">
      <c r="A9" s="21" t="s">
        <v>36</v>
      </c>
      <c r="B9" s="26" t="s">
        <v>37</v>
      </c>
      <c r="C9" s="24">
        <v>20832</v>
      </c>
      <c r="D9" s="24">
        <v>11292</v>
      </c>
      <c r="E9" s="23">
        <f t="shared" si="0"/>
        <v>32124</v>
      </c>
    </row>
    <row r="10" spans="1:5" x14ac:dyDescent="0.3">
      <c r="A10" s="21" t="s">
        <v>38</v>
      </c>
      <c r="B10" t="s">
        <v>37</v>
      </c>
      <c r="C10" s="22">
        <v>17544</v>
      </c>
      <c r="D10" s="22">
        <v>11340</v>
      </c>
      <c r="E10" s="23">
        <f t="shared" si="0"/>
        <v>28884</v>
      </c>
    </row>
    <row r="11" spans="1:5" x14ac:dyDescent="0.3">
      <c r="A11" s="21" t="s">
        <v>39</v>
      </c>
      <c r="B11" t="s">
        <v>35</v>
      </c>
      <c r="C11" s="24">
        <v>46702</v>
      </c>
      <c r="D11" s="24">
        <v>22431</v>
      </c>
      <c r="E11" s="23">
        <f t="shared" si="0"/>
        <v>69133</v>
      </c>
    </row>
    <row r="12" spans="1:5" x14ac:dyDescent="0.3">
      <c r="A12" s="21" t="s">
        <v>40</v>
      </c>
      <c r="B12" t="s">
        <v>29</v>
      </c>
      <c r="C12" s="22">
        <v>31000</v>
      </c>
      <c r="D12" s="22">
        <v>16000</v>
      </c>
      <c r="E12" s="23">
        <f t="shared" si="0"/>
        <v>47000</v>
      </c>
    </row>
    <row r="13" spans="1:5" x14ac:dyDescent="0.3">
      <c r="A13" s="21" t="s">
        <v>41</v>
      </c>
      <c r="B13" t="s">
        <v>29</v>
      </c>
      <c r="C13" s="22">
        <v>40443</v>
      </c>
      <c r="D13" s="22">
        <v>13713</v>
      </c>
      <c r="E13" s="23">
        <f t="shared" si="0"/>
        <v>54156</v>
      </c>
    </row>
    <row r="14" spans="1:5" x14ac:dyDescent="0.3">
      <c r="A14" s="21" t="s">
        <v>42</v>
      </c>
      <c r="B14" t="s">
        <v>29</v>
      </c>
      <c r="C14" s="22">
        <v>17555</v>
      </c>
      <c r="D14" s="22">
        <v>7858</v>
      </c>
      <c r="E14" s="23">
        <f t="shared" si="0"/>
        <v>25413</v>
      </c>
    </row>
    <row r="15" spans="1:5" x14ac:dyDescent="0.3">
      <c r="A15" s="21" t="s">
        <v>43</v>
      </c>
      <c r="B15" t="s">
        <v>29</v>
      </c>
      <c r="C15" s="22">
        <v>10943</v>
      </c>
      <c r="D15" s="22">
        <v>5316</v>
      </c>
      <c r="E15" s="23">
        <f t="shared" si="0"/>
        <v>16259</v>
      </c>
    </row>
    <row r="16" spans="1:5" x14ac:dyDescent="0.3">
      <c r="A16" s="21" t="s">
        <v>44</v>
      </c>
      <c r="B16" t="s">
        <v>29</v>
      </c>
      <c r="C16" s="24">
        <v>11181</v>
      </c>
      <c r="D16" s="24">
        <v>5752</v>
      </c>
      <c r="E16" s="23">
        <f t="shared" si="0"/>
        <v>16933</v>
      </c>
    </row>
    <row r="17" spans="1:9" x14ac:dyDescent="0.3">
      <c r="A17" s="21" t="s">
        <v>45</v>
      </c>
      <c r="B17" t="s">
        <v>35</v>
      </c>
      <c r="C17" s="22">
        <v>28542</v>
      </c>
      <c r="D17" s="22">
        <v>14609</v>
      </c>
      <c r="E17" s="23">
        <f t="shared" si="0"/>
        <v>43151</v>
      </c>
    </row>
    <row r="18" spans="1:9" x14ac:dyDescent="0.3">
      <c r="A18" s="21" t="s">
        <v>46</v>
      </c>
      <c r="B18" t="s">
        <v>35</v>
      </c>
      <c r="C18" s="22">
        <v>53200</v>
      </c>
      <c r="D18" s="22">
        <v>26800</v>
      </c>
      <c r="E18" s="23">
        <f t="shared" si="0"/>
        <v>80000</v>
      </c>
    </row>
    <row r="19" spans="1:9" ht="14.5" x14ac:dyDescent="0.35">
      <c r="A19" s="21" t="s">
        <v>47</v>
      </c>
      <c r="B19" t="s">
        <v>35</v>
      </c>
      <c r="C19" s="22">
        <v>24665</v>
      </c>
      <c r="D19" s="22">
        <v>12801</v>
      </c>
      <c r="E19" s="23">
        <f t="shared" si="0"/>
        <v>37466</v>
      </c>
      <c r="H19" s="31"/>
      <c r="I19" s="31"/>
    </row>
    <row r="20" spans="1:9" x14ac:dyDescent="0.3">
      <c r="A20" s="21" t="s">
        <v>48</v>
      </c>
      <c r="B20" t="s">
        <v>35</v>
      </c>
      <c r="C20" s="22">
        <v>18846</v>
      </c>
      <c r="D20" s="22">
        <v>8733</v>
      </c>
      <c r="E20" s="23">
        <f t="shared" si="0"/>
        <v>27579</v>
      </c>
    </row>
    <row r="21" spans="1:9" x14ac:dyDescent="0.3">
      <c r="A21" s="21" t="s">
        <v>49</v>
      </c>
      <c r="B21" t="s">
        <v>37</v>
      </c>
      <c r="C21" s="22">
        <v>20280</v>
      </c>
      <c r="D21" s="22">
        <v>10670</v>
      </c>
      <c r="E21" s="23">
        <f t="shared" si="0"/>
        <v>30950</v>
      </c>
    </row>
    <row r="22" spans="1:9" x14ac:dyDescent="0.3">
      <c r="A22" s="21" t="s">
        <v>50</v>
      </c>
      <c r="B22" t="s">
        <v>37</v>
      </c>
      <c r="C22" s="24">
        <v>39650</v>
      </c>
      <c r="D22" s="24">
        <v>20300</v>
      </c>
      <c r="E22" s="23">
        <f t="shared" si="0"/>
        <v>59950</v>
      </c>
    </row>
    <row r="23" spans="1:9" x14ac:dyDescent="0.3">
      <c r="A23" s="21" t="s">
        <v>51</v>
      </c>
      <c r="B23" t="s">
        <v>37</v>
      </c>
      <c r="C23" s="24">
        <v>46809</v>
      </c>
      <c r="D23" s="24">
        <v>26107</v>
      </c>
      <c r="E23" s="23">
        <f t="shared" si="0"/>
        <v>72916</v>
      </c>
    </row>
    <row r="24" spans="1:9" x14ac:dyDescent="0.3">
      <c r="A24" s="21" t="s">
        <v>52</v>
      </c>
      <c r="B24" t="s">
        <v>37</v>
      </c>
      <c r="C24" s="22">
        <v>42462</v>
      </c>
      <c r="D24" s="22">
        <v>20256</v>
      </c>
      <c r="E24" s="23">
        <f t="shared" si="0"/>
        <v>62718</v>
      </c>
    </row>
    <row r="25" spans="1:9" x14ac:dyDescent="0.3">
      <c r="A25" s="21" t="s">
        <v>53</v>
      </c>
      <c r="B25" t="s">
        <v>37</v>
      </c>
      <c r="C25" s="22">
        <v>20017</v>
      </c>
      <c r="D25" s="22">
        <v>12414</v>
      </c>
      <c r="E25" s="23">
        <f t="shared" si="0"/>
        <v>32431</v>
      </c>
    </row>
    <row r="26" spans="1:9" x14ac:dyDescent="0.3">
      <c r="A26" s="21" t="s">
        <v>54</v>
      </c>
      <c r="B26" t="s">
        <v>37</v>
      </c>
      <c r="C26" s="22">
        <v>58000</v>
      </c>
      <c r="D26" s="22">
        <v>29000</v>
      </c>
      <c r="E26" s="23">
        <f t="shared" si="0"/>
        <v>87000</v>
      </c>
    </row>
    <row r="27" spans="1:9" x14ac:dyDescent="0.3">
      <c r="A27" s="21" t="s">
        <v>55</v>
      </c>
      <c r="B27" t="s">
        <v>29</v>
      </c>
      <c r="C27" s="22">
        <v>15945</v>
      </c>
      <c r="D27" s="22">
        <v>7406</v>
      </c>
      <c r="E27" s="23">
        <f t="shared" si="0"/>
        <v>23351</v>
      </c>
    </row>
    <row r="28" spans="1:9" x14ac:dyDescent="0.3">
      <c r="A28" s="21" t="s">
        <v>56</v>
      </c>
      <c r="B28" t="s">
        <v>35</v>
      </c>
      <c r="C28" s="22">
        <v>1534</v>
      </c>
      <c r="D28" s="22">
        <v>958</v>
      </c>
      <c r="E28" s="23">
        <f t="shared" si="0"/>
        <v>2492</v>
      </c>
    </row>
    <row r="29" spans="1:9" ht="14.5" x14ac:dyDescent="0.35">
      <c r="A29" s="19" t="s">
        <v>57</v>
      </c>
      <c r="B29" s="19"/>
      <c r="C29" s="27">
        <f>SUM(C3:C28)</f>
        <v>710752</v>
      </c>
      <c r="D29" s="27">
        <f t="shared" ref="D29" si="1">SUM(D3:D28)</f>
        <v>369062</v>
      </c>
      <c r="E29" s="28">
        <f>SUM(E3:E28)</f>
        <v>1079814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09AA-024A-4013-A61F-4984F4B23D3F}">
  <dimension ref="A1:E8"/>
  <sheetViews>
    <sheetView tabSelected="1" workbookViewId="0">
      <selection activeCell="D5" sqref="D5"/>
    </sheetView>
  </sheetViews>
  <sheetFormatPr defaultRowHeight="13.5" x14ac:dyDescent="0.3"/>
  <cols>
    <col min="1" max="1" width="44.23046875" customWidth="1"/>
    <col min="2" max="2" width="27.23046875" customWidth="1"/>
    <col min="3" max="5" width="17.84375" customWidth="1"/>
  </cols>
  <sheetData>
    <row r="1" spans="1:5" ht="14.5" x14ac:dyDescent="0.35">
      <c r="A1" s="19" t="s">
        <v>58</v>
      </c>
    </row>
    <row r="3" spans="1:5" x14ac:dyDescent="0.3">
      <c r="A3" s="29"/>
      <c r="B3" s="29" t="s">
        <v>59</v>
      </c>
      <c r="C3" s="21" t="s">
        <v>60</v>
      </c>
      <c r="D3" s="29" t="s">
        <v>71</v>
      </c>
      <c r="E3" s="29" t="s">
        <v>72</v>
      </c>
    </row>
    <row r="4" spans="1:5" ht="63.65" customHeight="1" x14ac:dyDescent="0.3">
      <c r="A4" s="29" t="s">
        <v>64</v>
      </c>
      <c r="B4" t="s">
        <v>62</v>
      </c>
      <c r="C4" s="32" t="s">
        <v>63</v>
      </c>
      <c r="D4" t="s">
        <v>75</v>
      </c>
      <c r="E4" t="s">
        <v>76</v>
      </c>
    </row>
    <row r="5" spans="1:5" ht="77.5" customHeight="1" x14ac:dyDescent="0.3">
      <c r="A5" s="29" t="s">
        <v>61</v>
      </c>
      <c r="B5" t="s">
        <v>65</v>
      </c>
      <c r="C5" s="32" t="s">
        <v>66</v>
      </c>
      <c r="D5" t="s">
        <v>74</v>
      </c>
      <c r="E5" t="s">
        <v>77</v>
      </c>
    </row>
    <row r="6" spans="1:5" ht="67.900000000000006" customHeight="1" x14ac:dyDescent="0.3">
      <c r="A6" s="29" t="s">
        <v>67</v>
      </c>
      <c r="B6" t="s">
        <v>68</v>
      </c>
      <c r="C6" s="32" t="s">
        <v>69</v>
      </c>
      <c r="D6" t="s">
        <v>73</v>
      </c>
      <c r="E6" t="s">
        <v>78</v>
      </c>
    </row>
    <row r="8" spans="1:5" ht="14.5" x14ac:dyDescent="0.35">
      <c r="A8" s="19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EADF00008FE940B6D6113F52FEFE07" ma:contentTypeVersion="16" ma:contentTypeDescription="Een nieuw document maken." ma:contentTypeScope="" ma:versionID="f4348d709233f3248e3a237d62f05a00">
  <xsd:schema xmlns:xsd="http://www.w3.org/2001/XMLSchema" xmlns:xs="http://www.w3.org/2001/XMLSchema" xmlns:p="http://schemas.microsoft.com/office/2006/metadata/properties" xmlns:ns2="aff6d44e-ba2a-4228-961e-5f8ded2976ff" xmlns:ns3="9c2910e3-625d-4012-8056-81ea95a8d605" targetNamespace="http://schemas.microsoft.com/office/2006/metadata/properties" ma:root="true" ma:fieldsID="66e8681501a84ee52723160ecaa769b2" ns2:_="" ns3:_="">
    <xsd:import namespace="aff6d44e-ba2a-4228-961e-5f8ded2976ff"/>
    <xsd:import namespace="9c2910e3-625d-4012-8056-81ea95a8d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6d44e-ba2a-4228-961e-5f8ded2976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910e3-625d-4012-8056-81ea95a8d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97a7472-5ada-4db9-9801-9cc81175ad27}" ma:internalName="TaxCatchAll" ma:showField="CatchAllData" ma:web="9c2910e3-625d-4012-8056-81ea95a8d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c2910e3-625d-4012-8056-81ea95a8d605">
      <UserInfo>
        <DisplayName>Karel, Gerwin</DisplayName>
        <AccountId>38</AccountId>
        <AccountType/>
      </UserInfo>
    </SharedWithUsers>
    <TaxCatchAll xmlns="9c2910e3-625d-4012-8056-81ea95a8d605" xsi:nil="true"/>
    <lcf76f155ced4ddcb4097134ff3c332f xmlns="aff6d44e-ba2a-4228-961e-5f8ded2976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54AC5C-3934-4D85-97E5-D0DCC88BC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5025F8-B779-48E0-86C4-84E0EC5EA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f6d44e-ba2a-4228-961e-5f8ded2976ff"/>
    <ds:schemaRef ds:uri="9c2910e3-625d-4012-8056-81ea95a8d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29E740-00DD-4FE5-BDC3-7A619BE7EC63}">
  <ds:schemaRefs>
    <ds:schemaRef ds:uri="http://schemas.microsoft.com/office/2006/metadata/properties"/>
    <ds:schemaRef ds:uri="http://schemas.microsoft.com/office/infopath/2007/PartnerControls"/>
    <ds:schemaRef ds:uri="9eadf8e8-cb49-42d9-91cf-2d9620cf1203"/>
    <ds:schemaRef ds:uri="9c2910e3-625d-4012-8056-81ea95a8d605"/>
    <ds:schemaRef ds:uri="aff6d44e-ba2a-4228-961e-5f8ded2976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Algemene uitgangspunten</vt:lpstr>
      <vt:lpstr>Aantallen per GGD</vt:lpstr>
      <vt:lpstr>Fasering veldwerk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Hajema, KlaasJan</dc:creator>
  <cp:keywords/>
  <dc:description/>
  <cp:lastModifiedBy>Karel, Gerwin</cp:lastModifiedBy>
  <cp:revision/>
  <dcterms:created xsi:type="dcterms:W3CDTF">2023-11-10T14:32:18Z</dcterms:created>
  <dcterms:modified xsi:type="dcterms:W3CDTF">2024-01-04T13:49:34Z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0x01010051EADF00008FE940B6D6113F52FEFE07</vt:lpwstr>
  </property>
</Properties>
</file>