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Administratie\Jaarrekening\Jrrek2024\Aanbesteding accountant\Bijlagen leidraad\"/>
    </mc:Choice>
  </mc:AlternateContent>
  <bookViews>
    <workbookView xWindow="0" yWindow="0" windowWidth="20490" windowHeight="7590"/>
  </bookViews>
  <sheets>
    <sheet name="Invulinstructie Prijzenblad" sheetId="8" r:id="rId1"/>
    <sheet name="1. Inschrijfstaat" sheetId="5" r:id="rId2"/>
    <sheet name="2. Controle jaarrekening" sheetId="1" r:id="rId3"/>
    <sheet name="3. Prijs mogelijke adviesuren" sheetId="3" r:id="rId4"/>
  </sheets>
  <externalReferences>
    <externalReference r:id="rId5"/>
    <externalReference r:id="rId6"/>
    <externalReference r:id="rId7"/>
    <externalReference r:id="rId8"/>
    <externalReference r:id="rId9"/>
    <externalReference r:id="rId10"/>
  </externalReferences>
  <definedNames>
    <definedName name="__123Graph_A" hidden="1">'[1]Offerteformulier 1'!#REF!</definedName>
    <definedName name="_1_0_F" hidden="1">[2]Blad1!#REF!</definedName>
    <definedName name="_1F" hidden="1">[2]Blad1!#REF!</definedName>
    <definedName name="_2_0_F" hidden="1">[2]Blad1!#REF!</definedName>
    <definedName name="_3_0_F" hidden="1">[2]Blad1!#REF!</definedName>
    <definedName name="_4_0_F" hidden="1">[2]Blad1!#REF!</definedName>
    <definedName name="_Fill" localSheetId="1" hidden="1">[2]Blad1!#REF!</definedName>
    <definedName name="_Fill" hidden="1">[2]Blad1!#REF!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Aanneemsomxyz" hidden="1">[2]Blad1!#REF!</definedName>
    <definedName name="AanpassingScriptFAQ">#REF!</definedName>
    <definedName name="AanpassingScriptHIP">#REF!</definedName>
    <definedName name="_xlnm.Print_Area" localSheetId="1">'1. Inschrijfstaat'!$B$2:$C$25</definedName>
    <definedName name="_xlnm.Print_Area" localSheetId="2">'2. Controle jaarrekening'!$B$2:$D$21</definedName>
    <definedName name="_xlnm.Print_Area" localSheetId="3">'3. Prijs mogelijke adviesuren'!$B$2:$C$15</definedName>
    <definedName name="_xlnm.Print_Area" localSheetId="0">'Invulinstructie Prijzenblad'!$B$2:$K$27</definedName>
    <definedName name="Afdrukbereik_MI">#REF!</definedName>
    <definedName name="AfschrijvingenN">[3]Kengetallen!#REF!</definedName>
    <definedName name="AfschrijvingenNmin1">[3]Kengetallen!#REF!</definedName>
    <definedName name="AfschrijvingenNmin2">[3]Kengetallen!#REF!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richtoke" localSheetId="1">'1. Inschrijfstaat'!berichtoke</definedName>
    <definedName name="berichtoke">#N/A</definedName>
    <definedName name="BijsluitenLeaflet250">#REF!</definedName>
    <definedName name="BijsluitenLeaflet250500">#REF!</definedName>
    <definedName name="BijsluitenLeaflet500">#REF!</definedName>
    <definedName name="BoekjaarNmin1">[3]Parameters!#REF!</definedName>
    <definedName name="BoekjaarNmin2">[3]Parameters!#REF!</definedName>
    <definedName name="BriefpapierA3">#REF!</definedName>
    <definedName name="BriefpapierA4">#REF!</definedName>
    <definedName name="BriefpapierA5">#REF!</definedName>
    <definedName name="BriefpapierA6">#REF!</definedName>
    <definedName name="BurstSeat">#REF!</definedName>
    <definedName name="CashflowEVGemiddeld">[3]Kengetallen!#REF!</definedName>
    <definedName name="CashflowEVN">[3]Kengetallen!#REF!</definedName>
    <definedName name="CashflowEVNmin1">[3]Kengetallen!#REF!</definedName>
    <definedName name="CashflowEVNmin2">[3]Kengetallen!#REF!</definedName>
    <definedName name="CashflowGemiddeld">[3]Kengetallen!#REF!</definedName>
    <definedName name="CashflowN">[3]Kengetallen!#REF!</definedName>
    <definedName name="CashflowNmin1">[3]Kengetallen!#REF!</definedName>
    <definedName name="CashflowNmin2">[3]Kengetallen!#REF!</definedName>
    <definedName name="CodeOfferte">#REF!</definedName>
    <definedName name="CompensatieRentabiliteitDoorSolvabiliteit">[3]Parameters!#REF!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DefualtStapBandbreedte">#REF!</definedName>
    <definedName name="DoorverbondenGesprekPerSeconde">#REF!</definedName>
    <definedName name="DynamischeHefboomfactorGemiddeld">[3]Kengetallen!#REF!</definedName>
    <definedName name="DynamischeHefboomfactorN">[3]Kengetallen!#REF!</definedName>
    <definedName name="DynamischeHefboomfactorNmin1">[3]Kengetallen!#REF!</definedName>
    <definedName name="DynamischeHefboomfactorNmin2">[3]Kengetallen!#REF!</definedName>
    <definedName name="e">[3]Kengetallen!#REF!</definedName>
    <definedName name="einde" localSheetId="1">'1. Inschrijfstaat'!einde</definedName>
    <definedName name="einde">#N/A</definedName>
    <definedName name="EnvelopA4">#REF!</definedName>
    <definedName name="EnvelopA5">#REF!</definedName>
    <definedName name="ExtraWerkstroom">#REF!</definedName>
    <definedName name="GewichtN">[3]Parameters!#REF!</definedName>
    <definedName name="GewichtNmin1">[3]Parameters!#REF!</definedName>
    <definedName name="GewichtNmin2">[3]Parameters!#REF!</definedName>
    <definedName name="GewichtTotaal">[3]Parameters!#REF!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itiëleKostenInrichting">#REF!</definedName>
    <definedName name="Invulinstructie" localSheetId="1">'1. Inschrijfstaat'!Invulinstructie</definedName>
    <definedName name="Invulinstructie">'1. Inschrijfstaat'!Invulinstructie</definedName>
    <definedName name="jj" hidden="1">'[4]Offerteformulier 1'!#REF!</definedName>
    <definedName name="KengCode">[5]Kengetal!$A$4:$G$88</definedName>
    <definedName name="Kengetal">'[6]2-Kengetal'!$A$10:$M$20</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iteitGemiddeld">[3]Kengetallen!#REF!</definedName>
    <definedName name="LiquiditeitN">[3]Kengetallen!#REF!</definedName>
    <definedName name="LiquiditeitNmin1">[3]Kengetallen!#REF!</definedName>
    <definedName name="LiquiditeitNmin2">[3]Kengetallen!#REF!</definedName>
    <definedName name="LiquidRatioN">[3]Kengetallen!#REF!</definedName>
    <definedName name="LiquidRatioNmin1">[3]Kengetallen!#REF!</definedName>
    <definedName name="LiquidRatioNmin2">[3]Kengetallen!#REF!</definedName>
    <definedName name="MaandelijkseFeeCallcenters">#REF!</definedName>
    <definedName name="MatrixLiquiditeit">[3]Kengetallen!#REF!</definedName>
    <definedName name="MatrixRentabiliteit">[3]Kengetallen!#REF!</definedName>
    <definedName name="MatrixSolvabiliteit">[3]Kengetallen!#REF!</definedName>
    <definedName name="MinimaleScore">[3]Parameters!#REF!</definedName>
    <definedName name="MinimumLiquiditeit">[3]Parameters!#REF!</definedName>
    <definedName name="MinimumPuntenPerJaar">[3]Parameters!#REF!</definedName>
    <definedName name="MinimumRentabiliteit">[3]Parameters!#REF!</definedName>
    <definedName name="MinimumScoreLiquiditeit">[3]Parameters!#REF!</definedName>
    <definedName name="MinimumScoreRentabiliteit">[3]Parameters!#REF!</definedName>
    <definedName name="MinimumScoreSolvabiliteit">[3]Parameters!#REF!</definedName>
    <definedName name="MinimumSolvabiliteit">[3]Parameters!#REF!</definedName>
    <definedName name="MinorityInterestInSubsidiariesN">#REF!</definedName>
    <definedName name="MinorityInterestInSubsidiariesNmin1">#REF!</definedName>
    <definedName name="MinorityInterestInSubsidiariesNmin2">#REF!</definedName>
    <definedName name="mm" hidden="1">'[4]Offerteformulier 1'!#REF!</definedName>
    <definedName name="MutatiesVoorzieningenN">[3]Kengetallen!#REF!</definedName>
    <definedName name="MutatiesVoorzieningenNmin1">[3]Kengetallen!#REF!</definedName>
    <definedName name="MutatiesVoorzieningenNmin2">[3]Kengetallen!#REF!</definedName>
    <definedName name="NaamLeverancier">#REF!</definedName>
    <definedName name="NormCurrentRatio1">[3]Parameters!#REF!</definedName>
    <definedName name="NormCurrentRatio2">[3]Parameters!#REF!</definedName>
    <definedName name="NormCurrentRatio3">[3]Parameters!#REF!</definedName>
    <definedName name="NormOmzet">[3]Parameters!#REF!</definedName>
    <definedName name="NormRentabiliteit1">[3]Parameters!#REF!</definedName>
    <definedName name="NormRentabiliteit2">[3]Parameters!#REF!</definedName>
    <definedName name="NormSolvabiliteit1">[3]Parameters!#REF!</definedName>
    <definedName name="NormSolvabiliteit2">[3]Parameters!#REF!</definedName>
    <definedName name="NormSolvabiliteit3">[3]Parameters!#REF!</definedName>
    <definedName name="NormSolvabiliteit4">[3]Parameters!#REF!</definedName>
    <definedName name="o">#REF!</definedName>
    <definedName name="op" localSheetId="1">#REF!</definedName>
    <definedName name="op">#REF!</definedName>
    <definedName name="OpslagLeaflets">#REF!</definedName>
    <definedName name="p" hidden="1">[2]Blad1!#REF!</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[3]Parameters!#REF!</definedName>
    <definedName name="PuntenCurrentRatio2">[3]Parameters!#REF!</definedName>
    <definedName name="PuntenCurrentRatio3">[3]Parameters!#REF!</definedName>
    <definedName name="PuntenCurrentRatio4">[3]Parameters!#REF!</definedName>
    <definedName name="PuntenCurrentRatioGemiddeld">[3]Kengetallen!#REF!</definedName>
    <definedName name="PuntenCurrentRatioN">[3]Kengetallen!#REF!</definedName>
    <definedName name="PuntenCurrentRatioNmin1">[3]Kengetallen!#REF!</definedName>
    <definedName name="PuntenCurrentRatioNmin2">[3]Kengetallen!#REF!</definedName>
    <definedName name="PuntenOmzetGemiddeld">[3]Kengetallen!#REF!</definedName>
    <definedName name="PuntenOmzetN">[3]Kengetallen!#REF!</definedName>
    <definedName name="PuntenOmzetNmin1">[3]Kengetallen!#REF!</definedName>
    <definedName name="PuntenOmzetNmin2">[3]Kengetallen!#REF!</definedName>
    <definedName name="PuntenRentabiliteit1">[3]Parameters!#REF!</definedName>
    <definedName name="PuntenRentabiliteit2">[3]Parameters!#REF!</definedName>
    <definedName name="PuntenRentabiliteit3">[3]Parameters!#REF!</definedName>
    <definedName name="PuntenRentabiliteit4">[3]Parameters!#REF!</definedName>
    <definedName name="PuntenRentabiliteitGemiddeld">[3]Kengetallen!#REF!</definedName>
    <definedName name="PuntenRentabiliteitN">[3]Kengetallen!#REF!</definedName>
    <definedName name="PuntenRentabiliteitNmin1">[3]Kengetallen!#REF!</definedName>
    <definedName name="PuntenRentabiliteitNmin2">[3]Kengetallen!#REF!</definedName>
    <definedName name="PuntenSolvabiliteit1">[3]Parameters!#REF!</definedName>
    <definedName name="PuntenSolvabiliteit2">[3]Parameters!#REF!</definedName>
    <definedName name="PuntenSolvabiliteit3">[3]Parameters!#REF!</definedName>
    <definedName name="PuntenSolvabiliteit4">[3]Parameters!#REF!</definedName>
    <definedName name="PuntenSolvabiliteitGemiddeld">[3]Kengetallen!#REF!</definedName>
    <definedName name="PuntenSolvabiliteitN">[3]Kengetallen!#REF!</definedName>
    <definedName name="PuntenSolvabiliteitNmin1">[3]Kengetallen!#REF!</definedName>
    <definedName name="PuntenSolvabiliteitNmin2">[3]Kengetallen!#REF!</definedName>
    <definedName name="resultaat">#REF!</definedName>
    <definedName name="s" localSheetId="1" hidden="1">[2]Blad1!#REF!</definedName>
    <definedName name="s" hidden="1">[2]Blad1!#REF!</definedName>
    <definedName name="sbhah" localSheetId="1">'1. Inschrijfstaat'!sbhah</definedName>
    <definedName name="sbhah">#N/A</definedName>
    <definedName name="sortering" localSheetId="1">#REF!</definedName>
    <definedName name="sortering">#REF!</definedName>
    <definedName name="StarttariefPerCall">#REF!</definedName>
    <definedName name="StarttariefPerDoorverbondenCall">#REF!</definedName>
    <definedName name="t">#REF!</definedName>
    <definedName name="TotaalN">[3]Kengetallen!#REF!</definedName>
    <definedName name="TotaalNmin1">[3]Kengetallen!#REF!</definedName>
    <definedName name="TotaalNmin2">[3]Kengetallen!#REF!</definedName>
    <definedName name="TotaalScore">[3]Kengetallen!#REF!</definedName>
    <definedName name="TotaleWaarde">[3]Kengetallen!#REF!</definedName>
    <definedName name="verbetring" localSheetId="1">'1. Inschrijfstaat'!verbetring</definedName>
    <definedName name="verbetring">#N/A</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[3]Kengetallen!#REF!</definedName>
    <definedName name="VoorzieningenNmin1">[3]Kengetallen!#REF!</definedName>
    <definedName name="VoorzieningenNmin2">[3]Kengetallen!#REF!</definedName>
    <definedName name="WaardenMatrix">[3]Kengetallen!#REF!</definedName>
    <definedName name="wegingjunior">#REF!</definedName>
    <definedName name="wegingmedior">#REF!</definedName>
    <definedName name="wegingsenior">#REF!</definedName>
    <definedName name="wegingtotaal">#REF!</definedName>
    <definedName name="x" hidden="1">[2]Blad1!#REF!</definedName>
    <definedName name="y" hidden="1">#REF!</definedName>
    <definedName name="z" hidden="1">#REF!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 i="5" l="1"/>
  <c r="C8" i="3"/>
  <c r="D7" i="1"/>
  <c r="D6" i="1"/>
  <c r="D5" i="1"/>
  <c r="D8" i="1" s="1"/>
  <c r="C7" i="5"/>
  <c r="C6" i="5"/>
  <c r="C5" i="5"/>
  <c r="C8" i="5" l="1"/>
  <c r="C11" i="5"/>
</calcChain>
</file>

<file path=xl/sharedStrings.xml><?xml version="1.0" encoding="utf-8"?>
<sst xmlns="http://schemas.openxmlformats.org/spreadsheetml/2006/main" count="59" uniqueCount="39">
  <si>
    <t>Totaal</t>
  </si>
  <si>
    <t>Onderdeel</t>
  </si>
  <si>
    <t>Totaal prijs exclusief btw</t>
  </si>
  <si>
    <t>Datum:</t>
  </si>
  <si>
    <t>Handtekening rechtsgeldig vertegenwoordiger:</t>
  </si>
  <si>
    <t>Naam:</t>
  </si>
  <si>
    <t>Functie:</t>
  </si>
  <si>
    <t>Organisatie:</t>
  </si>
  <si>
    <t>Uurtarieven</t>
  </si>
  <si>
    <t>Functie</t>
  </si>
  <si>
    <t>1. Inschrijfstaat</t>
  </si>
  <si>
    <t>Uurtarief (excl. btw)</t>
  </si>
  <si>
    <t>Invulinstructie prijzenblad</t>
  </si>
  <si>
    <t>Totaalprijs voor looptijd van de Raamovereenkomst (4 jaar)</t>
  </si>
  <si>
    <t>Contractjaar 1</t>
  </si>
  <si>
    <t>Gemiddeld uurtarief regulier (assistent accountant)</t>
  </si>
  <si>
    <t xml:space="preserve">Gemiddels uurtarief extra werkzaamheden complex (Controleleider/Manager/Partner) </t>
  </si>
  <si>
    <t>Gemiddeld uurtarief exclusief btw</t>
  </si>
  <si>
    <t>Onderdeel 1: Inschrijfstaat</t>
  </si>
  <si>
    <t>Onderdeel 2: Totale kosten jaarlijkse controle jaarrrekeningen</t>
  </si>
  <si>
    <t xml:space="preserve">In dit tabblad worden de uurtarieven opgegeven die geldig zijn  voor de gehele looptijd van de Raamovereenkomst. </t>
  </si>
  <si>
    <t>Onderdeel 3: Uurtarieven advieswerkzaamheden</t>
  </si>
  <si>
    <t>Europese Aanbesteding volgens de</t>
  </si>
  <si>
    <t xml:space="preserve">Openbare procedure voor de accountantscontroles </t>
  </si>
  <si>
    <t>Prijzenblad behorend bij de</t>
  </si>
  <si>
    <t>Let op: Het totaalbedrag van deze tabel dient te worden overgenomen in TenderNed, bij het beantwoorden van Gunningscriterium 1.</t>
  </si>
  <si>
    <t>In dit tabblad worden de totaalprijzen van de controle op de jaarrekeningen en overige opdrachten (tabblad 2) en de tarieven mogelijke advieswerkzaamheden (tabblad 3) opgegeven. Dit overzicht wordt beoordeeld conform hetgeen beschreven is in de Aanbestedingsleidraad. De Inschrijfstaat dient rechtsgeldig ondertekend te worden door een daartoe bevoegd persoon en dient te worden bijgevoegd bij de Inschrijving.</t>
  </si>
  <si>
    <t>ten behoeve van Noordelijke</t>
  </si>
  <si>
    <t>Ontwikkelingsmaatschappij NV (NOM NV)</t>
  </si>
  <si>
    <t>Controle geconsolideerde jaarrekening NV NOM</t>
  </si>
  <si>
    <t>Controle m.b.t. besteding en verantwoording exploitatiesubsidie EZK in de vorm van een assurance rapport</t>
  </si>
  <si>
    <t>Controle van de Corona Overbruggingsleningen namens EZK in de vorm van een rapport van feitelijke bevindingen</t>
  </si>
  <si>
    <t>Controle jaarrekening en overige opdrachten</t>
  </si>
  <si>
    <t>Gemiddeld uurtarief</t>
  </si>
  <si>
    <t>Advieswerkzaamheden</t>
  </si>
  <si>
    <t xml:space="preserve">In dit tabblad worden de kosten opgegeven voor de controle werkzaamheden  voor de gehele looptijd van de Raamovereenkomst (excl. de 2 optionele jaren). </t>
  </si>
  <si>
    <t>Totale kosten controle jaarrekening opgeteld (2025-2028)</t>
  </si>
  <si>
    <t>Totaalbedrag (gemiddeld)</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</si>
  <si>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Opdrachtnemer dient bij het invullen van de prijzen rekening te houden met het volgende:
- Prijzen zijn vast tot  januari 2027; 
- De prijzen zijn inclusief alle kosten zoals (niet limitatief), (arbeids-)middelen, werkkleding, vervoerskosten, winst en overhead, kwaliteitskeuringen, (her)opleidingen, etc.;
- De uurtarieven voor extra werkzaamheden zijn inclusief toeslagen voor overwerk en werken in weekenden en op zon- en feestdagen.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</si>
</sst>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0"/>
      <name val="Arial"/>
      <family val="2"/>
    </font>
    <font>
      <sz val="11"/>
      <color rgb="FFFF0000"/>
      <name val="Calibri"/>
      <family val="2"/>
      <scheme val="minor"/>
    </font>
    <font>
      <b/>
      <sz val="12"/>
      <name val="Arial"/>
      <family val="2"/>
    </font>
    <font>
      <sz val="10"/>
      <name val="Arial"/>
      <family val="2"/>
    </font>
    <font>
      <b/>
      <sz val="11"/>
      <name val="Arial"/>
      <family val="2"/>
    </font>
    <font>
      <sz val="11"/>
      <color theme="1"/>
      <name val="Arial"/>
      <family val="2"/>
    </font>
    <fon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theme="1"/>
      <name val="Arial"/>
      <family val="2"/>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E6E6E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5" fillId="0" borderId="0"/>
    <xf numFmtId="0" fontId="1" fillId="0" borderId="0"/>
    <xf numFmtId="0" fontId="5" fillId="0" borderId="0" applyFill="0"/>
  </cellStyleXfs>
  <cellXfs count="46">
    <xf numFmtId="0" fontId="0" fillId="0" borderId="0" xfId="0"/>
    <xf numFmtId="0" fontId="0" fillId="0" borderId="0" xfId="0" applyAlignment="1">
      <alignment horizontal="left" vertical="top"/>
    </xf>
    <xf numFmtId="0" fontId="0" fillId="0" borderId="0" xfId="0" applyAlignment="1">
      <alignment vertical="top"/>
    </xf>
    <xf numFmtId="0" fontId="3" fillId="0" borderId="0" xfId="0" applyFont="1" applyAlignment="1">
      <alignment horizontal="left" vertical="top"/>
    </xf>
    <xf numFmtId="0" fontId="0" fillId="0" borderId="0" xfId="0" applyFill="1" applyBorder="1" applyAlignment="1">
      <alignment horizontal="left" vertical="top"/>
    </xf>
    <xf numFmtId="0" fontId="4" fillId="0" borderId="0" xfId="0" applyFont="1" applyFill="1" applyBorder="1" applyAlignment="1">
      <alignment horizontal="left" vertical="top"/>
    </xf>
    <xf numFmtId="0" fontId="2" fillId="0" borderId="0" xfId="0" applyFont="1" applyAlignment="1">
      <alignment vertical="top"/>
    </xf>
    <xf numFmtId="0" fontId="7" fillId="0" borderId="0" xfId="2" applyFont="1"/>
    <xf numFmtId="0" fontId="8" fillId="0" borderId="0" xfId="2" applyFont="1"/>
    <xf numFmtId="0" fontId="9" fillId="0" borderId="0" xfId="2" applyFont="1"/>
    <xf numFmtId="0" fontId="10" fillId="0" borderId="0" xfId="3" applyFont="1"/>
    <xf numFmtId="0" fontId="6" fillId="0" borderId="0" xfId="0" applyFont="1"/>
    <xf numFmtId="0" fontId="13" fillId="2" borderId="1" xfId="2" applyFont="1" applyFill="1" applyBorder="1" applyAlignment="1">
      <alignment vertical="top"/>
    </xf>
    <xf numFmtId="0" fontId="13" fillId="2" borderId="1" xfId="2" applyFont="1" applyFill="1" applyBorder="1" applyAlignment="1">
      <alignment vertical="center" wrapText="1"/>
    </xf>
    <xf numFmtId="0" fontId="14" fillId="3" borderId="1" xfId="3" applyFont="1" applyFill="1" applyBorder="1" applyAlignment="1">
      <alignment horizontal="left" vertical="top" wrapText="1"/>
    </xf>
    <xf numFmtId="44" fontId="14" fillId="3" borderId="1" xfId="1" applyFont="1" applyFill="1" applyBorder="1"/>
    <xf numFmtId="0" fontId="15" fillId="0" borderId="1" xfId="3" applyFont="1" applyFill="1" applyBorder="1" applyAlignment="1">
      <alignment horizontal="left"/>
    </xf>
    <xf numFmtId="44" fontId="12" fillId="0" borderId="1" xfId="1" applyFont="1" applyFill="1" applyBorder="1"/>
    <xf numFmtId="0" fontId="15" fillId="0" borderId="0" xfId="3" applyFont="1" applyFill="1" applyBorder="1" applyAlignment="1">
      <alignment horizontal="left"/>
    </xf>
    <xf numFmtId="44" fontId="15" fillId="0" borderId="0" xfId="1" applyFont="1" applyFill="1" applyBorder="1"/>
    <xf numFmtId="0" fontId="12" fillId="4" borderId="1" xfId="2" applyFont="1" applyFill="1" applyBorder="1" applyAlignment="1">
      <alignment vertical="center" wrapText="1"/>
    </xf>
    <xf numFmtId="0" fontId="12" fillId="0" borderId="1" xfId="2" applyFont="1" applyBorder="1" applyAlignment="1">
      <alignment vertical="center" wrapText="1"/>
    </xf>
    <xf numFmtId="0" fontId="12" fillId="4" borderId="1" xfId="2" applyFont="1" applyFill="1" applyBorder="1" applyAlignment="1">
      <alignment vertical="top" wrapText="1"/>
    </xf>
    <xf numFmtId="0" fontId="13" fillId="2" borderId="1" xfId="0" applyFont="1" applyFill="1" applyBorder="1" applyAlignment="1">
      <alignment vertical="top" wrapText="1"/>
    </xf>
    <xf numFmtId="44" fontId="11" fillId="0" borderId="1" xfId="1" applyFont="1" applyFill="1" applyBorder="1" applyAlignment="1">
      <alignment horizontal="left" vertical="top"/>
    </xf>
    <xf numFmtId="0" fontId="13" fillId="2" borderId="1" xfId="0" applyFont="1" applyFill="1" applyBorder="1" applyAlignment="1">
      <alignment horizontal="center" vertical="top" wrapText="1"/>
    </xf>
    <xf numFmtId="0" fontId="13" fillId="2" borderId="1" xfId="0" applyFont="1" applyFill="1" applyBorder="1" applyAlignment="1">
      <alignment horizontal="left" vertical="top" wrapText="1"/>
    </xf>
    <xf numFmtId="0" fontId="14" fillId="0" borderId="1" xfId="0" applyFont="1" applyFill="1" applyBorder="1" applyAlignment="1">
      <alignment horizontal="left" vertical="top"/>
    </xf>
    <xf numFmtId="44" fontId="12" fillId="0" borderId="0" xfId="1" applyFont="1" applyFill="1" applyBorder="1"/>
    <xf numFmtId="0" fontId="0" fillId="0" borderId="0" xfId="0" applyFill="1"/>
    <xf numFmtId="0" fontId="16" fillId="0" borderId="0" xfId="0" applyFont="1" applyAlignment="1">
      <alignment horizontal="left"/>
    </xf>
    <xf numFmtId="0" fontId="14" fillId="0" borderId="0" xfId="0" applyFont="1" applyFill="1"/>
    <xf numFmtId="0" fontId="14" fillId="0" borderId="0" xfId="0" applyFont="1"/>
    <xf numFmtId="0" fontId="11" fillId="0" borderId="2" xfId="2" applyFont="1" applyFill="1" applyBorder="1" applyAlignment="1">
      <alignment horizontal="left" vertical="top" wrapText="1"/>
    </xf>
    <xf numFmtId="0" fontId="11" fillId="0" borderId="3" xfId="2" applyFont="1" applyFill="1" applyBorder="1" applyAlignment="1">
      <alignment horizontal="left" vertical="top" wrapText="1"/>
    </xf>
    <xf numFmtId="0" fontId="11" fillId="0" borderId="4" xfId="2" applyFont="1" applyFill="1" applyBorder="1" applyAlignment="1">
      <alignment horizontal="left" vertical="top" wrapText="1"/>
    </xf>
    <xf numFmtId="0" fontId="11" fillId="0" borderId="2" xfId="4" applyFont="1" applyFill="1" applyBorder="1" applyAlignment="1">
      <alignment horizontal="left" vertical="top" wrapText="1"/>
    </xf>
    <xf numFmtId="0" fontId="11" fillId="0" borderId="3" xfId="4" applyFont="1" applyFill="1" applyBorder="1" applyAlignment="1">
      <alignment horizontal="left" vertical="top" wrapText="1"/>
    </xf>
    <xf numFmtId="0" fontId="11" fillId="0" borderId="4" xfId="4" applyFont="1" applyFill="1" applyBorder="1" applyAlignment="1">
      <alignment horizontal="left" vertical="top" wrapText="1"/>
    </xf>
    <xf numFmtId="0" fontId="11" fillId="0" borderId="1" xfId="2" applyFont="1" applyFill="1" applyBorder="1" applyAlignment="1">
      <alignment horizontal="left" vertical="top" wrapText="1"/>
    </xf>
    <xf numFmtId="0" fontId="13" fillId="2" borderId="2" xfId="2" applyFont="1" applyFill="1" applyBorder="1" applyAlignment="1">
      <alignment horizontal="left" vertical="top"/>
    </xf>
    <xf numFmtId="0" fontId="13" fillId="2" borderId="3" xfId="2" applyFont="1" applyFill="1" applyBorder="1" applyAlignment="1">
      <alignment horizontal="left" vertical="top"/>
    </xf>
    <xf numFmtId="0" fontId="13" fillId="2" borderId="4" xfId="2" applyFont="1" applyFill="1" applyBorder="1" applyAlignment="1">
      <alignment horizontal="left" vertical="top"/>
    </xf>
    <xf numFmtId="0" fontId="15" fillId="0" borderId="1" xfId="0" applyFont="1" applyBorder="1" applyAlignment="1">
      <alignment horizontal="left" vertical="top"/>
    </xf>
    <xf numFmtId="0" fontId="0" fillId="0" borderId="0" xfId="0" applyAlignment="1">
      <alignment horizontal="left" vertical="top" wrapText="1"/>
    </xf>
    <xf numFmtId="0" fontId="13" fillId="2" borderId="1" xfId="0" applyFont="1" applyFill="1" applyBorder="1" applyAlignment="1">
      <alignment horizontal="center" vertical="top" wrapText="1"/>
    </xf>
  </cellXfs>
  <cellStyles count="5">
    <cellStyle name="Standaard" xfId="0" builtinId="0"/>
    <cellStyle name="Standaard 2" xfId="2"/>
    <cellStyle name="Standaard 3" xfId="3"/>
    <cellStyle name="Standaard_Gemeente Nijmegen-begrotingsmodel" xfId="4"/>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504825</xdr:colOff>
      <xdr:row>23</xdr:row>
      <xdr:rowOff>0</xdr:rowOff>
    </xdr:from>
    <xdr:to>
      <xdr:col>10</xdr:col>
      <xdr:colOff>114681</xdr:colOff>
      <xdr:row>26</xdr:row>
      <xdr:rowOff>147828</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19600" y="5724525"/>
          <a:ext cx="1438656" cy="719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114300</xdr:colOff>
      <xdr:row>20</xdr:row>
      <xdr:rowOff>47625</xdr:rowOff>
    </xdr:from>
    <xdr:to>
      <xdr:col>2</xdr:col>
      <xdr:colOff>1552956</xdr:colOff>
      <xdr:row>24</xdr:row>
      <xdr:rowOff>119253</xdr:rowOff>
    </xdr:to>
    <xdr:pic>
      <xdr:nvPicPr>
        <xdr:cNvPr id="4" name="Afbeelding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0" y="5695950"/>
          <a:ext cx="1438656" cy="7193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990600</xdr:colOff>
      <xdr:row>16</xdr:row>
      <xdr:rowOff>66675</xdr:rowOff>
    </xdr:from>
    <xdr:to>
      <xdr:col>3</xdr:col>
      <xdr:colOff>924306</xdr:colOff>
      <xdr:row>20</xdr:row>
      <xdr:rowOff>24003</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4686300"/>
          <a:ext cx="1438656" cy="719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4657725</xdr:colOff>
      <xdr:row>11</xdr:row>
      <xdr:rowOff>19050</xdr:rowOff>
    </xdr:from>
    <xdr:to>
      <xdr:col>3</xdr:col>
      <xdr:colOff>28956</xdr:colOff>
      <xdr:row>14</xdr:row>
      <xdr:rowOff>166878</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525" y="2162175"/>
          <a:ext cx="1438656" cy="7193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FPS-02\Inkoop\Facilitair%20Bedrijf\Facilitair%20Bedrijf%20(Vastgoed%20&amp;%20Milieu)\Projecten%20afgehandeld\Catering\Aanbesteding%202008\Projecten\Catering\981.035Fuji\corresp\Model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Ruimtestaat%20Tilbur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Gall%20&amp;%20Gall%20Calculatiemodel%2019101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
      <sheetName val="Ruimtestaat ander layout"/>
      <sheetName val="Basis ruimtestaat"/>
      <sheetName val="Kosten per jaar"/>
      <sheetName val="Additioneel werk"/>
      <sheetName val="Machinekosten"/>
      <sheetName val="Afroepprijzen"/>
    </sheetNames>
    <sheetDataSet>
      <sheetData sheetId="0">
        <row r="4">
          <cell r="A4">
            <v>0</v>
          </cell>
          <cell r="B4">
            <v>0</v>
          </cell>
          <cell r="C4">
            <v>0</v>
          </cell>
          <cell r="D4">
            <v>0</v>
          </cell>
        </row>
        <row r="5">
          <cell r="A5" t="str">
            <v>01.20</v>
          </cell>
          <cell r="B5">
            <v>104</v>
          </cell>
          <cell r="C5" t="str">
            <v>Sanitaire ruimten</v>
          </cell>
          <cell r="D5" t="str">
            <v>2 x per week</v>
          </cell>
          <cell r="E5">
            <v>1.7333333333333334</v>
          </cell>
          <cell r="F5">
            <v>0</v>
          </cell>
          <cell r="G5" t="str">
            <v>S</v>
          </cell>
        </row>
        <row r="6">
          <cell r="A6" t="str">
            <v>01.30</v>
          </cell>
          <cell r="B6">
            <v>156</v>
          </cell>
          <cell r="C6" t="str">
            <v>Sanitaire ruimten</v>
          </cell>
          <cell r="D6" t="str">
            <v>3 x per week</v>
          </cell>
          <cell r="E6">
            <v>2.6</v>
          </cell>
          <cell r="F6">
            <v>0</v>
          </cell>
          <cell r="G6" t="str">
            <v>S</v>
          </cell>
        </row>
        <row r="7">
          <cell r="A7" t="str">
            <v>01.00</v>
          </cell>
          <cell r="B7">
            <v>255</v>
          </cell>
          <cell r="C7" t="str">
            <v>Sanitaire ruimten</v>
          </cell>
          <cell r="D7" t="str">
            <v>dagelijks</v>
          </cell>
          <cell r="E7">
            <v>3.6428571428571428</v>
          </cell>
          <cell r="F7">
            <v>0</v>
          </cell>
          <cell r="G7" t="str">
            <v>S</v>
          </cell>
        </row>
        <row r="8">
          <cell r="A8" t="str">
            <v>01.01</v>
          </cell>
          <cell r="B8">
            <v>305</v>
          </cell>
          <cell r="C8" t="str">
            <v>Sanitaire ruimten</v>
          </cell>
          <cell r="D8" t="str">
            <v>dagelijks en zat.</v>
          </cell>
          <cell r="E8">
            <v>3.9230769230769229</v>
          </cell>
          <cell r="F8">
            <v>0.66889632107023411</v>
          </cell>
          <cell r="G8" t="str">
            <v>S</v>
          </cell>
        </row>
        <row r="9">
          <cell r="A9" t="str">
            <v>01.02</v>
          </cell>
          <cell r="B9">
            <v>560</v>
          </cell>
          <cell r="C9" t="str">
            <v>Sanitaire ruimten</v>
          </cell>
          <cell r="D9" t="str">
            <v>tweemaal daags en zat. 1x</v>
          </cell>
          <cell r="E9">
            <v>7.2857142857142856</v>
          </cell>
          <cell r="F9">
            <v>0.6211180124223602</v>
          </cell>
          <cell r="G9" t="str">
            <v>S</v>
          </cell>
        </row>
        <row r="10">
          <cell r="A10" t="str">
            <v>01.03</v>
          </cell>
          <cell r="B10">
            <v>610</v>
          </cell>
          <cell r="C10" t="str">
            <v>Sanitaire ruimten</v>
          </cell>
          <cell r="D10" t="str">
            <v>tweemaal daags en zat. 2x</v>
          </cell>
          <cell r="E10">
            <v>7.2857142857142856</v>
          </cell>
          <cell r="F10">
            <v>1.1627906976744187</v>
          </cell>
          <cell r="G10" t="str">
            <v>S</v>
          </cell>
        </row>
        <row r="11">
          <cell r="A11" t="str">
            <v>01.04</v>
          </cell>
          <cell r="B11">
            <v>865</v>
          </cell>
          <cell r="C11" t="str">
            <v>Sanitaire ruimten</v>
          </cell>
          <cell r="D11" t="str">
            <v>driemaal daags en zat. 2x</v>
          </cell>
          <cell r="E11">
            <v>9</v>
          </cell>
          <cell r="F11">
            <v>1.0230179028132993</v>
          </cell>
          <cell r="G11" t="str">
            <v>S</v>
          </cell>
        </row>
        <row r="12">
          <cell r="A12" t="str">
            <v>01.05</v>
          </cell>
          <cell r="B12">
            <v>915</v>
          </cell>
          <cell r="C12" t="str">
            <v>Sanitaire ruimten</v>
          </cell>
          <cell r="D12" t="str">
            <v>driemaal daags en zat. 3x</v>
          </cell>
          <cell r="E12">
            <v>0</v>
          </cell>
          <cell r="F12">
            <v>0</v>
          </cell>
          <cell r="G12" t="str">
            <v>S</v>
          </cell>
        </row>
        <row r="13">
          <cell r="A13" t="str">
            <v>01.06</v>
          </cell>
          <cell r="B13">
            <v>355</v>
          </cell>
          <cell r="C13" t="str">
            <v>Sanitaire ruimten</v>
          </cell>
          <cell r="D13" t="str">
            <v>dagelijks en zaterdag 2x</v>
          </cell>
          <cell r="E13">
            <v>3.9230769230769229</v>
          </cell>
          <cell r="F13">
            <v>1.2345679012345678</v>
          </cell>
          <cell r="G13" t="str">
            <v>S</v>
          </cell>
        </row>
        <row r="14">
          <cell r="A14" t="str">
            <v>02.00</v>
          </cell>
          <cell r="B14">
            <v>255</v>
          </cell>
          <cell r="C14" t="str">
            <v>Kleedruimten</v>
          </cell>
          <cell r="D14" t="str">
            <v>dagelijks</v>
          </cell>
          <cell r="E14">
            <v>0.92727272727272725</v>
          </cell>
          <cell r="F14">
            <v>0</v>
          </cell>
          <cell r="G14" t="str">
            <v>S</v>
          </cell>
        </row>
        <row r="15">
          <cell r="A15" t="str">
            <v>02.20</v>
          </cell>
          <cell r="B15">
            <v>104</v>
          </cell>
          <cell r="C15" t="str">
            <v>Kleedruimten</v>
          </cell>
          <cell r="D15" t="str">
            <v>2 x per week</v>
          </cell>
          <cell r="E15">
            <v>0.40784313725490196</v>
          </cell>
          <cell r="F15">
            <v>0</v>
          </cell>
          <cell r="G15" t="str">
            <v>S</v>
          </cell>
        </row>
        <row r="16">
          <cell r="A16" t="str">
            <v>02.30</v>
          </cell>
          <cell r="B16">
            <v>156</v>
          </cell>
          <cell r="C16" t="str">
            <v>Kleedruimten</v>
          </cell>
          <cell r="D16" t="str">
            <v>3 x per week</v>
          </cell>
          <cell r="E16">
            <v>0.61176470588235299</v>
          </cell>
          <cell r="F16">
            <v>0</v>
          </cell>
          <cell r="G16" t="str">
            <v>S</v>
          </cell>
        </row>
        <row r="17">
          <cell r="A17" t="str">
            <v>02.31</v>
          </cell>
          <cell r="B17">
            <v>256</v>
          </cell>
          <cell r="C17" t="str">
            <v>Kleedruimten</v>
          </cell>
          <cell r="D17" t="str">
            <v>3 x per week en zaterdag 2x</v>
          </cell>
          <cell r="E17">
            <v>0.61176470588235299</v>
          </cell>
          <cell r="F17">
            <v>0.34100596760443308</v>
          </cell>
          <cell r="G17" t="str">
            <v>S</v>
          </cell>
        </row>
        <row r="18">
          <cell r="A18" t="str">
            <v>02.01</v>
          </cell>
          <cell r="B18">
            <v>305</v>
          </cell>
          <cell r="C18" t="str">
            <v>Kleedruimten</v>
          </cell>
          <cell r="D18" t="str">
            <v>dagelijks en zat.</v>
          </cell>
          <cell r="E18">
            <v>0.92727272727272725</v>
          </cell>
          <cell r="F18">
            <v>0.15810276679841898</v>
          </cell>
          <cell r="G18" t="str">
            <v>S</v>
          </cell>
        </row>
        <row r="19">
          <cell r="A19" t="str">
            <v>02.06</v>
          </cell>
          <cell r="B19">
            <v>355</v>
          </cell>
          <cell r="C19" t="str">
            <v>Kleedruimten</v>
          </cell>
          <cell r="D19" t="str">
            <v>dagelijks en zaterdag 2x</v>
          </cell>
          <cell r="E19">
            <v>0.92727272727272725</v>
          </cell>
          <cell r="F19">
            <v>0.31620553359683795</v>
          </cell>
          <cell r="G19" t="str">
            <v>S</v>
          </cell>
        </row>
        <row r="20">
          <cell r="A20" t="str">
            <v>02.02</v>
          </cell>
          <cell r="B20">
            <v>560</v>
          </cell>
          <cell r="C20" t="str">
            <v>Kleedruimten</v>
          </cell>
          <cell r="D20" t="str">
            <v>tweemaal daags en zat. 1x</v>
          </cell>
          <cell r="E20">
            <v>0</v>
          </cell>
          <cell r="F20">
            <v>0</v>
          </cell>
          <cell r="G20" t="str">
            <v>S</v>
          </cell>
        </row>
        <row r="21">
          <cell r="A21" t="str">
            <v>02.03</v>
          </cell>
          <cell r="B21">
            <v>610</v>
          </cell>
          <cell r="C21" t="str">
            <v>Kleedruimten</v>
          </cell>
          <cell r="D21" t="str">
            <v>tweemaal daags en zat. 2x</v>
          </cell>
          <cell r="E21">
            <v>1.8214285714285714</v>
          </cell>
          <cell r="F21">
            <v>0.3105590062111801</v>
          </cell>
          <cell r="G21" t="str">
            <v>S</v>
          </cell>
        </row>
        <row r="22">
          <cell r="A22" t="str">
            <v>02.04</v>
          </cell>
          <cell r="B22">
            <v>865</v>
          </cell>
          <cell r="C22" t="str">
            <v>Kleedruimten</v>
          </cell>
          <cell r="D22" t="str">
            <v>driemaal daags en zat. 2x</v>
          </cell>
          <cell r="E22">
            <v>2.6842105263157894</v>
          </cell>
          <cell r="F22">
            <v>0.30511060259344014</v>
          </cell>
          <cell r="G22" t="str">
            <v>S</v>
          </cell>
        </row>
        <row r="23">
          <cell r="A23" t="str">
            <v>02.05</v>
          </cell>
          <cell r="B23">
            <v>915</v>
          </cell>
          <cell r="C23" t="str">
            <v>Kleedruimten</v>
          </cell>
          <cell r="D23" t="str">
            <v>driemaal daags en zat. 3x</v>
          </cell>
          <cell r="E23">
            <v>2.5499999999999998</v>
          </cell>
          <cell r="F23">
            <v>0.43478260869565216</v>
          </cell>
          <cell r="G23" t="str">
            <v>S</v>
          </cell>
        </row>
        <row r="24">
          <cell r="A24" t="str">
            <v>03.10</v>
          </cell>
          <cell r="B24">
            <v>52</v>
          </cell>
          <cell r="C24" t="str">
            <v>Gangen</v>
          </cell>
          <cell r="D24" t="str">
            <v>1 x  per week</v>
          </cell>
          <cell r="E24">
            <v>7.4285714285714288E-2</v>
          </cell>
          <cell r="F24">
            <v>0</v>
          </cell>
          <cell r="G24" t="str">
            <v>V</v>
          </cell>
        </row>
        <row r="25">
          <cell r="A25" t="str">
            <v>03.20</v>
          </cell>
          <cell r="B25">
            <v>104</v>
          </cell>
          <cell r="C25" t="str">
            <v>Gangen</v>
          </cell>
          <cell r="D25" t="str">
            <v>2 x per week</v>
          </cell>
          <cell r="E25">
            <v>0.14857142857142858</v>
          </cell>
          <cell r="F25">
            <v>0</v>
          </cell>
          <cell r="G25" t="str">
            <v>V</v>
          </cell>
        </row>
        <row r="26">
          <cell r="A26" t="str">
            <v>03.25</v>
          </cell>
          <cell r="B26">
            <v>128</v>
          </cell>
          <cell r="C26" t="str">
            <v>Gangen</v>
          </cell>
          <cell r="D26" t="str">
            <v>om de dag</v>
          </cell>
          <cell r="E26">
            <v>0.18285714285714286</v>
          </cell>
          <cell r="F26">
            <v>0</v>
          </cell>
          <cell r="G26" t="str">
            <v>V</v>
          </cell>
        </row>
        <row r="27">
          <cell r="A27" t="str">
            <v>03.30</v>
          </cell>
          <cell r="B27">
            <v>156</v>
          </cell>
          <cell r="C27" t="str">
            <v>Gangen</v>
          </cell>
          <cell r="D27" t="str">
            <v>3 x per week</v>
          </cell>
          <cell r="E27">
            <v>0.22285714285714286</v>
          </cell>
          <cell r="F27">
            <v>0</v>
          </cell>
          <cell r="G27" t="str">
            <v>V</v>
          </cell>
        </row>
        <row r="28">
          <cell r="A28" t="str">
            <v>03.00</v>
          </cell>
          <cell r="B28">
            <v>255</v>
          </cell>
          <cell r="C28" t="str">
            <v>Gangen</v>
          </cell>
          <cell r="D28" t="str">
            <v>dagelijks</v>
          </cell>
          <cell r="E28">
            <v>0.34</v>
          </cell>
          <cell r="F28">
            <v>0</v>
          </cell>
          <cell r="G28" t="str">
            <v>V</v>
          </cell>
        </row>
        <row r="29">
          <cell r="A29" t="str">
            <v>03.01</v>
          </cell>
          <cell r="B29">
            <v>305</v>
          </cell>
          <cell r="C29" t="str">
            <v>Gangen</v>
          </cell>
          <cell r="D29" t="str">
            <v>dagelijks en zat.</v>
          </cell>
          <cell r="E29">
            <v>0.35172413793103446</v>
          </cell>
          <cell r="F29">
            <v>5.9970014992503755E-2</v>
          </cell>
          <cell r="G29" t="str">
            <v>V</v>
          </cell>
        </row>
        <row r="30">
          <cell r="A30" t="str">
            <v>03.06</v>
          </cell>
          <cell r="B30">
            <v>355</v>
          </cell>
          <cell r="C30" t="str">
            <v>Gangen</v>
          </cell>
          <cell r="D30" t="str">
            <v>dagelijks en zaterdag 2x</v>
          </cell>
          <cell r="E30">
            <v>0.34</v>
          </cell>
          <cell r="F30">
            <v>0.11834319526627218</v>
          </cell>
          <cell r="G30" t="str">
            <v>V</v>
          </cell>
        </row>
        <row r="31">
          <cell r="A31" t="str">
            <v>03.03</v>
          </cell>
          <cell r="B31">
            <v>610</v>
          </cell>
          <cell r="C31" t="str">
            <v>Gangen</v>
          </cell>
          <cell r="D31" t="str">
            <v>tweemaal daags en zat. 2x</v>
          </cell>
          <cell r="E31">
            <v>0</v>
          </cell>
          <cell r="F31">
            <v>0</v>
          </cell>
          <cell r="G31" t="str">
            <v>V</v>
          </cell>
        </row>
        <row r="32">
          <cell r="A32" t="str">
            <v>03.04</v>
          </cell>
          <cell r="B32">
            <v>865</v>
          </cell>
          <cell r="C32" t="str">
            <v>Gangen</v>
          </cell>
          <cell r="D32" t="str">
            <v>driemaal daags en zat. 2x</v>
          </cell>
          <cell r="E32">
            <v>1.0408163265306123</v>
          </cell>
          <cell r="F32">
            <v>0.11830819284235435</v>
          </cell>
          <cell r="G32" t="str">
            <v>V</v>
          </cell>
        </row>
        <row r="33">
          <cell r="A33" t="str">
            <v>03.041</v>
          </cell>
          <cell r="B33">
            <v>865</v>
          </cell>
          <cell r="C33" t="str">
            <v>Gangen</v>
          </cell>
          <cell r="D33" t="str">
            <v>driemaal daags en zat. 2x</v>
          </cell>
          <cell r="E33">
            <v>0</v>
          </cell>
          <cell r="F33">
            <v>0</v>
          </cell>
          <cell r="G33" t="str">
            <v>V</v>
          </cell>
        </row>
        <row r="34">
          <cell r="A34" t="str">
            <v>04.10</v>
          </cell>
          <cell r="B34">
            <v>52</v>
          </cell>
          <cell r="C34" t="str">
            <v>Trappenhuizen</v>
          </cell>
          <cell r="D34" t="str">
            <v>1 x  per week</v>
          </cell>
          <cell r="E34">
            <v>0.19622641509433963</v>
          </cell>
          <cell r="F34">
            <v>0</v>
          </cell>
          <cell r="G34" t="str">
            <v>V</v>
          </cell>
        </row>
        <row r="35">
          <cell r="A35" t="str">
            <v>04.20</v>
          </cell>
          <cell r="B35">
            <v>104</v>
          </cell>
          <cell r="C35" t="str">
            <v>Trappenhuizen</v>
          </cell>
          <cell r="D35" t="str">
            <v>2 x per week</v>
          </cell>
          <cell r="E35">
            <v>0</v>
          </cell>
          <cell r="F35">
            <v>0</v>
          </cell>
          <cell r="G35" t="str">
            <v>V</v>
          </cell>
        </row>
        <row r="36">
          <cell r="A36" t="str">
            <v>04.25</v>
          </cell>
          <cell r="B36">
            <v>128</v>
          </cell>
          <cell r="C36" t="str">
            <v>Trappenhuizen</v>
          </cell>
          <cell r="D36" t="str">
            <v>om de dag</v>
          </cell>
          <cell r="E36">
            <v>0.48301886792452831</v>
          </cell>
          <cell r="F36">
            <v>0</v>
          </cell>
          <cell r="G36" t="str">
            <v>V</v>
          </cell>
        </row>
        <row r="37">
          <cell r="A37" t="str">
            <v>04.30</v>
          </cell>
          <cell r="B37">
            <v>156</v>
          </cell>
          <cell r="C37" t="str">
            <v>Trappenhuizen</v>
          </cell>
          <cell r="D37" t="str">
            <v>3 x per week</v>
          </cell>
          <cell r="E37">
            <v>0.58867924528301885</v>
          </cell>
          <cell r="F37">
            <v>0</v>
          </cell>
          <cell r="G37" t="str">
            <v>V</v>
          </cell>
        </row>
        <row r="38">
          <cell r="A38" t="str">
            <v>04.00</v>
          </cell>
          <cell r="B38">
            <v>255</v>
          </cell>
          <cell r="C38" t="str">
            <v>Trappenhuizen</v>
          </cell>
          <cell r="D38" t="str">
            <v>dagelijks</v>
          </cell>
          <cell r="E38">
            <v>0.89473684210526316</v>
          </cell>
          <cell r="F38">
            <v>0</v>
          </cell>
          <cell r="G38" t="str">
            <v>V</v>
          </cell>
        </row>
        <row r="39">
          <cell r="A39" t="str">
            <v>04.01</v>
          </cell>
          <cell r="B39">
            <v>305</v>
          </cell>
          <cell r="C39" t="str">
            <v>Trappenhuizen</v>
          </cell>
          <cell r="D39" t="str">
            <v>dagelijks en zat.</v>
          </cell>
          <cell r="E39">
            <v>0</v>
          </cell>
          <cell r="F39">
            <v>0</v>
          </cell>
          <cell r="G39" t="str">
            <v>V</v>
          </cell>
        </row>
        <row r="40">
          <cell r="A40" t="str">
            <v>04.03</v>
          </cell>
          <cell r="B40">
            <v>610</v>
          </cell>
          <cell r="C40" t="str">
            <v>Trappenhuizen</v>
          </cell>
          <cell r="D40" t="str">
            <v>tweemaal daags en zat. 2x</v>
          </cell>
          <cell r="E40">
            <v>1.8545454545454545</v>
          </cell>
          <cell r="F40">
            <v>0.31620553359683795</v>
          </cell>
          <cell r="G40" t="str">
            <v>V</v>
          </cell>
        </row>
        <row r="41">
          <cell r="A41" t="str">
            <v>04.04</v>
          </cell>
          <cell r="B41">
            <v>865</v>
          </cell>
          <cell r="C41" t="str">
            <v>Trappenhuizen</v>
          </cell>
          <cell r="D41" t="str">
            <v>driemaal daags en zat. 2x</v>
          </cell>
          <cell r="E41">
            <v>2.7321428571428572</v>
          </cell>
          <cell r="F41">
            <v>0.3105590062111801</v>
          </cell>
          <cell r="G41" t="str">
            <v>V</v>
          </cell>
        </row>
        <row r="42">
          <cell r="A42" t="str">
            <v>05.00</v>
          </cell>
          <cell r="B42">
            <v>255</v>
          </cell>
          <cell r="C42" t="str">
            <v>Noodtrappen</v>
          </cell>
          <cell r="D42" t="str">
            <v>dagelijks</v>
          </cell>
          <cell r="E42">
            <v>0</v>
          </cell>
          <cell r="F42">
            <v>0</v>
          </cell>
          <cell r="G42" t="str">
            <v>V</v>
          </cell>
        </row>
        <row r="43">
          <cell r="A43" t="str">
            <v>05.03</v>
          </cell>
          <cell r="B43">
            <v>610</v>
          </cell>
          <cell r="C43" t="str">
            <v>Noodtrappen</v>
          </cell>
          <cell r="D43" t="str">
            <v>tweemaal daags en zat. 2x</v>
          </cell>
          <cell r="E43">
            <v>0</v>
          </cell>
          <cell r="F43">
            <v>0</v>
          </cell>
          <cell r="G43" t="str">
            <v>V</v>
          </cell>
        </row>
        <row r="44">
          <cell r="A44" t="str">
            <v>05.12</v>
          </cell>
          <cell r="B44">
            <v>12</v>
          </cell>
          <cell r="C44" t="str">
            <v>Noodtrappen</v>
          </cell>
          <cell r="D44" t="str">
            <v>maandelijks</v>
          </cell>
          <cell r="E44">
            <v>2.823529411764706E-2</v>
          </cell>
          <cell r="F44">
            <v>0</v>
          </cell>
          <cell r="G44" t="str">
            <v>V</v>
          </cell>
        </row>
        <row r="45">
          <cell r="A45" t="str">
            <v>06.30</v>
          </cell>
          <cell r="B45">
            <v>156</v>
          </cell>
          <cell r="C45" t="str">
            <v>Lift</v>
          </cell>
          <cell r="D45" t="str">
            <v>3 x per week</v>
          </cell>
          <cell r="E45">
            <v>1.56</v>
          </cell>
          <cell r="F45">
            <v>0</v>
          </cell>
          <cell r="G45" t="str">
            <v>V</v>
          </cell>
        </row>
        <row r="46">
          <cell r="A46" t="str">
            <v>06.00</v>
          </cell>
          <cell r="B46">
            <v>255</v>
          </cell>
          <cell r="C46" t="str">
            <v>Lift</v>
          </cell>
          <cell r="D46" t="str">
            <v>dagelijks</v>
          </cell>
          <cell r="E46">
            <v>2.5499999999999998</v>
          </cell>
          <cell r="F46">
            <v>0</v>
          </cell>
          <cell r="G46" t="str">
            <v>V</v>
          </cell>
        </row>
        <row r="47">
          <cell r="A47" t="str">
            <v>06.01</v>
          </cell>
          <cell r="B47">
            <v>305</v>
          </cell>
          <cell r="C47" t="str">
            <v>Lift</v>
          </cell>
          <cell r="D47" t="str">
            <v>dagelijks en zat.</v>
          </cell>
          <cell r="E47">
            <v>2.5499999999999998</v>
          </cell>
          <cell r="F47">
            <v>0.43478260869565222</v>
          </cell>
          <cell r="G47" t="str">
            <v>V</v>
          </cell>
        </row>
        <row r="48">
          <cell r="A48" t="str">
            <v>06.011</v>
          </cell>
          <cell r="B48">
            <v>305</v>
          </cell>
          <cell r="C48" t="str">
            <v>Lift</v>
          </cell>
          <cell r="D48" t="str">
            <v>dagelijks en zat.</v>
          </cell>
          <cell r="E48">
            <v>0</v>
          </cell>
          <cell r="F48">
            <v>0</v>
          </cell>
          <cell r="G48" t="str">
            <v>V</v>
          </cell>
        </row>
        <row r="49">
          <cell r="A49" t="str">
            <v>07.00</v>
          </cell>
          <cell r="B49">
            <v>255</v>
          </cell>
          <cell r="C49" t="str">
            <v>Entrée</v>
          </cell>
          <cell r="D49" t="str">
            <v>dagelijks</v>
          </cell>
          <cell r="E49">
            <v>0.75</v>
          </cell>
          <cell r="F49">
            <v>0</v>
          </cell>
          <cell r="G49" t="str">
            <v>V</v>
          </cell>
        </row>
        <row r="50">
          <cell r="A50" t="str">
            <v>07.01</v>
          </cell>
          <cell r="B50">
            <v>305</v>
          </cell>
          <cell r="C50" t="str">
            <v>Entrée</v>
          </cell>
          <cell r="D50" t="str">
            <v>dagelijks en zat.</v>
          </cell>
          <cell r="E50">
            <v>0.76119402985074625</v>
          </cell>
          <cell r="F50">
            <v>0.12978585334198575</v>
          </cell>
          <cell r="G50" t="str">
            <v>V</v>
          </cell>
        </row>
        <row r="51">
          <cell r="A51" t="str">
            <v>07.02</v>
          </cell>
          <cell r="B51">
            <v>510</v>
          </cell>
          <cell r="C51" t="str">
            <v>Entrée</v>
          </cell>
          <cell r="D51" t="str">
            <v>tweemaal daags</v>
          </cell>
          <cell r="E51">
            <v>1.5223880597014925</v>
          </cell>
          <cell r="F51">
            <v>0</v>
          </cell>
          <cell r="G51" t="str">
            <v>V</v>
          </cell>
        </row>
        <row r="52">
          <cell r="A52" t="str">
            <v>08.20</v>
          </cell>
          <cell r="B52">
            <v>104</v>
          </cell>
          <cell r="C52" t="str">
            <v>Kantoor</v>
          </cell>
          <cell r="D52" t="str">
            <v>2 x per week</v>
          </cell>
          <cell r="E52">
            <v>0.26</v>
          </cell>
          <cell r="F52">
            <v>0</v>
          </cell>
          <cell r="G52" t="str">
            <v>B</v>
          </cell>
        </row>
        <row r="53">
          <cell r="A53" t="str">
            <v>08.25</v>
          </cell>
          <cell r="B53">
            <v>128</v>
          </cell>
          <cell r="C53" t="str">
            <v>Kantoor</v>
          </cell>
          <cell r="D53" t="str">
            <v>om de dag</v>
          </cell>
          <cell r="E53">
            <v>0.32</v>
          </cell>
          <cell r="F53">
            <v>0</v>
          </cell>
          <cell r="G53" t="str">
            <v>B</v>
          </cell>
        </row>
        <row r="54">
          <cell r="A54" t="str">
            <v>08.30</v>
          </cell>
          <cell r="B54">
            <v>156</v>
          </cell>
          <cell r="C54" t="str">
            <v>Kantoor</v>
          </cell>
          <cell r="D54" t="str">
            <v>3 x per week</v>
          </cell>
          <cell r="E54">
            <v>0.39</v>
          </cell>
          <cell r="F54">
            <v>0</v>
          </cell>
          <cell r="G54" t="str">
            <v>B</v>
          </cell>
        </row>
        <row r="55">
          <cell r="A55" t="str">
            <v>08.00</v>
          </cell>
          <cell r="B55">
            <v>255</v>
          </cell>
          <cell r="C55" t="str">
            <v>Kantoor</v>
          </cell>
          <cell r="D55" t="str">
            <v>dagelijks</v>
          </cell>
          <cell r="E55">
            <v>0.56666666666666665</v>
          </cell>
          <cell r="F55">
            <v>0</v>
          </cell>
          <cell r="G55" t="str">
            <v>B</v>
          </cell>
        </row>
        <row r="56">
          <cell r="A56" t="str">
            <v>08.03</v>
          </cell>
          <cell r="B56">
            <v>610</v>
          </cell>
          <cell r="C56" t="str">
            <v>Kantoor</v>
          </cell>
          <cell r="D56" t="str">
            <v>tweemaal daags en zat. 2x</v>
          </cell>
          <cell r="E56">
            <v>1.2</v>
          </cell>
          <cell r="F56">
            <v>0.20460358056265987</v>
          </cell>
          <cell r="G56" t="str">
            <v>B</v>
          </cell>
        </row>
        <row r="57">
          <cell r="A57" t="str">
            <v>09.00</v>
          </cell>
          <cell r="B57">
            <v>255</v>
          </cell>
          <cell r="C57" t="str">
            <v>Vergaderzaal</v>
          </cell>
          <cell r="D57" t="str">
            <v>dagelijks</v>
          </cell>
          <cell r="E57">
            <v>0.5368421052631579</v>
          </cell>
          <cell r="F57">
            <v>0</v>
          </cell>
          <cell r="G57" t="str">
            <v>B</v>
          </cell>
        </row>
        <row r="58">
          <cell r="A58" t="str">
            <v>10.30</v>
          </cell>
          <cell r="B58">
            <v>156</v>
          </cell>
          <cell r="C58" t="str">
            <v>Koffie en lunchruimte</v>
          </cell>
          <cell r="D58" t="str">
            <v>3 x per week</v>
          </cell>
          <cell r="E58">
            <v>0.50322580645161286</v>
          </cell>
          <cell r="F58">
            <v>0</v>
          </cell>
          <cell r="G58" t="str">
            <v>B</v>
          </cell>
        </row>
        <row r="59">
          <cell r="A59" t="str">
            <v>10.00</v>
          </cell>
          <cell r="B59">
            <v>255</v>
          </cell>
          <cell r="C59" t="str">
            <v>Koffie en lunchruimte</v>
          </cell>
          <cell r="D59" t="str">
            <v>dagelijks</v>
          </cell>
          <cell r="E59">
            <v>0.7846153846153846</v>
          </cell>
          <cell r="F59">
            <v>0</v>
          </cell>
          <cell r="G59" t="str">
            <v>B</v>
          </cell>
        </row>
        <row r="60">
          <cell r="A60" t="str">
            <v>10.01</v>
          </cell>
          <cell r="B60">
            <v>305</v>
          </cell>
          <cell r="C60" t="str">
            <v>Koffie en lunchruimte</v>
          </cell>
          <cell r="D60" t="str">
            <v>dagelijks en zat.</v>
          </cell>
          <cell r="E60">
            <v>0.7846153846153846</v>
          </cell>
          <cell r="F60">
            <v>0.13377926421404684</v>
          </cell>
          <cell r="G60" t="str">
            <v>B</v>
          </cell>
        </row>
        <row r="61">
          <cell r="A61" t="str">
            <v>10.02</v>
          </cell>
          <cell r="B61">
            <v>560</v>
          </cell>
          <cell r="C61" t="str">
            <v>Koffie en lunchruimte</v>
          </cell>
          <cell r="D61" t="str">
            <v>tweemaal daags en zat. 1x</v>
          </cell>
          <cell r="E61">
            <v>1.5</v>
          </cell>
          <cell r="F61">
            <v>0.12787723785166241</v>
          </cell>
          <cell r="G61" t="str">
            <v>B</v>
          </cell>
        </row>
        <row r="62">
          <cell r="A62" t="str">
            <v>10.03</v>
          </cell>
          <cell r="B62">
            <v>610</v>
          </cell>
          <cell r="C62" t="str">
            <v>Koffie en lunchruimte</v>
          </cell>
          <cell r="D62" t="str">
            <v>tweemaal daags en zat. 2x</v>
          </cell>
          <cell r="E62">
            <v>1.5</v>
          </cell>
          <cell r="F62">
            <v>0.25188916876574308</v>
          </cell>
          <cell r="G62" t="str">
            <v>B</v>
          </cell>
        </row>
        <row r="63">
          <cell r="A63" t="str">
            <v>10.04</v>
          </cell>
          <cell r="B63">
            <v>865</v>
          </cell>
          <cell r="C63" t="str">
            <v>Koffie en lunchruimte</v>
          </cell>
          <cell r="D63" t="str">
            <v>driemaal daags en zat. 2x</v>
          </cell>
          <cell r="E63">
            <v>2.2173913043478262</v>
          </cell>
          <cell r="F63">
            <v>0.25204788909892883</v>
          </cell>
          <cell r="G63" t="str">
            <v>B</v>
          </cell>
        </row>
        <row r="64">
          <cell r="A64" t="str">
            <v>10.06</v>
          </cell>
          <cell r="B64">
            <v>1170</v>
          </cell>
          <cell r="C64" t="str">
            <v>Koffie en lunchruimte</v>
          </cell>
          <cell r="D64" t="str">
            <v>viermaal daags en zat. 3x</v>
          </cell>
          <cell r="E64">
            <v>2.9565217391304346</v>
          </cell>
          <cell r="F64">
            <v>0.37807183364839325</v>
          </cell>
          <cell r="G64" t="str">
            <v>B</v>
          </cell>
        </row>
        <row r="65">
          <cell r="A65" t="str">
            <v>11.00</v>
          </cell>
          <cell r="B65">
            <v>255</v>
          </cell>
          <cell r="C65" t="str">
            <v>Restaurant</v>
          </cell>
          <cell r="D65" t="str">
            <v>dagelijks</v>
          </cell>
          <cell r="E65">
            <v>0.69863013698630139</v>
          </cell>
          <cell r="F65">
            <v>0</v>
          </cell>
          <cell r="G65" t="str">
            <v>B</v>
          </cell>
        </row>
        <row r="66">
          <cell r="A66" t="str">
            <v>11.01</v>
          </cell>
          <cell r="B66">
            <v>305</v>
          </cell>
          <cell r="C66" t="str">
            <v>Restaurant</v>
          </cell>
          <cell r="D66" t="str">
            <v>dagelijks en zat.</v>
          </cell>
          <cell r="E66">
            <v>0.70833333333333337</v>
          </cell>
          <cell r="F66">
            <v>0.1207729468599034</v>
          </cell>
          <cell r="G66" t="str">
            <v>B</v>
          </cell>
        </row>
        <row r="67">
          <cell r="A67" t="str">
            <v>11.02</v>
          </cell>
          <cell r="B67">
            <v>560</v>
          </cell>
          <cell r="C67" t="str">
            <v>Restaurant</v>
          </cell>
          <cell r="D67" t="str">
            <v>tweemaal daags en zat.</v>
          </cell>
          <cell r="E67">
            <v>1.3972602739726028</v>
          </cell>
          <cell r="F67">
            <v>0.11911852293031568</v>
          </cell>
          <cell r="G67" t="str">
            <v>B</v>
          </cell>
        </row>
        <row r="68">
          <cell r="A68" t="str">
            <v>11.03</v>
          </cell>
          <cell r="B68">
            <v>610</v>
          </cell>
          <cell r="C68" t="str">
            <v>Restaurant</v>
          </cell>
          <cell r="D68" t="str">
            <v>tweemaal daags en zat. 2x</v>
          </cell>
          <cell r="E68">
            <v>1.3972602739726028</v>
          </cell>
          <cell r="F68">
            <v>0.23823704586063135</v>
          </cell>
          <cell r="G68" t="str">
            <v>B</v>
          </cell>
        </row>
        <row r="69">
          <cell r="A69" t="str">
            <v>12.00</v>
          </cell>
          <cell r="B69">
            <v>255</v>
          </cell>
          <cell r="C69" t="str">
            <v>Pantry</v>
          </cell>
          <cell r="D69" t="str">
            <v>dagelijks</v>
          </cell>
          <cell r="E69">
            <v>0.87931034482758619</v>
          </cell>
          <cell r="F69">
            <v>0</v>
          </cell>
          <cell r="G69" t="str">
            <v>B</v>
          </cell>
        </row>
        <row r="70">
          <cell r="A70" t="str">
            <v>12.06</v>
          </cell>
          <cell r="B70">
            <v>1170</v>
          </cell>
          <cell r="C70" t="str">
            <v>Pantry</v>
          </cell>
          <cell r="D70" t="str">
            <v>viermaal daags en zat. 3x</v>
          </cell>
          <cell r="E70">
            <v>0</v>
          </cell>
          <cell r="F70">
            <v>0</v>
          </cell>
          <cell r="G70" t="str">
            <v>B</v>
          </cell>
        </row>
        <row r="71">
          <cell r="A71" t="str">
            <v>13.10</v>
          </cell>
          <cell r="B71">
            <v>52</v>
          </cell>
          <cell r="C71" t="str">
            <v>Magazijn (perron)</v>
          </cell>
          <cell r="D71" t="str">
            <v>1 x  per week</v>
          </cell>
          <cell r="E71">
            <v>3.7142857142857144E-2</v>
          </cell>
          <cell r="F71">
            <v>0</v>
          </cell>
        </row>
        <row r="72">
          <cell r="A72" t="str">
            <v>13.20</v>
          </cell>
          <cell r="B72">
            <v>104</v>
          </cell>
          <cell r="C72" t="str">
            <v>Magazijn (perron)</v>
          </cell>
          <cell r="D72" t="str">
            <v>2 x per week</v>
          </cell>
          <cell r="E72">
            <v>7.4285714285714288E-2</v>
          </cell>
          <cell r="F72">
            <v>0</v>
          </cell>
        </row>
        <row r="73">
          <cell r="A73" t="str">
            <v>13.30</v>
          </cell>
          <cell r="B73">
            <v>156</v>
          </cell>
          <cell r="C73" t="str">
            <v>Magazijn (perron)</v>
          </cell>
          <cell r="D73" t="str">
            <v>3 x per week( deels zat.)</v>
          </cell>
          <cell r="E73">
            <v>0.11142857142857143</v>
          </cell>
          <cell r="F73">
            <v>0</v>
          </cell>
        </row>
        <row r="74">
          <cell r="A74" t="str">
            <v>13.01</v>
          </cell>
          <cell r="B74">
            <v>305</v>
          </cell>
          <cell r="C74" t="str">
            <v>Magazijn (perron)</v>
          </cell>
          <cell r="D74" t="str">
            <v>dagelijks en zat.</v>
          </cell>
          <cell r="E74">
            <v>0</v>
          </cell>
          <cell r="F74">
            <v>0</v>
          </cell>
        </row>
        <row r="75">
          <cell r="A75" t="str">
            <v>14.10</v>
          </cell>
          <cell r="B75">
            <v>52</v>
          </cell>
          <cell r="C75" t="str">
            <v>Magazijn (gang)</v>
          </cell>
          <cell r="D75" t="str">
            <v>1 x per week</v>
          </cell>
          <cell r="E75">
            <v>3.7142857142857144E-2</v>
          </cell>
          <cell r="F75">
            <v>0</v>
          </cell>
        </row>
        <row r="76">
          <cell r="A76" t="str">
            <v>14.20</v>
          </cell>
          <cell r="B76">
            <v>104</v>
          </cell>
          <cell r="C76" t="str">
            <v>Magazijn (gang)</v>
          </cell>
          <cell r="D76" t="str">
            <v>2 x per week</v>
          </cell>
          <cell r="E76">
            <v>7.4285714285714288E-2</v>
          </cell>
          <cell r="F76">
            <v>0</v>
          </cell>
        </row>
        <row r="77">
          <cell r="A77" t="str">
            <v>14.30</v>
          </cell>
          <cell r="B77">
            <v>156</v>
          </cell>
          <cell r="C77" t="str">
            <v>Magazijn (gang)</v>
          </cell>
          <cell r="D77" t="str">
            <v>3 x per week( deels zat.)</v>
          </cell>
          <cell r="E77">
            <v>0.11142857142857143</v>
          </cell>
          <cell r="F77">
            <v>0</v>
          </cell>
        </row>
        <row r="78">
          <cell r="A78" t="str">
            <v>14.01</v>
          </cell>
          <cell r="B78">
            <v>305</v>
          </cell>
          <cell r="C78" t="str">
            <v>Magazijn (gang)</v>
          </cell>
          <cell r="D78" t="str">
            <v>dagelijks en zat.</v>
          </cell>
          <cell r="E78">
            <v>0</v>
          </cell>
          <cell r="F78">
            <v>0</v>
          </cell>
        </row>
        <row r="79">
          <cell r="A79" t="str">
            <v>15.04</v>
          </cell>
          <cell r="B79">
            <v>4</v>
          </cell>
          <cell r="C79" t="str">
            <v>Magazijn (stellingen)</v>
          </cell>
          <cell r="D79" t="str">
            <v>4 x per jaar</v>
          </cell>
          <cell r="E79">
            <v>3.2000000000000001E-2</v>
          </cell>
          <cell r="F79">
            <v>0</v>
          </cell>
        </row>
        <row r="80">
          <cell r="A80" t="str">
            <v>15.05</v>
          </cell>
          <cell r="B80">
            <v>5</v>
          </cell>
          <cell r="C80" t="str">
            <v>Magazijn (stellingen)</v>
          </cell>
          <cell r="D80" t="str">
            <v>5 x per jaar</v>
          </cell>
          <cell r="E80">
            <v>0.04</v>
          </cell>
          <cell r="F80">
            <v>0</v>
          </cell>
        </row>
        <row r="81">
          <cell r="A81" t="str">
            <v>15.06</v>
          </cell>
          <cell r="B81">
            <v>6</v>
          </cell>
          <cell r="C81" t="str">
            <v>Magazijn (stellingen)</v>
          </cell>
          <cell r="D81" t="str">
            <v>6 x per jaar</v>
          </cell>
          <cell r="E81">
            <v>4.8000000000000001E-2</v>
          </cell>
          <cell r="F81">
            <v>0</v>
          </cell>
        </row>
        <row r="82">
          <cell r="A82" t="str">
            <v>15.09</v>
          </cell>
          <cell r="B82">
            <v>9</v>
          </cell>
          <cell r="C82" t="str">
            <v>Magazijn (stellingen)</v>
          </cell>
          <cell r="D82" t="str">
            <v>9 x per jaar</v>
          </cell>
          <cell r="E82">
            <v>7.1999999999999995E-2</v>
          </cell>
          <cell r="F82">
            <v>0</v>
          </cell>
        </row>
        <row r="83">
          <cell r="A83" t="str">
            <v>15.12</v>
          </cell>
          <cell r="B83">
            <v>12</v>
          </cell>
          <cell r="C83" t="str">
            <v>Magazijn (stellingen)</v>
          </cell>
          <cell r="D83" t="str">
            <v>1 x per maand</v>
          </cell>
          <cell r="E83">
            <v>9.6000000000000002E-2</v>
          </cell>
          <cell r="F83">
            <v>0</v>
          </cell>
        </row>
        <row r="84">
          <cell r="A84" t="str">
            <v>15.17</v>
          </cell>
          <cell r="B84">
            <v>17</v>
          </cell>
          <cell r="C84" t="str">
            <v>Magazijn (stellingen)</v>
          </cell>
          <cell r="D84" t="str">
            <v>1 x per 3 weken</v>
          </cell>
          <cell r="E84">
            <v>0.13600000000000001</v>
          </cell>
          <cell r="F84">
            <v>0</v>
          </cell>
        </row>
        <row r="85">
          <cell r="A85" t="str">
            <v>15.26</v>
          </cell>
          <cell r="B85">
            <v>26</v>
          </cell>
          <cell r="C85" t="str">
            <v>Magazijn (stellingen)</v>
          </cell>
          <cell r="D85" t="str">
            <v>1 x per 2 weken</v>
          </cell>
          <cell r="E85">
            <v>0.20799999999999999</v>
          </cell>
          <cell r="F85">
            <v>0</v>
          </cell>
        </row>
        <row r="86">
          <cell r="A86" t="str">
            <v>16.06</v>
          </cell>
          <cell r="B86">
            <v>6</v>
          </cell>
          <cell r="C86" t="str">
            <v>Docks</v>
          </cell>
          <cell r="D86" t="str">
            <v>6 x per jaar</v>
          </cell>
          <cell r="E86">
            <v>0.12</v>
          </cell>
          <cell r="F86">
            <v>0</v>
          </cell>
        </row>
        <row r="87">
          <cell r="A87" t="str">
            <v>99.00</v>
          </cell>
          <cell r="C87" t="str">
            <v>op afroep/regie</v>
          </cell>
          <cell r="E87">
            <v>0</v>
          </cell>
          <cell r="F87">
            <v>0</v>
          </cell>
        </row>
        <row r="88">
          <cell r="A88" t="str">
            <v>n.v.t.</v>
          </cell>
          <cell r="B88">
            <v>0</v>
          </cell>
          <cell r="C88" t="str">
            <v>Niet van toepassing</v>
          </cell>
          <cell r="E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JLAGE Progr."/>
      <sheetName val="Info blad"/>
      <sheetName val="1-Contractblad dag"/>
      <sheetName val="2-Kengetal"/>
      <sheetName val="3-Basis ruimtestaat"/>
      <sheetName val="basis ruimtestaat andere layou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row r="11">
          <cell r="A11">
            <v>1255</v>
          </cell>
          <cell r="B11">
            <v>255</v>
          </cell>
          <cell r="C11" t="str">
            <v>Administratieve ruimten</v>
          </cell>
          <cell r="D11" t="str">
            <v>5 x per week</v>
          </cell>
          <cell r="E11">
            <v>0.63749999999999996</v>
          </cell>
          <cell r="F11">
            <v>0</v>
          </cell>
          <cell r="G11">
            <v>0</v>
          </cell>
          <cell r="I11">
            <v>400</v>
          </cell>
          <cell r="J11">
            <v>298</v>
          </cell>
          <cell r="K11">
            <v>0.42450142450142453</v>
          </cell>
          <cell r="M11" t="str">
            <v>B</v>
          </cell>
        </row>
        <row r="12">
          <cell r="A12">
            <v>2255</v>
          </cell>
          <cell r="B12">
            <v>510</v>
          </cell>
          <cell r="C12" t="str">
            <v>Sanitaire ruimten</v>
          </cell>
          <cell r="D12" t="str">
            <v>10 x per week</v>
          </cell>
          <cell r="E12">
            <v>7.2857142857142856</v>
          </cell>
          <cell r="F12">
            <v>0</v>
          </cell>
          <cell r="G12">
            <v>0</v>
          </cell>
          <cell r="H12">
            <v>0</v>
          </cell>
          <cell r="I12">
            <v>70</v>
          </cell>
          <cell r="J12">
            <v>107</v>
          </cell>
          <cell r="K12">
            <v>0.15242165242165243</v>
          </cell>
          <cell r="M12" t="str">
            <v>S</v>
          </cell>
        </row>
        <row r="13">
          <cell r="A13">
            <v>3255</v>
          </cell>
          <cell r="B13">
            <v>255</v>
          </cell>
          <cell r="C13" t="str">
            <v>Gangen en hallen</v>
          </cell>
          <cell r="D13" t="str">
            <v>5 x per week</v>
          </cell>
          <cell r="E13">
            <v>0.63749999999999996</v>
          </cell>
          <cell r="F13">
            <v>0</v>
          </cell>
          <cell r="G13">
            <v>0</v>
          </cell>
          <cell r="H13">
            <v>0</v>
          </cell>
          <cell r="I13">
            <v>400</v>
          </cell>
          <cell r="J13">
            <v>105</v>
          </cell>
          <cell r="K13">
            <v>0.14957264957264957</v>
          </cell>
          <cell r="M13" t="str">
            <v>V</v>
          </cell>
        </row>
        <row r="14">
          <cell r="A14" t="str">
            <v>03b255</v>
          </cell>
          <cell r="B14">
            <v>255</v>
          </cell>
          <cell r="C14" t="str">
            <v>Entree en personeelsingang</v>
          </cell>
          <cell r="D14" t="str">
            <v>5 x per week</v>
          </cell>
          <cell r="E14">
            <v>1.02</v>
          </cell>
          <cell r="F14">
            <v>0</v>
          </cell>
          <cell r="G14">
            <v>0</v>
          </cell>
          <cell r="H14">
            <v>0</v>
          </cell>
          <cell r="I14">
            <v>250</v>
          </cell>
          <cell r="J14">
            <v>42</v>
          </cell>
          <cell r="K14">
            <v>5.9829059829059832E-2</v>
          </cell>
          <cell r="M14" t="str">
            <v>V</v>
          </cell>
        </row>
        <row r="15">
          <cell r="A15">
            <v>5255</v>
          </cell>
          <cell r="B15">
            <v>255</v>
          </cell>
          <cell r="C15" t="str">
            <v>Trappenhuizen</v>
          </cell>
          <cell r="D15" t="str">
            <v>5 x per week</v>
          </cell>
          <cell r="E15">
            <v>0.63749999999999996</v>
          </cell>
          <cell r="F15">
            <v>0</v>
          </cell>
          <cell r="G15">
            <v>0</v>
          </cell>
          <cell r="H15">
            <v>0</v>
          </cell>
          <cell r="I15">
            <v>400</v>
          </cell>
          <cell r="J15">
            <v>31</v>
          </cell>
          <cell r="K15">
            <v>4.4159544159544158E-2</v>
          </cell>
          <cell r="M15" t="str">
            <v>V</v>
          </cell>
        </row>
        <row r="16">
          <cell r="A16">
            <v>7255</v>
          </cell>
          <cell r="B16">
            <v>255</v>
          </cell>
          <cell r="C16" t="str">
            <v>Kantine</v>
          </cell>
          <cell r="D16" t="str">
            <v>5 x per week</v>
          </cell>
          <cell r="E16">
            <v>0.7846153846153846</v>
          </cell>
          <cell r="F16">
            <v>0</v>
          </cell>
          <cell r="G16">
            <v>0</v>
          </cell>
          <cell r="H16">
            <v>0</v>
          </cell>
          <cell r="I16">
            <v>325</v>
          </cell>
          <cell r="J16">
            <v>4.5</v>
          </cell>
          <cell r="K16">
            <v>6.41025641025641E-3</v>
          </cell>
          <cell r="M16" t="str">
            <v>V</v>
          </cell>
        </row>
        <row r="17">
          <cell r="A17">
            <v>11255</v>
          </cell>
          <cell r="B17">
            <v>255</v>
          </cell>
          <cell r="C17" t="str">
            <v>Kleedruimten</v>
          </cell>
          <cell r="D17" t="str">
            <v>5 x per week</v>
          </cell>
          <cell r="E17">
            <v>1.1333333333333333</v>
          </cell>
          <cell r="F17">
            <v>0</v>
          </cell>
          <cell r="G17">
            <v>0</v>
          </cell>
          <cell r="H17">
            <v>0</v>
          </cell>
          <cell r="I17">
            <v>225</v>
          </cell>
          <cell r="J17">
            <v>114.5</v>
          </cell>
          <cell r="K17">
            <v>0.1631054131054131</v>
          </cell>
          <cell r="M17" t="str">
            <v>S</v>
          </cell>
        </row>
        <row r="18">
          <cell r="A18" t="str">
            <v>regie</v>
          </cell>
          <cell r="B18">
            <v>0</v>
          </cell>
          <cell r="C18" t="str">
            <v>Op afroep / regie</v>
          </cell>
          <cell r="D18">
            <v>0</v>
          </cell>
          <cell r="E18">
            <v>0</v>
          </cell>
          <cell r="F18">
            <v>0</v>
          </cell>
          <cell r="G18">
            <v>0</v>
          </cell>
        </row>
        <row r="20">
          <cell r="C20">
            <v>0</v>
          </cell>
          <cell r="J20">
            <v>702</v>
          </cell>
          <cell r="K20">
            <v>1</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7"/>
  <sheetViews>
    <sheetView showGridLines="0" tabSelected="1" zoomScaleSheetLayoutView="100" workbookViewId="0">
      <selection activeCell="N9" sqref="N9"/>
    </sheetView>
  </sheetViews>
  <sheetFormatPr defaultRowHeight="15" x14ac:dyDescent="0.25"/>
  <cols>
    <col min="1" max="1" width="3.85546875" customWidth="1"/>
  </cols>
  <sheetData>
    <row r="2" spans="2:12" ht="15.75" x14ac:dyDescent="0.25">
      <c r="B2" s="7" t="s">
        <v>12</v>
      </c>
      <c r="C2" s="7"/>
      <c r="D2" s="7"/>
      <c r="E2" s="7"/>
      <c r="F2" s="7"/>
      <c r="G2" s="7"/>
      <c r="H2" s="7"/>
      <c r="I2" s="7"/>
      <c r="J2" s="7"/>
      <c r="K2" s="7"/>
      <c r="L2" s="11"/>
    </row>
    <row r="3" spans="2:12" ht="15.75" x14ac:dyDescent="0.25">
      <c r="B3" s="7"/>
      <c r="C3" s="7"/>
      <c r="D3" s="7"/>
      <c r="E3" s="7"/>
      <c r="F3" s="7"/>
      <c r="G3" s="7"/>
      <c r="H3" s="7"/>
      <c r="I3" s="7"/>
      <c r="J3" s="7"/>
      <c r="K3" s="7"/>
      <c r="L3" s="11"/>
    </row>
    <row r="4" spans="2:12" x14ac:dyDescent="0.25">
      <c r="B4" s="39" t="s">
        <v>38</v>
      </c>
      <c r="C4" s="39"/>
      <c r="D4" s="39"/>
      <c r="E4" s="39"/>
      <c r="F4" s="39"/>
      <c r="G4" s="39"/>
      <c r="H4" s="39"/>
      <c r="I4" s="39"/>
      <c r="J4" s="39"/>
      <c r="K4" s="39"/>
    </row>
    <row r="5" spans="2:12" x14ac:dyDescent="0.25">
      <c r="B5" s="39"/>
      <c r="C5" s="39"/>
      <c r="D5" s="39"/>
      <c r="E5" s="39"/>
      <c r="F5" s="39"/>
      <c r="G5" s="39"/>
      <c r="H5" s="39"/>
      <c r="I5" s="39"/>
      <c r="J5" s="39"/>
      <c r="K5" s="39"/>
    </row>
    <row r="6" spans="2:12" x14ac:dyDescent="0.25">
      <c r="B6" s="39"/>
      <c r="C6" s="39"/>
      <c r="D6" s="39"/>
      <c r="E6" s="39"/>
      <c r="F6" s="39"/>
      <c r="G6" s="39"/>
      <c r="H6" s="39"/>
      <c r="I6" s="39"/>
      <c r="J6" s="39"/>
      <c r="K6" s="39"/>
    </row>
    <row r="7" spans="2:12" x14ac:dyDescent="0.25">
      <c r="B7" s="39"/>
      <c r="C7" s="39"/>
      <c r="D7" s="39"/>
      <c r="E7" s="39"/>
      <c r="F7" s="39"/>
      <c r="G7" s="39"/>
      <c r="H7" s="39"/>
      <c r="I7" s="39"/>
      <c r="J7" s="39"/>
      <c r="K7" s="39"/>
    </row>
    <row r="8" spans="2:12" x14ac:dyDescent="0.25">
      <c r="B8" s="39"/>
      <c r="C8" s="39"/>
      <c r="D8" s="39"/>
      <c r="E8" s="39"/>
      <c r="F8" s="39"/>
      <c r="G8" s="39"/>
      <c r="H8" s="39"/>
      <c r="I8" s="39"/>
      <c r="J8" s="39"/>
      <c r="K8" s="39"/>
    </row>
    <row r="9" spans="2:12" x14ac:dyDescent="0.25">
      <c r="B9" s="39"/>
      <c r="C9" s="39"/>
      <c r="D9" s="39"/>
      <c r="E9" s="39"/>
      <c r="F9" s="39"/>
      <c r="G9" s="39"/>
      <c r="H9" s="39"/>
      <c r="I9" s="39"/>
      <c r="J9" s="39"/>
      <c r="K9" s="39"/>
    </row>
    <row r="10" spans="2:12" x14ac:dyDescent="0.25">
      <c r="B10" s="39"/>
      <c r="C10" s="39"/>
      <c r="D10" s="39"/>
      <c r="E10" s="39"/>
      <c r="F10" s="39"/>
      <c r="G10" s="39"/>
      <c r="H10" s="39"/>
      <c r="I10" s="39"/>
      <c r="J10" s="39"/>
      <c r="K10" s="39"/>
    </row>
    <row r="11" spans="2:12" ht="33" customHeight="1" x14ac:dyDescent="0.25">
      <c r="B11" s="39"/>
      <c r="C11" s="39"/>
      <c r="D11" s="39"/>
      <c r="E11" s="39"/>
      <c r="F11" s="39"/>
      <c r="G11" s="39"/>
      <c r="H11" s="39"/>
      <c r="I11" s="39"/>
      <c r="J11" s="39"/>
      <c r="K11" s="39"/>
    </row>
    <row r="13" spans="2:12" x14ac:dyDescent="0.25">
      <c r="B13" s="40" t="s">
        <v>18</v>
      </c>
      <c r="C13" s="41"/>
      <c r="D13" s="41"/>
      <c r="E13" s="41"/>
      <c r="F13" s="41"/>
      <c r="G13" s="41"/>
      <c r="H13" s="41"/>
      <c r="I13" s="41"/>
      <c r="J13" s="41"/>
      <c r="K13" s="42"/>
    </row>
    <row r="14" spans="2:12" ht="60" customHeight="1" x14ac:dyDescent="0.25">
      <c r="B14" s="36" t="s">
        <v>26</v>
      </c>
      <c r="C14" s="37"/>
      <c r="D14" s="37"/>
      <c r="E14" s="37"/>
      <c r="F14" s="37"/>
      <c r="G14" s="37"/>
      <c r="H14" s="37"/>
      <c r="I14" s="37"/>
      <c r="J14" s="37"/>
      <c r="K14" s="38"/>
    </row>
    <row r="16" spans="2:12" x14ac:dyDescent="0.25">
      <c r="B16" s="40" t="s">
        <v>19</v>
      </c>
      <c r="C16" s="41"/>
      <c r="D16" s="41"/>
      <c r="E16" s="41"/>
      <c r="F16" s="41"/>
      <c r="G16" s="41"/>
      <c r="H16" s="41"/>
      <c r="I16" s="41"/>
      <c r="J16" s="41"/>
      <c r="K16" s="42"/>
    </row>
    <row r="17" spans="2:11" ht="44.25" customHeight="1" x14ac:dyDescent="0.25">
      <c r="B17" s="36" t="s">
        <v>35</v>
      </c>
      <c r="C17" s="37"/>
      <c r="D17" s="37"/>
      <c r="E17" s="37"/>
      <c r="F17" s="37"/>
      <c r="G17" s="37"/>
      <c r="H17" s="37"/>
      <c r="I17" s="37"/>
      <c r="J17" s="37"/>
      <c r="K17" s="38"/>
    </row>
    <row r="19" spans="2:11" x14ac:dyDescent="0.25">
      <c r="B19" s="40" t="s">
        <v>21</v>
      </c>
      <c r="C19" s="41"/>
      <c r="D19" s="41"/>
      <c r="E19" s="41"/>
      <c r="F19" s="41"/>
      <c r="G19" s="41"/>
      <c r="H19" s="41"/>
      <c r="I19" s="41"/>
      <c r="J19" s="41"/>
      <c r="K19" s="42"/>
    </row>
    <row r="20" spans="2:11" ht="27" customHeight="1" x14ac:dyDescent="0.25">
      <c r="B20" s="33" t="s">
        <v>20</v>
      </c>
      <c r="C20" s="34"/>
      <c r="D20" s="34"/>
      <c r="E20" s="34"/>
      <c r="F20" s="34"/>
      <c r="G20" s="34"/>
      <c r="H20" s="34"/>
      <c r="I20" s="34"/>
      <c r="J20" s="34"/>
      <c r="K20" s="35"/>
    </row>
    <row r="21" spans="2:11" x14ac:dyDescent="0.25">
      <c r="B21" s="29"/>
      <c r="C21" s="29"/>
      <c r="D21" s="29"/>
      <c r="E21" s="29"/>
      <c r="F21" s="29"/>
      <c r="G21" s="29"/>
      <c r="H21" s="29"/>
      <c r="I21" s="29"/>
      <c r="J21" s="29"/>
      <c r="K21" s="29"/>
    </row>
    <row r="22" spans="2:11" x14ac:dyDescent="0.25">
      <c r="B22" s="29" t="s">
        <v>24</v>
      </c>
      <c r="C22" s="29"/>
      <c r="D22" s="29"/>
      <c r="E22" s="29"/>
      <c r="F22" s="29"/>
      <c r="G22" s="29"/>
      <c r="H22" s="29"/>
      <c r="I22" s="29"/>
      <c r="J22" s="29"/>
      <c r="K22" s="29"/>
    </row>
    <row r="23" spans="2:11" x14ac:dyDescent="0.25">
      <c r="B23" s="29"/>
      <c r="C23" s="29"/>
      <c r="D23" s="29"/>
      <c r="E23" s="29"/>
      <c r="F23" s="29"/>
      <c r="G23" s="29"/>
      <c r="H23" s="29"/>
      <c r="I23" s="29"/>
      <c r="J23" s="29"/>
      <c r="K23" s="29"/>
    </row>
    <row r="24" spans="2:11" x14ac:dyDescent="0.25">
      <c r="B24" s="30" t="s">
        <v>22</v>
      </c>
      <c r="C24" s="31"/>
      <c r="D24" s="31"/>
      <c r="E24" s="31"/>
      <c r="F24" s="31"/>
      <c r="G24" s="31"/>
      <c r="H24" s="31"/>
      <c r="I24" s="31"/>
      <c r="J24" s="31"/>
      <c r="K24" s="31"/>
    </row>
    <row r="25" spans="2:11" x14ac:dyDescent="0.25">
      <c r="B25" s="30" t="s">
        <v>23</v>
      </c>
      <c r="C25" s="32"/>
      <c r="D25" s="32"/>
      <c r="E25" s="32"/>
      <c r="F25" s="32"/>
      <c r="G25" s="32"/>
      <c r="H25" s="32"/>
      <c r="I25" s="32"/>
      <c r="J25" s="32"/>
      <c r="K25" s="32"/>
    </row>
    <row r="26" spans="2:11" x14ac:dyDescent="0.25">
      <c r="B26" s="30" t="s">
        <v>27</v>
      </c>
      <c r="C26" s="32"/>
      <c r="D26" s="32"/>
      <c r="E26" s="32"/>
      <c r="F26" s="32"/>
      <c r="G26" s="32"/>
      <c r="H26" s="32"/>
      <c r="I26" s="32"/>
      <c r="J26" s="32"/>
      <c r="K26" s="32"/>
    </row>
    <row r="27" spans="2:11" x14ac:dyDescent="0.25">
      <c r="B27" s="30" t="s">
        <v>28</v>
      </c>
      <c r="C27" s="32"/>
      <c r="D27" s="32"/>
      <c r="E27" s="32"/>
      <c r="F27" s="32"/>
      <c r="G27" s="32"/>
      <c r="H27" s="32"/>
      <c r="I27" s="32"/>
      <c r="J27" s="32"/>
      <c r="K27" s="32"/>
    </row>
  </sheetData>
  <mergeCells count="7">
    <mergeCell ref="B20:K20"/>
    <mergeCell ref="B14:K14"/>
    <mergeCell ref="B4:K11"/>
    <mergeCell ref="B13:K13"/>
    <mergeCell ref="B16:K16"/>
    <mergeCell ref="B19:K19"/>
    <mergeCell ref="B17:K17"/>
  </mergeCells>
  <pageMargins left="0.70866141732283472"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25"/>
  <sheetViews>
    <sheetView showGridLines="0" zoomScaleSheetLayoutView="100" workbookViewId="0">
      <selection activeCell="G11" sqref="G11"/>
    </sheetView>
  </sheetViews>
  <sheetFormatPr defaultRowHeight="12.75" x14ac:dyDescent="0.2"/>
  <cols>
    <col min="1" max="1" width="3.5703125" style="8" customWidth="1"/>
    <col min="2" max="2" width="50.42578125" style="8" customWidth="1"/>
    <col min="3" max="3" width="24" style="8" customWidth="1"/>
    <col min="4" max="252" width="9.140625" style="8"/>
    <col min="253" max="253" width="38.140625" style="8" customWidth="1"/>
    <col min="254" max="254" width="34.7109375" style="8" customWidth="1"/>
    <col min="255" max="508" width="9.140625" style="8"/>
    <col min="509" max="509" width="38.140625" style="8" customWidth="1"/>
    <col min="510" max="510" width="34.7109375" style="8" customWidth="1"/>
    <col min="511" max="764" width="9.140625" style="8"/>
    <col min="765" max="765" width="38.140625" style="8" customWidth="1"/>
    <col min="766" max="766" width="34.7109375" style="8" customWidth="1"/>
    <col min="767" max="1020" width="9.140625" style="8"/>
    <col min="1021" max="1021" width="38.140625" style="8" customWidth="1"/>
    <col min="1022" max="1022" width="34.7109375" style="8" customWidth="1"/>
    <col min="1023" max="1276" width="9.140625" style="8"/>
    <col min="1277" max="1277" width="38.140625" style="8" customWidth="1"/>
    <col min="1278" max="1278" width="34.7109375" style="8" customWidth="1"/>
    <col min="1279" max="1532" width="9.140625" style="8"/>
    <col min="1533" max="1533" width="38.140625" style="8" customWidth="1"/>
    <col min="1534" max="1534" width="34.7109375" style="8" customWidth="1"/>
    <col min="1535" max="1788" width="9.140625" style="8"/>
    <col min="1789" max="1789" width="38.140625" style="8" customWidth="1"/>
    <col min="1790" max="1790" width="34.7109375" style="8" customWidth="1"/>
    <col min="1791" max="2044" width="9.140625" style="8"/>
    <col min="2045" max="2045" width="38.140625" style="8" customWidth="1"/>
    <col min="2046" max="2046" width="34.7109375" style="8" customWidth="1"/>
    <col min="2047" max="2300" width="9.140625" style="8"/>
    <col min="2301" max="2301" width="38.140625" style="8" customWidth="1"/>
    <col min="2302" max="2302" width="34.7109375" style="8" customWidth="1"/>
    <col min="2303" max="2556" width="9.140625" style="8"/>
    <col min="2557" max="2557" width="38.140625" style="8" customWidth="1"/>
    <col min="2558" max="2558" width="34.7109375" style="8" customWidth="1"/>
    <col min="2559" max="2812" width="9.140625" style="8"/>
    <col min="2813" max="2813" width="38.140625" style="8" customWidth="1"/>
    <col min="2814" max="2814" width="34.7109375" style="8" customWidth="1"/>
    <col min="2815" max="3068" width="9.140625" style="8"/>
    <col min="3069" max="3069" width="38.140625" style="8" customWidth="1"/>
    <col min="3070" max="3070" width="34.7109375" style="8" customWidth="1"/>
    <col min="3071" max="3324" width="9.140625" style="8"/>
    <col min="3325" max="3325" width="38.140625" style="8" customWidth="1"/>
    <col min="3326" max="3326" width="34.7109375" style="8" customWidth="1"/>
    <col min="3327" max="3580" width="9.140625" style="8"/>
    <col min="3581" max="3581" width="38.140625" style="8" customWidth="1"/>
    <col min="3582" max="3582" width="34.7109375" style="8" customWidth="1"/>
    <col min="3583" max="3836" width="9.140625" style="8"/>
    <col min="3837" max="3837" width="38.140625" style="8" customWidth="1"/>
    <col min="3838" max="3838" width="34.7109375" style="8" customWidth="1"/>
    <col min="3839" max="4092" width="9.140625" style="8"/>
    <col min="4093" max="4093" width="38.140625" style="8" customWidth="1"/>
    <col min="4094" max="4094" width="34.7109375" style="8" customWidth="1"/>
    <col min="4095" max="4348" width="9.140625" style="8"/>
    <col min="4349" max="4349" width="38.140625" style="8" customWidth="1"/>
    <col min="4350" max="4350" width="34.7109375" style="8" customWidth="1"/>
    <col min="4351" max="4604" width="9.140625" style="8"/>
    <col min="4605" max="4605" width="38.140625" style="8" customWidth="1"/>
    <col min="4606" max="4606" width="34.7109375" style="8" customWidth="1"/>
    <col min="4607" max="4860" width="9.140625" style="8"/>
    <col min="4861" max="4861" width="38.140625" style="8" customWidth="1"/>
    <col min="4862" max="4862" width="34.7109375" style="8" customWidth="1"/>
    <col min="4863" max="5116" width="9.140625" style="8"/>
    <col min="5117" max="5117" width="38.140625" style="8" customWidth="1"/>
    <col min="5118" max="5118" width="34.7109375" style="8" customWidth="1"/>
    <col min="5119" max="5372" width="9.140625" style="8"/>
    <col min="5373" max="5373" width="38.140625" style="8" customWidth="1"/>
    <col min="5374" max="5374" width="34.7109375" style="8" customWidth="1"/>
    <col min="5375" max="5628" width="9.140625" style="8"/>
    <col min="5629" max="5629" width="38.140625" style="8" customWidth="1"/>
    <col min="5630" max="5630" width="34.7109375" style="8" customWidth="1"/>
    <col min="5631" max="5884" width="9.140625" style="8"/>
    <col min="5885" max="5885" width="38.140625" style="8" customWidth="1"/>
    <col min="5886" max="5886" width="34.7109375" style="8" customWidth="1"/>
    <col min="5887" max="6140" width="9.140625" style="8"/>
    <col min="6141" max="6141" width="38.140625" style="8" customWidth="1"/>
    <col min="6142" max="6142" width="34.7109375" style="8" customWidth="1"/>
    <col min="6143" max="6396" width="9.140625" style="8"/>
    <col min="6397" max="6397" width="38.140625" style="8" customWidth="1"/>
    <col min="6398" max="6398" width="34.7109375" style="8" customWidth="1"/>
    <col min="6399" max="6652" width="9.140625" style="8"/>
    <col min="6653" max="6653" width="38.140625" style="8" customWidth="1"/>
    <col min="6654" max="6654" width="34.7109375" style="8" customWidth="1"/>
    <col min="6655" max="6908" width="9.140625" style="8"/>
    <col min="6909" max="6909" width="38.140625" style="8" customWidth="1"/>
    <col min="6910" max="6910" width="34.7109375" style="8" customWidth="1"/>
    <col min="6911" max="7164" width="9.140625" style="8"/>
    <col min="7165" max="7165" width="38.140625" style="8" customWidth="1"/>
    <col min="7166" max="7166" width="34.7109375" style="8" customWidth="1"/>
    <col min="7167" max="7420" width="9.140625" style="8"/>
    <col min="7421" max="7421" width="38.140625" style="8" customWidth="1"/>
    <col min="7422" max="7422" width="34.7109375" style="8" customWidth="1"/>
    <col min="7423" max="7676" width="9.140625" style="8"/>
    <col min="7677" max="7677" width="38.140625" style="8" customWidth="1"/>
    <col min="7678" max="7678" width="34.7109375" style="8" customWidth="1"/>
    <col min="7679" max="7932" width="9.140625" style="8"/>
    <col min="7933" max="7933" width="38.140625" style="8" customWidth="1"/>
    <col min="7934" max="7934" width="34.7109375" style="8" customWidth="1"/>
    <col min="7935" max="8188" width="9.140625" style="8"/>
    <col min="8189" max="8189" width="38.140625" style="8" customWidth="1"/>
    <col min="8190" max="8190" width="34.7109375" style="8" customWidth="1"/>
    <col min="8191" max="8444" width="9.140625" style="8"/>
    <col min="8445" max="8445" width="38.140625" style="8" customWidth="1"/>
    <col min="8446" max="8446" width="34.7109375" style="8" customWidth="1"/>
    <col min="8447" max="8700" width="9.140625" style="8"/>
    <col min="8701" max="8701" width="38.140625" style="8" customWidth="1"/>
    <col min="8702" max="8702" width="34.7109375" style="8" customWidth="1"/>
    <col min="8703" max="8956" width="9.140625" style="8"/>
    <col min="8957" max="8957" width="38.140625" style="8" customWidth="1"/>
    <col min="8958" max="8958" width="34.7109375" style="8" customWidth="1"/>
    <col min="8959" max="9212" width="9.140625" style="8"/>
    <col min="9213" max="9213" width="38.140625" style="8" customWidth="1"/>
    <col min="9214" max="9214" width="34.7109375" style="8" customWidth="1"/>
    <col min="9215" max="9468" width="9.140625" style="8"/>
    <col min="9469" max="9469" width="38.140625" style="8" customWidth="1"/>
    <col min="9470" max="9470" width="34.7109375" style="8" customWidth="1"/>
    <col min="9471" max="9724" width="9.140625" style="8"/>
    <col min="9725" max="9725" width="38.140625" style="8" customWidth="1"/>
    <col min="9726" max="9726" width="34.7109375" style="8" customWidth="1"/>
    <col min="9727" max="9980" width="9.140625" style="8"/>
    <col min="9981" max="9981" width="38.140625" style="8" customWidth="1"/>
    <col min="9982" max="9982" width="34.7109375" style="8" customWidth="1"/>
    <col min="9983" max="10236" width="9.140625" style="8"/>
    <col min="10237" max="10237" width="38.140625" style="8" customWidth="1"/>
    <col min="10238" max="10238" width="34.7109375" style="8" customWidth="1"/>
    <col min="10239" max="10492" width="9.140625" style="8"/>
    <col min="10493" max="10493" width="38.140625" style="8" customWidth="1"/>
    <col min="10494" max="10494" width="34.7109375" style="8" customWidth="1"/>
    <col min="10495" max="10748" width="9.140625" style="8"/>
    <col min="10749" max="10749" width="38.140625" style="8" customWidth="1"/>
    <col min="10750" max="10750" width="34.7109375" style="8" customWidth="1"/>
    <col min="10751" max="11004" width="9.140625" style="8"/>
    <col min="11005" max="11005" width="38.140625" style="8" customWidth="1"/>
    <col min="11006" max="11006" width="34.7109375" style="8" customWidth="1"/>
    <col min="11007" max="11260" width="9.140625" style="8"/>
    <col min="11261" max="11261" width="38.140625" style="8" customWidth="1"/>
    <col min="11262" max="11262" width="34.7109375" style="8" customWidth="1"/>
    <col min="11263" max="11516" width="9.140625" style="8"/>
    <col min="11517" max="11517" width="38.140625" style="8" customWidth="1"/>
    <col min="11518" max="11518" width="34.7109375" style="8" customWidth="1"/>
    <col min="11519" max="11772" width="9.140625" style="8"/>
    <col min="11773" max="11773" width="38.140625" style="8" customWidth="1"/>
    <col min="11774" max="11774" width="34.7109375" style="8" customWidth="1"/>
    <col min="11775" max="12028" width="9.140625" style="8"/>
    <col min="12029" max="12029" width="38.140625" style="8" customWidth="1"/>
    <col min="12030" max="12030" width="34.7109375" style="8" customWidth="1"/>
    <col min="12031" max="12284" width="9.140625" style="8"/>
    <col min="12285" max="12285" width="38.140625" style="8" customWidth="1"/>
    <col min="12286" max="12286" width="34.7109375" style="8" customWidth="1"/>
    <col min="12287" max="12540" width="9.140625" style="8"/>
    <col min="12541" max="12541" width="38.140625" style="8" customWidth="1"/>
    <col min="12542" max="12542" width="34.7109375" style="8" customWidth="1"/>
    <col min="12543" max="12796" width="9.140625" style="8"/>
    <col min="12797" max="12797" width="38.140625" style="8" customWidth="1"/>
    <col min="12798" max="12798" width="34.7109375" style="8" customWidth="1"/>
    <col min="12799" max="13052" width="9.140625" style="8"/>
    <col min="13053" max="13053" width="38.140625" style="8" customWidth="1"/>
    <col min="13054" max="13054" width="34.7109375" style="8" customWidth="1"/>
    <col min="13055" max="13308" width="9.140625" style="8"/>
    <col min="13309" max="13309" width="38.140625" style="8" customWidth="1"/>
    <col min="13310" max="13310" width="34.7109375" style="8" customWidth="1"/>
    <col min="13311" max="13564" width="9.140625" style="8"/>
    <col min="13565" max="13565" width="38.140625" style="8" customWidth="1"/>
    <col min="13566" max="13566" width="34.7109375" style="8" customWidth="1"/>
    <col min="13567" max="13820" width="9.140625" style="8"/>
    <col min="13821" max="13821" width="38.140625" style="8" customWidth="1"/>
    <col min="13822" max="13822" width="34.7109375" style="8" customWidth="1"/>
    <col min="13823" max="14076" width="9.140625" style="8"/>
    <col min="14077" max="14077" width="38.140625" style="8" customWidth="1"/>
    <col min="14078" max="14078" width="34.7109375" style="8" customWidth="1"/>
    <col min="14079" max="14332" width="9.140625" style="8"/>
    <col min="14333" max="14333" width="38.140625" style="8" customWidth="1"/>
    <col min="14334" max="14334" width="34.7109375" style="8" customWidth="1"/>
    <col min="14335" max="14588" width="9.140625" style="8"/>
    <col min="14589" max="14589" width="38.140625" style="8" customWidth="1"/>
    <col min="14590" max="14590" width="34.7109375" style="8" customWidth="1"/>
    <col min="14591" max="14844" width="9.140625" style="8"/>
    <col min="14845" max="14845" width="38.140625" style="8" customWidth="1"/>
    <col min="14846" max="14846" width="34.7109375" style="8" customWidth="1"/>
    <col min="14847" max="15100" width="9.140625" style="8"/>
    <col min="15101" max="15101" width="38.140625" style="8" customWidth="1"/>
    <col min="15102" max="15102" width="34.7109375" style="8" customWidth="1"/>
    <col min="15103" max="15356" width="9.140625" style="8"/>
    <col min="15357" max="15357" width="38.140625" style="8" customWidth="1"/>
    <col min="15358" max="15358" width="34.7109375" style="8" customWidth="1"/>
    <col min="15359" max="15612" width="9.140625" style="8"/>
    <col min="15613" max="15613" width="38.140625" style="8" customWidth="1"/>
    <col min="15614" max="15614" width="34.7109375" style="8" customWidth="1"/>
    <col min="15615" max="15868" width="9.140625" style="8"/>
    <col min="15869" max="15869" width="38.140625" style="8" customWidth="1"/>
    <col min="15870" max="15870" width="34.7109375" style="8" customWidth="1"/>
    <col min="15871" max="16124" width="9.140625" style="8"/>
    <col min="16125" max="16125" width="38.140625" style="8" customWidth="1"/>
    <col min="16126" max="16126" width="34.7109375" style="8" customWidth="1"/>
    <col min="16127" max="16384" width="9.140625" style="8"/>
  </cols>
  <sheetData>
    <row r="2" spans="2:6" ht="15.75" x14ac:dyDescent="0.25">
      <c r="B2" s="7" t="s">
        <v>10</v>
      </c>
    </row>
    <row r="3" spans="2:6" ht="15" x14ac:dyDescent="0.25">
      <c r="B3" s="9"/>
    </row>
    <row r="4" spans="2:6" ht="38.25" x14ac:dyDescent="0.2">
      <c r="B4" s="12" t="s">
        <v>1</v>
      </c>
      <c r="C4" s="13" t="s">
        <v>13</v>
      </c>
    </row>
    <row r="5" spans="2:6" x14ac:dyDescent="0.2">
      <c r="B5" s="14" t="s">
        <v>29</v>
      </c>
      <c r="C5" s="15">
        <f>'2. Controle jaarrekening'!D5</f>
        <v>0</v>
      </c>
    </row>
    <row r="6" spans="2:6" ht="38.25" x14ac:dyDescent="0.2">
      <c r="B6" s="14" t="s">
        <v>30</v>
      </c>
      <c r="C6" s="15">
        <f>'2. Controle jaarrekening'!D6</f>
        <v>0</v>
      </c>
    </row>
    <row r="7" spans="2:6" ht="25.5" x14ac:dyDescent="0.2">
      <c r="B7" s="14" t="s">
        <v>31</v>
      </c>
      <c r="C7" s="15">
        <f>'2. Controle jaarrekening'!D7</f>
        <v>0</v>
      </c>
    </row>
    <row r="8" spans="2:6" ht="14.25" x14ac:dyDescent="0.2">
      <c r="B8" s="16" t="s">
        <v>2</v>
      </c>
      <c r="C8" s="17">
        <f>SUM(C5:C7)</f>
        <v>0</v>
      </c>
      <c r="F8" s="10"/>
    </row>
    <row r="9" spans="2:6" ht="14.25" x14ac:dyDescent="0.2">
      <c r="B9" s="18"/>
      <c r="C9" s="28"/>
      <c r="F9" s="10"/>
    </row>
    <row r="10" spans="2:6" ht="38.25" x14ac:dyDescent="0.2">
      <c r="B10" s="12" t="s">
        <v>1</v>
      </c>
      <c r="C10" s="13" t="s">
        <v>13</v>
      </c>
      <c r="F10" s="10"/>
    </row>
    <row r="11" spans="2:6" ht="14.25" x14ac:dyDescent="0.2">
      <c r="B11" s="14" t="s">
        <v>33</v>
      </c>
      <c r="C11" s="15">
        <f>'3. Prijs mogelijke adviesuren'!C8/2</f>
        <v>0</v>
      </c>
      <c r="F11" s="10"/>
    </row>
    <row r="12" spans="2:6" ht="14.25" x14ac:dyDescent="0.2">
      <c r="B12" s="16" t="s">
        <v>17</v>
      </c>
      <c r="C12" s="17">
        <f>'3. Prijs mogelijke adviesuren'!C8/2</f>
        <v>0</v>
      </c>
      <c r="F12" s="10"/>
    </row>
    <row r="13" spans="2:6" ht="14.25" x14ac:dyDescent="0.2">
      <c r="B13" s="18"/>
      <c r="C13" s="19"/>
      <c r="F13" s="10"/>
    </row>
    <row r="14" spans="2:6" x14ac:dyDescent="0.2">
      <c r="B14" s="20" t="s">
        <v>3</v>
      </c>
      <c r="C14" s="21"/>
    </row>
    <row r="15" spans="2:6" ht="72.75" customHeight="1" x14ac:dyDescent="0.2">
      <c r="B15" s="22" t="s">
        <v>4</v>
      </c>
      <c r="C15" s="21"/>
    </row>
    <row r="16" spans="2:6" x14ac:dyDescent="0.2">
      <c r="B16" s="20" t="s">
        <v>5</v>
      </c>
      <c r="C16" s="21"/>
    </row>
    <row r="17" spans="2:11" x14ac:dyDescent="0.2">
      <c r="B17" s="20" t="s">
        <v>6</v>
      </c>
      <c r="C17" s="21"/>
    </row>
    <row r="18" spans="2:11" x14ac:dyDescent="0.2">
      <c r="B18" s="20" t="s">
        <v>7</v>
      </c>
      <c r="C18" s="21"/>
    </row>
    <row r="20" spans="2:11" customFormat="1" ht="15" x14ac:dyDescent="0.25">
      <c r="B20" s="29" t="s">
        <v>24</v>
      </c>
      <c r="C20" s="29"/>
      <c r="D20" s="29"/>
      <c r="E20" s="29"/>
      <c r="F20" s="29"/>
      <c r="G20" s="29"/>
      <c r="H20" s="29"/>
      <c r="I20" s="29"/>
      <c r="J20" s="29"/>
      <c r="K20" s="29"/>
    </row>
    <row r="22" spans="2:11" x14ac:dyDescent="0.2">
      <c r="B22" s="30" t="s">
        <v>22</v>
      </c>
      <c r="C22" s="31"/>
      <c r="D22" s="31"/>
      <c r="E22" s="31"/>
      <c r="F22" s="31"/>
      <c r="G22" s="31"/>
      <c r="H22" s="31"/>
      <c r="I22" s="31"/>
      <c r="J22" s="31"/>
      <c r="K22" s="31"/>
    </row>
    <row r="23" spans="2:11" x14ac:dyDescent="0.2">
      <c r="B23" s="30" t="s">
        <v>23</v>
      </c>
      <c r="C23" s="32"/>
      <c r="D23" s="32"/>
      <c r="E23" s="32"/>
      <c r="F23" s="32"/>
      <c r="G23" s="32"/>
      <c r="H23" s="32"/>
      <c r="I23" s="32"/>
      <c r="J23" s="32"/>
      <c r="K23" s="32"/>
    </row>
    <row r="24" spans="2:11" x14ac:dyDescent="0.2">
      <c r="B24" s="30" t="s">
        <v>27</v>
      </c>
      <c r="C24" s="32"/>
      <c r="D24" s="32"/>
      <c r="E24" s="32"/>
      <c r="F24" s="32"/>
      <c r="G24" s="32"/>
      <c r="H24" s="32"/>
      <c r="I24" s="32"/>
      <c r="J24" s="32"/>
      <c r="K24" s="32"/>
    </row>
    <row r="25" spans="2:11" x14ac:dyDescent="0.2">
      <c r="B25" s="30" t="s">
        <v>28</v>
      </c>
      <c r="C25" s="32"/>
      <c r="D25" s="32"/>
      <c r="E25" s="32"/>
      <c r="F25" s="32"/>
      <c r="G25" s="32"/>
      <c r="H25" s="32"/>
      <c r="I25" s="32"/>
      <c r="J25" s="32"/>
      <c r="K25" s="3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22"/>
  <sheetViews>
    <sheetView showGridLines="0" zoomScaleSheetLayoutView="100" workbookViewId="0">
      <selection activeCell="G14" sqref="G14"/>
    </sheetView>
  </sheetViews>
  <sheetFormatPr defaultColWidth="9.140625" defaultRowHeight="15" x14ac:dyDescent="0.25"/>
  <cols>
    <col min="1" max="1" width="4" style="2" customWidth="1"/>
    <col min="2" max="2" width="40.5703125" style="1" bestFit="1" customWidth="1"/>
    <col min="3" max="3" width="22.5703125" style="1" customWidth="1"/>
    <col min="4" max="4" width="22.5703125" style="2" customWidth="1"/>
    <col min="5" max="16384" width="9.140625" style="2"/>
  </cols>
  <sheetData>
    <row r="2" spans="2:11" ht="18.75" x14ac:dyDescent="0.25">
      <c r="B2" s="3" t="s">
        <v>32</v>
      </c>
    </row>
    <row r="3" spans="2:11" ht="18.75" x14ac:dyDescent="0.25">
      <c r="B3" s="3"/>
    </row>
    <row r="4" spans="2:11" ht="38.25" x14ac:dyDescent="0.25">
      <c r="B4" s="23"/>
      <c r="C4" s="25" t="s">
        <v>14</v>
      </c>
      <c r="D4" s="23" t="s">
        <v>36</v>
      </c>
    </row>
    <row r="5" spans="2:11" x14ac:dyDescent="0.25">
      <c r="B5" s="14" t="s">
        <v>29</v>
      </c>
      <c r="C5" s="24"/>
      <c r="D5" s="24">
        <f>C5*4</f>
        <v>0</v>
      </c>
    </row>
    <row r="6" spans="2:11" ht="38.25" x14ac:dyDescent="0.25">
      <c r="B6" s="14" t="s">
        <v>30</v>
      </c>
      <c r="C6" s="24"/>
      <c r="D6" s="24">
        <f>C6*4</f>
        <v>0</v>
      </c>
    </row>
    <row r="7" spans="2:11" ht="38.25" x14ac:dyDescent="0.25">
      <c r="B7" s="14" t="s">
        <v>31</v>
      </c>
      <c r="C7" s="24"/>
      <c r="D7" s="24">
        <f>C7*4</f>
        <v>0</v>
      </c>
    </row>
    <row r="8" spans="2:11" x14ac:dyDescent="0.25">
      <c r="B8" s="43" t="s">
        <v>0</v>
      </c>
      <c r="C8" s="43"/>
      <c r="D8" s="24">
        <f>SUM(D5:D7)</f>
        <v>0</v>
      </c>
    </row>
    <row r="9" spans="2:11" x14ac:dyDescent="0.25">
      <c r="C9" s="2"/>
    </row>
    <row r="10" spans="2:11" customFormat="1" ht="36" customHeight="1" x14ac:dyDescent="0.25">
      <c r="B10" s="44" t="s">
        <v>25</v>
      </c>
      <c r="C10" s="44"/>
      <c r="D10" s="44"/>
      <c r="E10" s="29"/>
      <c r="F10" s="29"/>
      <c r="G10" s="29"/>
      <c r="H10" s="29"/>
      <c r="I10" s="29"/>
      <c r="J10" s="29"/>
      <c r="K10" s="29"/>
    </row>
    <row r="12" spans="2:11" x14ac:dyDescent="0.2">
      <c r="E12" s="31"/>
      <c r="F12" s="31"/>
      <c r="G12" s="31"/>
      <c r="H12" s="31"/>
      <c r="I12" s="31"/>
      <c r="J12" s="31"/>
      <c r="K12" s="31"/>
    </row>
    <row r="13" spans="2:11" x14ac:dyDescent="0.2">
      <c r="E13" s="32"/>
      <c r="F13" s="32"/>
      <c r="G13" s="32"/>
      <c r="H13" s="32"/>
      <c r="I13" s="32"/>
      <c r="J13" s="32"/>
      <c r="K13" s="32"/>
    </row>
    <row r="14" spans="2:11" x14ac:dyDescent="0.2">
      <c r="E14" s="32"/>
      <c r="F14" s="32"/>
      <c r="G14" s="32"/>
      <c r="H14" s="32"/>
      <c r="I14" s="32"/>
      <c r="J14" s="32"/>
      <c r="K14" s="32"/>
    </row>
    <row r="15" spans="2:11" x14ac:dyDescent="0.2">
      <c r="E15" s="32"/>
      <c r="F15" s="32"/>
      <c r="G15" s="32"/>
      <c r="H15" s="32"/>
      <c r="I15" s="32"/>
      <c r="J15" s="32"/>
      <c r="K15" s="32"/>
    </row>
    <row r="16" spans="2:11" x14ac:dyDescent="0.25">
      <c r="B16" s="29" t="s">
        <v>24</v>
      </c>
      <c r="C16" s="29"/>
      <c r="D16" s="29"/>
    </row>
    <row r="17" spans="2:4" x14ac:dyDescent="0.25">
      <c r="B17" s="2"/>
      <c r="C17" s="2"/>
    </row>
    <row r="18" spans="2:4" x14ac:dyDescent="0.2">
      <c r="B18" s="30" t="s">
        <v>22</v>
      </c>
      <c r="C18" s="31"/>
      <c r="D18" s="31"/>
    </row>
    <row r="19" spans="2:4" x14ac:dyDescent="0.2">
      <c r="B19" s="30" t="s">
        <v>23</v>
      </c>
      <c r="C19" s="32"/>
      <c r="D19" s="32"/>
    </row>
    <row r="20" spans="2:4" x14ac:dyDescent="0.2">
      <c r="B20" s="30" t="s">
        <v>27</v>
      </c>
      <c r="C20" s="32"/>
      <c r="D20" s="32"/>
    </row>
    <row r="21" spans="2:4" x14ac:dyDescent="0.2">
      <c r="B21" s="30" t="s">
        <v>28</v>
      </c>
      <c r="C21" s="32"/>
      <c r="D21" s="32"/>
    </row>
    <row r="22" spans="2:4" x14ac:dyDescent="0.25">
      <c r="B22" s="6"/>
    </row>
  </sheetData>
  <mergeCells count="2">
    <mergeCell ref="B8:C8"/>
    <mergeCell ref="B10:D10"/>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15"/>
  <sheetViews>
    <sheetView showGridLines="0" zoomScaleSheetLayoutView="100" workbookViewId="0">
      <selection activeCell="B28" sqref="B28"/>
    </sheetView>
  </sheetViews>
  <sheetFormatPr defaultColWidth="9.140625" defaultRowHeight="15" x14ac:dyDescent="0.25"/>
  <cols>
    <col min="1" max="1" width="4.5703125" style="2" customWidth="1"/>
    <col min="2" max="2" width="70.7109375" style="2" bestFit="1" customWidth="1"/>
    <col min="3" max="3" width="20.28515625" style="2" customWidth="1"/>
    <col min="4" max="16384" width="9.140625" style="2"/>
  </cols>
  <sheetData>
    <row r="2" spans="2:11" ht="18.75" x14ac:dyDescent="0.25">
      <c r="B2" s="3" t="s">
        <v>34</v>
      </c>
    </row>
    <row r="3" spans="2:11" x14ac:dyDescent="0.25">
      <c r="B3" s="4"/>
      <c r="C3" s="5"/>
    </row>
    <row r="4" spans="2:11" x14ac:dyDescent="0.25">
      <c r="B4" s="45" t="s">
        <v>8</v>
      </c>
      <c r="C4" s="45"/>
    </row>
    <row r="5" spans="2:11" x14ac:dyDescent="0.25">
      <c r="B5" s="26" t="s">
        <v>9</v>
      </c>
      <c r="C5" s="26" t="s">
        <v>11</v>
      </c>
    </row>
    <row r="6" spans="2:11" x14ac:dyDescent="0.25">
      <c r="B6" s="27" t="s">
        <v>15</v>
      </c>
      <c r="C6" s="24"/>
    </row>
    <row r="7" spans="2:11" x14ac:dyDescent="0.25">
      <c r="B7" s="27" t="s">
        <v>16</v>
      </c>
      <c r="C7" s="24"/>
    </row>
    <row r="8" spans="2:11" x14ac:dyDescent="0.25">
      <c r="B8" s="27" t="s">
        <v>37</v>
      </c>
      <c r="C8" s="24">
        <f>SUM(C6:C7)</f>
        <v>0</v>
      </c>
    </row>
    <row r="10" spans="2:11" customFormat="1" x14ac:dyDescent="0.25">
      <c r="B10" s="29" t="s">
        <v>24</v>
      </c>
      <c r="C10" s="29"/>
      <c r="D10" s="29"/>
      <c r="E10" s="29"/>
      <c r="F10" s="29"/>
      <c r="G10" s="29"/>
      <c r="H10" s="29"/>
      <c r="I10" s="29"/>
      <c r="J10" s="29"/>
      <c r="K10" s="29"/>
    </row>
    <row r="11" spans="2:11" x14ac:dyDescent="0.25">
      <c r="B11" s="4"/>
      <c r="C11" s="5"/>
    </row>
    <row r="12" spans="2:11" x14ac:dyDescent="0.25">
      <c r="B12" s="30" t="s">
        <v>22</v>
      </c>
      <c r="C12" s="29"/>
      <c r="D12" s="29"/>
      <c r="E12" s="29"/>
      <c r="F12" s="29"/>
      <c r="G12" s="29"/>
      <c r="H12" s="29"/>
      <c r="I12" s="29"/>
      <c r="J12" s="29"/>
      <c r="K12" s="29"/>
    </row>
    <row r="13" spans="2:11" x14ac:dyDescent="0.25">
      <c r="B13" s="30" t="s">
        <v>23</v>
      </c>
      <c r="C13"/>
      <c r="D13"/>
      <c r="E13"/>
      <c r="F13"/>
      <c r="G13"/>
      <c r="H13"/>
      <c r="I13"/>
      <c r="J13"/>
      <c r="K13"/>
    </row>
    <row r="14" spans="2:11" x14ac:dyDescent="0.25">
      <c r="B14" s="30" t="s">
        <v>27</v>
      </c>
      <c r="C14"/>
      <c r="D14"/>
      <c r="E14"/>
      <c r="F14"/>
      <c r="G14"/>
      <c r="H14"/>
      <c r="I14"/>
      <c r="J14"/>
      <c r="K14"/>
    </row>
    <row r="15" spans="2:11" x14ac:dyDescent="0.25">
      <c r="B15" s="30" t="s">
        <v>28</v>
      </c>
      <c r="C15"/>
      <c r="D15"/>
      <c r="E15"/>
      <c r="F15"/>
      <c r="G15"/>
      <c r="H15"/>
      <c r="I15"/>
      <c r="J15"/>
      <c r="K15"/>
    </row>
  </sheetData>
  <mergeCells count="1">
    <mergeCell ref="B4:C4"/>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589CFFF1AF424294616B7D995A3339" ma:contentTypeVersion="3" ma:contentTypeDescription="Een nieuw document maken." ma:contentTypeScope="" ma:versionID="08af6df151942eef2797f45ddc8cc111">
  <xsd:schema xmlns:xsd="http://www.w3.org/2001/XMLSchema" xmlns:xs="http://www.w3.org/2001/XMLSchema" xmlns:p="http://schemas.microsoft.com/office/2006/metadata/properties" xmlns:ns2="f4db0efb-b994-4b35-91bb-eae4bb1774f7" targetNamespace="http://schemas.microsoft.com/office/2006/metadata/properties" ma:root="true" ma:fieldsID="9635b5e02bde2188f2a5ec8ac405118c" ns2:_="">
    <xsd:import namespace="f4db0efb-b994-4b35-91bb-eae4bb1774f7"/>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b0efb-b994-4b35-91bb-eae4bb1774f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CB04EA-BABC-4830-AD62-E9F4200C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b0efb-b994-4b35-91bb-eae4bb1774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D04D02-6467-4090-9132-81E790D71BC9}">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f4db0efb-b994-4b35-91bb-eae4bb1774f7"/>
    <ds:schemaRef ds:uri="http://www.w3.org/XML/1998/namespace"/>
  </ds:schemaRefs>
</ds:datastoreItem>
</file>

<file path=customXml/itemProps3.xml><?xml version="1.0" encoding="utf-8"?>
<ds:datastoreItem xmlns:ds="http://schemas.openxmlformats.org/officeDocument/2006/customXml" ds:itemID="{80EED531-633C-4D15-B4A2-FB431974F6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 Prijzenblad</vt:lpstr>
      <vt:lpstr>1. Inschrijfstaat</vt:lpstr>
      <vt:lpstr>2. Controle jaarrekening</vt:lpstr>
      <vt:lpstr>3. Prijs mogelijke adviesuren</vt:lpstr>
      <vt:lpstr>'1. Inschrijfstaat'!Afdrukbereik</vt:lpstr>
      <vt:lpstr>'2. Controle jaarrekening'!Afdrukbereik</vt:lpstr>
      <vt:lpstr>'3. Prijs mogelijke adviesuren'!Afdrukbereik</vt:lpstr>
      <vt:lpstr>'Invulinstructie 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Oosterhof</dc:creator>
  <cp:lastModifiedBy>Tim Oosterhof</cp:lastModifiedBy>
  <cp:revision/>
  <cp:lastPrinted>2019-01-14T07:33:05Z</cp:lastPrinted>
  <dcterms:created xsi:type="dcterms:W3CDTF">2015-05-11T12:21:16Z</dcterms:created>
  <dcterms:modified xsi:type="dcterms:W3CDTF">2024-06-14T09:00:50Z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0x01010002589CFFF1AF424294616B7D995A3339</vt:lpwstr>
  </property>
</Properties>
</file>