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regiorivierenland.sharepoint.com/sites/Inkoop/Shared Documents/General/inkooptrajecten/Parkeerbeheer/2024 Tiel/3. Nota's van Inlichtingen/"/>
    </mc:Choice>
  </mc:AlternateContent>
  <xr:revisionPtr revIDLastSave="0" documentId="8_{79430082-F041-4CAA-B13D-F0D77BCD2299}" xr6:coauthVersionLast="47" xr6:coauthVersionMax="47" xr10:uidLastSave="{00000000-0000-0000-0000-000000000000}"/>
  <bookViews>
    <workbookView xWindow="1950" yWindow="1950" windowWidth="21600" windowHeight="11235" xr2:uid="{00000000-000D-0000-FFFF-FFFF00000000}"/>
  </bookViews>
  <sheets>
    <sheet name="Blad1" sheetId="1" r:id="rId1"/>
  </sheets>
  <definedNames>
    <definedName name="_xlnm.Print_Area" localSheetId="0">Blad1!$A$1:$F$92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14" i="1"/>
  <c r="E70" i="1"/>
  <c r="E69" i="1"/>
  <c r="E63" i="1"/>
  <c r="E65" i="1" s="1"/>
  <c r="E32" i="1"/>
  <c r="E49" i="1"/>
  <c r="E48" i="1" s="1"/>
  <c r="E37" i="1"/>
  <c r="E25" i="1"/>
  <c r="E45" i="1"/>
  <c r="E44" i="1"/>
  <c r="E43" i="1"/>
  <c r="E42" i="1"/>
  <c r="E41" i="1"/>
  <c r="E36" i="1"/>
  <c r="E31" i="1"/>
  <c r="E30" i="1"/>
  <c r="E24" i="1"/>
  <c r="E23" i="1"/>
  <c r="E22" i="1"/>
  <c r="E21" i="1"/>
  <c r="E20" i="1"/>
  <c r="E19" i="1"/>
  <c r="E18" i="1"/>
  <c r="E13" i="1"/>
  <c r="E12" i="1"/>
  <c r="E11" i="1"/>
  <c r="E10" i="1"/>
  <c r="E9" i="1"/>
  <c r="E8" i="1"/>
  <c r="E7" i="1"/>
  <c r="E57" i="1"/>
  <c r="E72" i="1" l="1"/>
  <c r="F74" i="1" s="1"/>
  <c r="E17" i="1"/>
  <c r="E28" i="1"/>
  <c r="E40" i="1"/>
  <c r="E35" i="1"/>
  <c r="E6" i="1"/>
  <c r="E51" i="1" l="1"/>
  <c r="F59" i="1" s="1"/>
  <c r="F76" i="1" s="1"/>
</calcChain>
</file>

<file path=xl/sharedStrings.xml><?xml version="1.0" encoding="utf-8"?>
<sst xmlns="http://schemas.openxmlformats.org/spreadsheetml/2006/main" count="74" uniqueCount="64">
  <si>
    <t>Totaalprijs per jaar</t>
  </si>
  <si>
    <t>Verklaart bovenstaande naar waarheid te hebben ingevuld:</t>
  </si>
  <si>
    <t>Organisatie :</t>
  </si>
  <si>
    <t>Naam rechtsgeldige vertegenwoordiger :</t>
  </si>
  <si>
    <t>Functie :</t>
  </si>
  <si>
    <t>Datum en plaats :</t>
  </si>
  <si>
    <t>Handtekening :</t>
  </si>
  <si>
    <t>Totaalprijs</t>
  </si>
  <si>
    <t>&lt;specificeren door inschrijver&gt;</t>
  </si>
  <si>
    <t xml:space="preserve">2. Alle kosten  zijn meegenomen. </t>
  </si>
  <si>
    <t>Optioneel uitgevraagde posten:</t>
  </si>
  <si>
    <t>4. Het is bij geen van deze onderdelen toegestaan om negatieve bedragen in te vullen op straffe van uitsluiting van deze aanbesteding.</t>
  </si>
  <si>
    <t>Aantallen</t>
  </si>
  <si>
    <t>5. Het aanpassen van het prijsblad kan leiden tot uitsluiting, behoudens de toegestane specificaties</t>
  </si>
  <si>
    <t xml:space="preserve">Prijs per 50 stuks </t>
  </si>
  <si>
    <t>D.1. EENMALIGE KOSTEN</t>
  </si>
  <si>
    <t>SUBTOTAAL EENMALIGE KOSTEN</t>
  </si>
  <si>
    <t>SUBTOTAAL EENMALIGE OPTIONEEL UITGEVRAAGDE POSTEN</t>
  </si>
  <si>
    <t>TOTAAL EENMALIGE KOSTEN INCLUSIEF OPTIONEEL UITGEVRAAGDE POSTEN</t>
  </si>
  <si>
    <t>Uitsplitsing mogelijk in meerdere posten voor de onderdelen 1 t/m 5 bij cursieve tekst</t>
  </si>
  <si>
    <t xml:space="preserve">6. Opdrachtgever behoudt zich het recht voor ten behoeve van verificatiedoeleinden een open begroting van geoffreerde leveringen en diensten aan inschrijver op te vragen. </t>
  </si>
  <si>
    <t>Slagboomterminal met slagboom</t>
  </si>
  <si>
    <t xml:space="preserve">Aansturing van de speedgate t.b.v. inrijden </t>
  </si>
  <si>
    <t>Camera's met software ten behoeve van kentekenherkenning incl. licenties</t>
  </si>
  <si>
    <t xml:space="preserve">Aansturing van de speedgate t.b.v. uitrijden </t>
  </si>
  <si>
    <t>Aanrijbeveiliging verkeerseilanden</t>
  </si>
  <si>
    <t>Betaalautomaat compleet (cash &amp; pas betaling)(Onderdeel I in Programma van Eisen)</t>
  </si>
  <si>
    <t>Toegangspassen abonnementhouders (onderdeel H in Programma van Eisen)</t>
  </si>
  <si>
    <t>Deurlezer</t>
  </si>
  <si>
    <t xml:space="preserve">Uitritterminal compleet met intercom  </t>
  </si>
  <si>
    <t xml:space="preserve">Inritterminal compleet met intercom </t>
  </si>
  <si>
    <t>D.2. JAARLIJKSE KOSTEN voor Saas</t>
  </si>
  <si>
    <t>Prijs per jaar voor onderhoud aan de installaties genoemd onder 1 t/m 4 (nadere uitsplitsing is toegestaan) inclusief storingsdienst</t>
  </si>
  <si>
    <t>Aanvullende opleiding beheer- / eerstelijnsonderhoudsmedewerkers van/namens gemeente Tiel</t>
  </si>
  <si>
    <t xml:space="preserve">Opleiding van beheer- / eerstelijnsonderhoudsmedewerkers van/namens gemeente Tiel </t>
  </si>
  <si>
    <t>Aansturing telsysteem t.b.v. inrijden</t>
  </si>
  <si>
    <t xml:space="preserve">Aansturing telsysteem t.b.v. uitrijden </t>
  </si>
  <si>
    <t>4. Betaalautomaten (Onderdeel I. in Programma van Eisen)</t>
  </si>
  <si>
    <t>Prijs per complete training</t>
  </si>
  <si>
    <t>Aansluiting NPR, RDW</t>
  </si>
  <si>
    <t xml:space="preserve">Demonteren en afvoeren oude betaalautomaten </t>
  </si>
  <si>
    <t>Projectleiding</t>
  </si>
  <si>
    <t>Totaalprijs x 10 jaar</t>
  </si>
  <si>
    <t xml:space="preserve">D.3. JAARLIJKSE KOSTEN voor beheer en het uitvoeren van preventief onderhoud inclusief storingsdienst </t>
  </si>
  <si>
    <t>TOTAALPRIJS D.1. EN D.2. EN D.3. WELKE MEEGENOMEN WORDT BIJ DE GUNNING (PRIJS)</t>
  </si>
  <si>
    <t>3. Het gele vak  ("TOTAALPRIJS D.1 EN D.2 EN D.3." ) wordt meegenomen bij de bepaling van uw score op het gunningscriterium prijs.</t>
  </si>
  <si>
    <t xml:space="preserve">7. De prijzen dienen per onderdeel in de blauwe velden te worden ingevuld. Automatisch wordt de totaalprijs jaarlijkse kosten over 10 jaar berekend en de eindprijs. </t>
  </si>
  <si>
    <t>Toegangspassen abonnementhouders</t>
  </si>
  <si>
    <t>Detectielussen speedgate, terminal, slagboom</t>
  </si>
  <si>
    <t>3. Deurlezers en elektronische sloten (Onderdeel H in Programma van Eisen)</t>
  </si>
  <si>
    <t>Door leverancier t.b.v. de werking van PMS en PA aan te leggen netwerk- en bekabelingsvoorzieningen</t>
  </si>
  <si>
    <r>
      <t>1. Alle prijzen zijn in euro's excl. BTW, maar inclusief alle vaste en variabele kosten welke logischerwijs verband houden met de betreffende opdracht, waaronder bijvoorbeeld loonkosten, reis- en verblijfskosten, bureaukosten, kosten voor overleggen, administratie, registratie, rapportage, communicatie of klachtenafhandeling, overhead, winst en risico.</t>
    </r>
    <r>
      <rPr>
        <sz val="10"/>
        <color rgb="FFFF0000"/>
        <rFont val="Arial"/>
        <family val="2"/>
      </rPr>
      <t xml:space="preserve"> </t>
    </r>
  </si>
  <si>
    <t>&lt; specificeren door inschrijver&gt;</t>
  </si>
  <si>
    <t>1. Inrit (Onderdeel D-E in Programma van Eisen)</t>
  </si>
  <si>
    <t>2. Uitrit (Onderdeel D-E in Programma van Eisen)</t>
  </si>
  <si>
    <t xml:space="preserve">6. Opleiding (Onderdeel N in Programma van Eisen) </t>
  </si>
  <si>
    <t>5. Installatie, montage, projectleiding (Onderdeel P in het Programma van Eisen)</t>
  </si>
  <si>
    <t>SUBTOTAAL Kosten per 10 jaar:  SaaS</t>
  </si>
  <si>
    <t>SUBTOTAAL Kosten per 10 jaar:  Beheer, onderhoud en storingsdienst</t>
  </si>
  <si>
    <t xml:space="preserve">TOTAAL voor de eerste 10 JAAR (zonder indexatie) </t>
  </si>
  <si>
    <t>BIJLAGE 9 - Prijzenblad Parkeer Management Systeem parkeergarage Westluidense Poort te Tiel</t>
  </si>
  <si>
    <t>Stuksprijs</t>
  </si>
  <si>
    <t xml:space="preserve">Parkeer Management Systeem. Prijs per jaar voor dienstverlening en software licenties inclusief updates m.b.t. SaaS voor het Parkeer Management Systeem en aangesloten systemen (o.a. intercom) volgens het Programma van Eisen </t>
  </si>
  <si>
    <t>Aansturing van elektrische schuifdeuren en van elektronisch 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</si>
</sst>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);\(&quot;€&quot;\ #,##0.00\)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4" xfId="0" applyFill="1" applyBorder="1"/>
    <xf numFmtId="0" fontId="3" fillId="2" borderId="9" xfId="0" applyFont="1" applyFill="1" applyBorder="1" applyAlignment="1">
      <alignment vertical="center" wrapText="1"/>
    </xf>
    <xf numFmtId="44" fontId="3" fillId="2" borderId="10" xfId="1" applyFont="1" applyFill="1" applyBorder="1" applyAlignment="1" applyProtection="1">
      <alignment vertical="center" wrapText="1"/>
    </xf>
    <xf numFmtId="44" fontId="3" fillId="2" borderId="0" xfId="1" applyFont="1" applyFill="1" applyBorder="1" applyAlignment="1" applyProtection="1">
      <alignment vertical="center" wrapText="1"/>
    </xf>
    <xf numFmtId="0" fontId="3" fillId="2" borderId="0" xfId="0" applyFont="1" applyFill="1"/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/>
    <xf numFmtId="0" fontId="3" fillId="2" borderId="1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0" borderId="0" xfId="0" applyFont="1"/>
    <xf numFmtId="44" fontId="3" fillId="5" borderId="8" xfId="1" applyFont="1" applyFill="1" applyBorder="1" applyAlignment="1" applyProtection="1">
      <alignment vertical="center" wrapText="1"/>
    </xf>
    <xf numFmtId="44" fontId="2" fillId="5" borderId="8" xfId="1" applyFont="1" applyFill="1" applyBorder="1" applyAlignment="1" applyProtection="1">
      <alignment vertical="center" wrapText="1"/>
    </xf>
    <xf numFmtId="44" fontId="3" fillId="2" borderId="16" xfId="1" applyFont="1" applyFill="1" applyBorder="1" applyAlignment="1" applyProtection="1">
      <alignment vertical="center" wrapText="1"/>
    </xf>
    <xf numFmtId="44" fontId="3" fillId="2" borderId="18" xfId="1" applyFont="1" applyFill="1" applyBorder="1" applyAlignment="1" applyProtection="1">
      <alignment vertical="center" wrapText="1"/>
    </xf>
    <xf numFmtId="44" fontId="3" fillId="2" borderId="18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vertical="center" wrapText="1"/>
    </xf>
    <xf numFmtId="44" fontId="3" fillId="2" borderId="21" xfId="1" applyFont="1" applyFill="1" applyBorder="1" applyAlignment="1" applyProtection="1">
      <alignment vertical="center" wrapText="1"/>
    </xf>
    <xf numFmtId="44" fontId="3" fillId="4" borderId="16" xfId="1" applyFont="1" applyFill="1" applyBorder="1" applyAlignment="1" applyProtection="1">
      <alignment vertical="center" wrapText="1"/>
    </xf>
    <xf numFmtId="0" fontId="6" fillId="2" borderId="19" xfId="0" applyFont="1" applyFill="1" applyBorder="1" applyAlignment="1">
      <alignment vertical="center" wrapText="1"/>
    </xf>
    <xf numFmtId="44" fontId="3" fillId="2" borderId="5" xfId="1" applyFont="1" applyFill="1" applyBorder="1" applyAlignment="1" applyProtection="1">
      <alignment vertical="center" wrapText="1"/>
    </xf>
    <xf numFmtId="0" fontId="0" fillId="2" borderId="0" xfId="0" applyFill="1"/>
    <xf numFmtId="44" fontId="3" fillId="4" borderId="24" xfId="1" applyFont="1" applyFill="1" applyBorder="1" applyAlignment="1" applyProtection="1">
      <alignment vertical="center" wrapText="1"/>
    </xf>
    <xf numFmtId="44" fontId="3" fillId="2" borderId="25" xfId="1" applyFont="1" applyFill="1" applyBorder="1" applyAlignment="1" applyProtection="1">
      <alignment vertical="center" wrapText="1"/>
    </xf>
    <xf numFmtId="44" fontId="3" fillId="2" borderId="24" xfId="1" applyFont="1" applyFill="1" applyBorder="1" applyAlignment="1" applyProtection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44" fontId="3" fillId="2" borderId="29" xfId="0" applyNumberFormat="1" applyFont="1" applyFill="1" applyBorder="1" applyAlignment="1">
      <alignment vertical="center" wrapText="1"/>
    </xf>
    <xf numFmtId="44" fontId="3" fillId="2" borderId="30" xfId="1" applyFont="1" applyFill="1" applyBorder="1" applyAlignment="1" applyProtection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4" xfId="0" applyFont="1" applyFill="1" applyBorder="1"/>
    <xf numFmtId="0" fontId="2" fillId="2" borderId="5" xfId="0" applyFont="1" applyFill="1" applyBorder="1"/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44" fontId="3" fillId="2" borderId="32" xfId="0" applyNumberFormat="1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44" fontId="3" fillId="2" borderId="26" xfId="1" applyFont="1" applyFill="1" applyBorder="1" applyAlignment="1" applyProtection="1">
      <alignment vertical="center" wrapText="1"/>
    </xf>
    <xf numFmtId="164" fontId="2" fillId="2" borderId="10" xfId="1" applyNumberFormat="1" applyFont="1" applyFill="1" applyBorder="1" applyAlignment="1" applyProtection="1">
      <alignment vertical="center" wrapText="1"/>
    </xf>
    <xf numFmtId="0" fontId="0" fillId="0" borderId="16" xfId="0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44" fontId="3" fillId="2" borderId="32" xfId="1" applyFont="1" applyFill="1" applyBorder="1" applyAlignment="1" applyProtection="1">
      <alignment vertical="center" wrapText="1"/>
    </xf>
    <xf numFmtId="0" fontId="2" fillId="0" borderId="4" xfId="0" applyFont="1" applyBorder="1"/>
    <xf numFmtId="0" fontId="2" fillId="0" borderId="0" xfId="0" applyFont="1"/>
    <xf numFmtId="0" fontId="0" fillId="0" borderId="18" xfId="0" applyBorder="1" applyAlignment="1">
      <alignment vertical="center" wrapText="1"/>
    </xf>
    <xf numFmtId="44" fontId="3" fillId="2" borderId="34" xfId="0" applyNumberFormat="1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44" fontId="3" fillId="2" borderId="37" xfId="0" applyNumberFormat="1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44" fontId="3" fillId="2" borderId="41" xfId="0" applyNumberFormat="1" applyFont="1" applyFill="1" applyBorder="1" applyAlignment="1">
      <alignment vertical="center" wrapText="1"/>
    </xf>
    <xf numFmtId="0" fontId="0" fillId="0" borderId="42" xfId="0" applyBorder="1"/>
    <xf numFmtId="44" fontId="3" fillId="2" borderId="43" xfId="1" applyFont="1" applyFill="1" applyBorder="1" applyAlignment="1" applyProtection="1">
      <alignment vertical="center" wrapText="1"/>
    </xf>
    <xf numFmtId="44" fontId="3" fillId="2" borderId="44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165" fontId="3" fillId="2" borderId="2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44" fontId="3" fillId="8" borderId="28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44" fontId="3" fillId="2" borderId="8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165" fontId="3" fillId="2" borderId="24" xfId="1" applyNumberFormat="1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>
      <alignment vertical="center" wrapText="1"/>
    </xf>
    <xf numFmtId="44" fontId="3" fillId="2" borderId="13" xfId="1" applyFont="1" applyFill="1" applyBorder="1" applyAlignment="1" applyProtection="1">
      <alignment vertical="center" wrapText="1"/>
    </xf>
    <xf numFmtId="0" fontId="3" fillId="2" borderId="0" xfId="0" applyFont="1" applyFill="1" applyAlignment="1">
      <alignment vertical="center" wrapText="1"/>
    </xf>
    <xf numFmtId="44" fontId="3" fillId="2" borderId="33" xfId="0" applyNumberFormat="1" applyFont="1" applyFill="1" applyBorder="1" applyAlignment="1">
      <alignment vertical="center" wrapText="1"/>
    </xf>
    <xf numFmtId="164" fontId="2" fillId="2" borderId="16" xfId="1" applyNumberFormat="1" applyFont="1" applyFill="1" applyBorder="1" applyAlignment="1" applyProtection="1">
      <alignment vertical="center" wrapText="1"/>
    </xf>
    <xf numFmtId="0" fontId="3" fillId="2" borderId="45" xfId="0" applyFont="1" applyFill="1" applyBorder="1" applyAlignment="1">
      <alignment vertical="center" wrapText="1"/>
    </xf>
    <xf numFmtId="44" fontId="3" fillId="2" borderId="33" xfId="1" applyFont="1" applyFill="1" applyBorder="1" applyAlignment="1" applyProtection="1">
      <alignment vertical="center" wrapText="1"/>
    </xf>
    <xf numFmtId="44" fontId="3" fillId="2" borderId="39" xfId="0" applyNumberFormat="1" applyFont="1" applyFill="1" applyBorder="1" applyAlignment="1">
      <alignment vertical="center" wrapText="1"/>
    </xf>
    <xf numFmtId="44" fontId="3" fillId="2" borderId="16" xfId="0" applyNumberFormat="1" applyFont="1" applyFill="1" applyBorder="1" applyAlignment="1">
      <alignment vertical="center" wrapText="1"/>
    </xf>
    <xf numFmtId="44" fontId="3" fillId="7" borderId="16" xfId="1" applyFont="1" applyFill="1" applyBorder="1" applyAlignment="1" applyProtection="1">
      <alignment vertical="center" wrapText="1"/>
    </xf>
    <xf numFmtId="44" fontId="3" fillId="2" borderId="36" xfId="0" applyNumberFormat="1" applyFont="1" applyFill="1" applyBorder="1" applyAlignment="1">
      <alignment vertical="center" wrapText="1"/>
    </xf>
    <xf numFmtId="165" fontId="3" fillId="2" borderId="16" xfId="1" applyNumberFormat="1" applyFont="1" applyFill="1" applyBorder="1" applyAlignment="1" applyProtection="1">
      <alignment horizontal="center" vertical="center" wrapText="1"/>
    </xf>
    <xf numFmtId="44" fontId="3" fillId="8" borderId="36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44" fontId="3" fillId="2" borderId="44" xfId="1" applyFont="1" applyFill="1" applyBorder="1" applyAlignment="1" applyProtection="1">
      <alignment vertical="center" wrapText="1"/>
    </xf>
    <xf numFmtId="165" fontId="3" fillId="2" borderId="46" xfId="1" applyNumberFormat="1" applyFont="1" applyFill="1" applyBorder="1" applyAlignment="1" applyProtection="1">
      <alignment horizontal="center" vertical="center" wrapText="1"/>
    </xf>
    <xf numFmtId="165" fontId="3" fillId="2" borderId="43" xfId="1" applyNumberFormat="1" applyFont="1" applyFill="1" applyBorder="1" applyAlignment="1" applyProtection="1">
      <alignment horizontal="center" vertical="center" wrapText="1"/>
    </xf>
    <xf numFmtId="0" fontId="2" fillId="5" borderId="6" xfId="0" applyFont="1" applyFill="1" applyBorder="1"/>
    <xf numFmtId="0" fontId="0" fillId="0" borderId="7" xfId="0" applyBorder="1"/>
    <xf numFmtId="0" fontId="0" fillId="0" borderId="8" xfId="0" applyBorder="1"/>
    <xf numFmtId="0" fontId="8" fillId="6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2" fillId="3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4" fontId="2" fillId="5" borderId="6" xfId="1" applyFont="1" applyFill="1" applyBorder="1" applyAlignment="1" applyProtection="1">
      <alignment vertical="center" wrapText="1"/>
    </xf>
    <xf numFmtId="0" fontId="10" fillId="0" borderId="7" xfId="0" applyFont="1" applyBorder="1" applyAlignment="1">
      <alignment vertical="center" wrapText="1"/>
    </xf>
    <xf numFmtId="44" fontId="3" fillId="5" borderId="6" xfId="1" applyFont="1" applyFill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BUCH kleur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1748D"/>
      </a:accent1>
      <a:accent2>
        <a:srgbClr val="7BA7BC"/>
      </a:accent2>
      <a:accent3>
        <a:srgbClr val="EAAA00"/>
      </a:accent3>
      <a:accent4>
        <a:srgbClr val="FFCD00"/>
      </a:accent4>
      <a:accent5>
        <a:srgbClr val="4B9560"/>
      </a:accent5>
      <a:accent6>
        <a:srgbClr val="C26E60"/>
      </a:accent6>
      <a:hlink>
        <a:srgbClr val="0000FF"/>
      </a:hlink>
      <a:folHlink>
        <a:srgbClr val="800080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zoomScale="80" zoomScaleNormal="80" workbookViewId="0">
      <selection activeCell="B30" sqref="B30"/>
    </sheetView>
  </sheetViews>
  <sheetFormatPr defaultColWidth="8.85546875" defaultRowHeight="15" x14ac:dyDescent="0.25"/>
  <cols>
    <col min="1" max="1" width="5.42578125" customWidth="1"/>
    <col min="2" max="2" width="115.140625" customWidth="1"/>
    <col min="3" max="4" width="23.7109375" customWidth="1"/>
    <col min="5" max="5" width="27.5703125" customWidth="1"/>
    <col min="6" max="6" width="26.140625" style="33" customWidth="1"/>
    <col min="7" max="7" width="23" customWidth="1"/>
  </cols>
  <sheetData>
    <row r="1" spans="1:6" s="16" customFormat="1" x14ac:dyDescent="0.2">
      <c r="A1" s="15"/>
      <c r="B1" s="113" t="s">
        <v>60</v>
      </c>
      <c r="C1" s="114"/>
      <c r="D1" s="114"/>
      <c r="E1" s="114"/>
      <c r="F1" s="115"/>
    </row>
    <row r="2" spans="1:6" ht="15.75" thickBot="1" x14ac:dyDescent="0.3">
      <c r="A2" s="1"/>
      <c r="B2" s="116"/>
      <c r="C2" s="117"/>
      <c r="D2" s="117"/>
      <c r="E2" s="117"/>
      <c r="F2" s="118"/>
    </row>
    <row r="3" spans="1:6" x14ac:dyDescent="0.25">
      <c r="A3" s="1"/>
      <c r="B3" s="119" t="s">
        <v>15</v>
      </c>
      <c r="C3" s="120"/>
      <c r="D3" s="120"/>
      <c r="E3" s="120"/>
      <c r="F3" s="121"/>
    </row>
    <row r="4" spans="1:6" x14ac:dyDescent="0.25">
      <c r="A4" s="1"/>
      <c r="B4" s="37"/>
      <c r="C4" s="59"/>
      <c r="D4" s="59"/>
      <c r="E4" s="59"/>
      <c r="F4" s="64"/>
    </row>
    <row r="5" spans="1:6" x14ac:dyDescent="0.25">
      <c r="A5" s="1"/>
      <c r="B5" s="60" t="s">
        <v>19</v>
      </c>
      <c r="C5" s="79" t="s">
        <v>12</v>
      </c>
      <c r="D5" s="89" t="s">
        <v>61</v>
      </c>
      <c r="E5" s="96" t="s">
        <v>7</v>
      </c>
      <c r="F5" s="58"/>
    </row>
    <row r="6" spans="1:6" x14ac:dyDescent="0.25">
      <c r="A6" s="1"/>
      <c r="B6" s="14" t="s">
        <v>53</v>
      </c>
      <c r="C6" s="28"/>
      <c r="D6" s="90"/>
      <c r="E6" s="34">
        <f>SUM(E7:E14)</f>
        <v>0</v>
      </c>
      <c r="F6" s="20"/>
    </row>
    <row r="7" spans="1:6" ht="15" customHeight="1" x14ac:dyDescent="0.25">
      <c r="A7" s="1"/>
      <c r="B7" s="2" t="s">
        <v>30</v>
      </c>
      <c r="C7" s="80">
        <v>2</v>
      </c>
      <c r="D7" s="103"/>
      <c r="E7" s="35">
        <f>C7*D7</f>
        <v>0</v>
      </c>
      <c r="F7" s="20"/>
    </row>
    <row r="8" spans="1:6" ht="15" customHeight="1" x14ac:dyDescent="0.25">
      <c r="A8" s="1"/>
      <c r="B8" s="2" t="s">
        <v>21</v>
      </c>
      <c r="C8" s="80">
        <v>2</v>
      </c>
      <c r="D8" s="103"/>
      <c r="E8" s="35">
        <f t="shared" ref="E8:E14" si="0">C8*D8</f>
        <v>0</v>
      </c>
      <c r="F8" s="20"/>
    </row>
    <row r="9" spans="1:6" ht="15" customHeight="1" x14ac:dyDescent="0.25">
      <c r="A9" s="1"/>
      <c r="B9" s="2" t="s">
        <v>22</v>
      </c>
      <c r="C9" s="80">
        <v>1</v>
      </c>
      <c r="D9" s="103"/>
      <c r="E9" s="35">
        <f t="shared" si="0"/>
        <v>0</v>
      </c>
      <c r="F9" s="20"/>
    </row>
    <row r="10" spans="1:6" ht="15" customHeight="1" x14ac:dyDescent="0.25">
      <c r="A10" s="1"/>
      <c r="B10" s="2" t="s">
        <v>35</v>
      </c>
      <c r="C10" s="80">
        <v>1</v>
      </c>
      <c r="D10" s="103"/>
      <c r="E10" s="35">
        <f t="shared" si="0"/>
        <v>0</v>
      </c>
      <c r="F10" s="20"/>
    </row>
    <row r="11" spans="1:6" ht="15" customHeight="1" x14ac:dyDescent="0.25">
      <c r="A11" s="1"/>
      <c r="B11" s="2" t="s">
        <v>48</v>
      </c>
      <c r="C11" s="80">
        <v>6</v>
      </c>
      <c r="D11" s="103"/>
      <c r="E11" s="35">
        <f t="shared" si="0"/>
        <v>0</v>
      </c>
      <c r="F11" s="20"/>
    </row>
    <row r="12" spans="1:6" ht="15" customHeight="1" x14ac:dyDescent="0.25">
      <c r="A12" s="1"/>
      <c r="B12" s="2" t="s">
        <v>23</v>
      </c>
      <c r="C12" s="80">
        <v>3</v>
      </c>
      <c r="D12" s="103"/>
      <c r="E12" s="35">
        <f t="shared" si="0"/>
        <v>0</v>
      </c>
      <c r="F12" s="20"/>
    </row>
    <row r="13" spans="1:6" ht="15" customHeight="1" x14ac:dyDescent="0.25">
      <c r="A13" s="1"/>
      <c r="B13" s="2" t="s">
        <v>25</v>
      </c>
      <c r="C13" s="80">
        <v>2</v>
      </c>
      <c r="D13" s="103"/>
      <c r="E13" s="35">
        <f t="shared" si="0"/>
        <v>0</v>
      </c>
      <c r="F13" s="20"/>
    </row>
    <row r="14" spans="1:6" ht="15" customHeight="1" x14ac:dyDescent="0.25">
      <c r="A14" s="1"/>
      <c r="B14" s="12" t="s">
        <v>8</v>
      </c>
      <c r="C14" s="80"/>
      <c r="D14" s="103"/>
      <c r="E14" s="35">
        <f t="shared" si="0"/>
        <v>0</v>
      </c>
      <c r="F14" s="20"/>
    </row>
    <row r="15" spans="1:6" ht="15" customHeight="1" x14ac:dyDescent="0.25">
      <c r="A15" s="1"/>
      <c r="B15" s="12"/>
      <c r="C15" s="80"/>
      <c r="D15" s="103"/>
      <c r="E15" s="19"/>
      <c r="F15" s="20"/>
    </row>
    <row r="16" spans="1:6" ht="15" customHeight="1" x14ac:dyDescent="0.25">
      <c r="A16" s="1"/>
      <c r="B16" s="12"/>
      <c r="C16" s="28"/>
      <c r="D16" s="90"/>
      <c r="E16" s="19"/>
      <c r="F16" s="20"/>
    </row>
    <row r="17" spans="1:6" x14ac:dyDescent="0.25">
      <c r="A17" s="1"/>
      <c r="B17" s="14" t="s">
        <v>54</v>
      </c>
      <c r="C17" s="28"/>
      <c r="D17" s="90"/>
      <c r="E17" s="30">
        <f>SUM(E18:E25)</f>
        <v>0</v>
      </c>
      <c r="F17" s="20"/>
    </row>
    <row r="18" spans="1:6" ht="15" customHeight="1" x14ac:dyDescent="0.25">
      <c r="A18" s="1"/>
      <c r="B18" s="2" t="s">
        <v>29</v>
      </c>
      <c r="C18" s="80">
        <v>2</v>
      </c>
      <c r="D18" s="103"/>
      <c r="E18" s="35">
        <f t="shared" ref="E18:E24" si="1">C18*D18</f>
        <v>0</v>
      </c>
      <c r="F18" s="20"/>
    </row>
    <row r="19" spans="1:6" ht="15" customHeight="1" x14ac:dyDescent="0.25">
      <c r="A19" s="1"/>
      <c r="B19" s="2" t="s">
        <v>21</v>
      </c>
      <c r="C19" s="80">
        <v>2</v>
      </c>
      <c r="D19" s="103"/>
      <c r="E19" s="35">
        <f t="shared" si="1"/>
        <v>0</v>
      </c>
      <c r="F19" s="20"/>
    </row>
    <row r="20" spans="1:6" ht="15" customHeight="1" x14ac:dyDescent="0.25">
      <c r="A20" s="1"/>
      <c r="B20" s="2" t="s">
        <v>24</v>
      </c>
      <c r="C20" s="80">
        <v>1</v>
      </c>
      <c r="D20" s="103"/>
      <c r="E20" s="35">
        <f t="shared" si="1"/>
        <v>0</v>
      </c>
      <c r="F20" s="20"/>
    </row>
    <row r="21" spans="1:6" ht="15" customHeight="1" x14ac:dyDescent="0.25">
      <c r="A21" s="1"/>
      <c r="B21" s="2" t="s">
        <v>36</v>
      </c>
      <c r="C21" s="80">
        <v>1</v>
      </c>
      <c r="D21" s="103"/>
      <c r="E21" s="35">
        <f t="shared" si="1"/>
        <v>0</v>
      </c>
      <c r="F21" s="20"/>
    </row>
    <row r="22" spans="1:6" ht="15" customHeight="1" x14ac:dyDescent="0.25">
      <c r="A22" s="1"/>
      <c r="B22" s="2" t="s">
        <v>48</v>
      </c>
      <c r="C22" s="80">
        <v>6</v>
      </c>
      <c r="D22" s="103"/>
      <c r="E22" s="35">
        <f t="shared" si="1"/>
        <v>0</v>
      </c>
      <c r="F22" s="20"/>
    </row>
    <row r="23" spans="1:6" x14ac:dyDescent="0.25">
      <c r="A23" s="1"/>
      <c r="B23" s="2" t="s">
        <v>23</v>
      </c>
      <c r="C23" s="80">
        <v>2</v>
      </c>
      <c r="D23" s="103"/>
      <c r="E23" s="35">
        <f t="shared" si="1"/>
        <v>0</v>
      </c>
      <c r="F23" s="20"/>
    </row>
    <row r="24" spans="1:6" x14ac:dyDescent="0.25">
      <c r="A24" s="1"/>
      <c r="B24" s="2" t="s">
        <v>25</v>
      </c>
      <c r="C24" s="80">
        <v>2</v>
      </c>
      <c r="D24" s="103"/>
      <c r="E24" s="35">
        <f t="shared" si="1"/>
        <v>0</v>
      </c>
      <c r="F24" s="20"/>
    </row>
    <row r="25" spans="1:6" x14ac:dyDescent="0.25">
      <c r="A25" s="1"/>
      <c r="B25" s="12" t="s">
        <v>8</v>
      </c>
      <c r="C25" s="80"/>
      <c r="D25" s="103"/>
      <c r="E25" s="35">
        <f>C25*D25</f>
        <v>0</v>
      </c>
      <c r="F25" s="20"/>
    </row>
    <row r="26" spans="1:6" x14ac:dyDescent="0.25">
      <c r="A26" s="1"/>
      <c r="B26" s="31"/>
      <c r="C26" s="80"/>
      <c r="D26" s="103"/>
      <c r="E26" s="19"/>
      <c r="F26" s="20"/>
    </row>
    <row r="27" spans="1:6" ht="15" customHeight="1" x14ac:dyDescent="0.25">
      <c r="A27" s="1"/>
      <c r="B27" s="105"/>
      <c r="C27" s="94"/>
      <c r="D27" s="94"/>
      <c r="E27" s="4"/>
      <c r="F27" s="32"/>
    </row>
    <row r="28" spans="1:6" x14ac:dyDescent="0.25">
      <c r="A28" s="1"/>
      <c r="B28" s="37" t="s">
        <v>49</v>
      </c>
      <c r="C28" s="28"/>
      <c r="D28" s="90"/>
      <c r="E28" s="30">
        <f>SUM(E29:E32)</f>
        <v>0</v>
      </c>
      <c r="F28" s="20"/>
    </row>
    <row r="29" spans="1:6" ht="15" customHeight="1" x14ac:dyDescent="0.25">
      <c r="A29" s="1"/>
      <c r="B29" s="2" t="s">
        <v>28</v>
      </c>
      <c r="C29" s="80">
        <v>3</v>
      </c>
      <c r="D29" s="103"/>
      <c r="E29" s="35">
        <f t="shared" ref="E29:E31" si="2">C29*D29</f>
        <v>0</v>
      </c>
      <c r="F29" s="20"/>
    </row>
    <row r="30" spans="1:6" ht="15" customHeight="1" x14ac:dyDescent="0.25">
      <c r="A30" s="1"/>
      <c r="B30" s="2" t="s">
        <v>63</v>
      </c>
      <c r="C30" s="80">
        <v>3</v>
      </c>
      <c r="D30" s="103"/>
      <c r="E30" s="35">
        <f t="shared" si="2"/>
        <v>0</v>
      </c>
      <c r="F30" s="20"/>
    </row>
    <row r="31" spans="1:6" ht="15" customHeight="1" x14ac:dyDescent="0.25">
      <c r="A31" s="1"/>
      <c r="B31" s="2" t="s">
        <v>47</v>
      </c>
      <c r="C31" s="80">
        <v>100</v>
      </c>
      <c r="D31" s="103"/>
      <c r="E31" s="35">
        <f t="shared" si="2"/>
        <v>0</v>
      </c>
      <c r="F31" s="20"/>
    </row>
    <row r="32" spans="1:6" ht="15" customHeight="1" x14ac:dyDescent="0.25">
      <c r="A32" s="1"/>
      <c r="B32" s="12" t="s">
        <v>8</v>
      </c>
      <c r="C32" s="80"/>
      <c r="D32" s="103"/>
      <c r="E32" s="35">
        <f>C32*D32</f>
        <v>0</v>
      </c>
      <c r="F32" s="20"/>
    </row>
    <row r="33" spans="1:6" ht="15" customHeight="1" x14ac:dyDescent="0.25">
      <c r="A33" s="1"/>
      <c r="B33" s="12"/>
      <c r="C33" s="80"/>
      <c r="D33" s="91"/>
      <c r="E33" s="19"/>
      <c r="F33" s="20"/>
    </row>
    <row r="34" spans="1:6" ht="15" customHeight="1" x14ac:dyDescent="0.25">
      <c r="A34" s="1"/>
      <c r="B34" s="105"/>
      <c r="C34" s="94"/>
      <c r="D34" s="94"/>
      <c r="E34" s="4"/>
      <c r="F34" s="32"/>
    </row>
    <row r="35" spans="1:6" x14ac:dyDescent="0.25">
      <c r="A35" s="1"/>
      <c r="B35" s="37" t="s">
        <v>37</v>
      </c>
      <c r="C35" s="28"/>
      <c r="D35" s="90"/>
      <c r="E35" s="30">
        <f>SUM(E36:E37)</f>
        <v>0</v>
      </c>
      <c r="F35" s="20"/>
    </row>
    <row r="36" spans="1:6" ht="15" customHeight="1" x14ac:dyDescent="0.25">
      <c r="A36" s="1"/>
      <c r="B36" s="2" t="s">
        <v>26</v>
      </c>
      <c r="C36" s="80">
        <v>4</v>
      </c>
      <c r="D36" s="103"/>
      <c r="E36" s="35">
        <f>C36*D36</f>
        <v>0</v>
      </c>
      <c r="F36" s="20"/>
    </row>
    <row r="37" spans="1:6" ht="15" customHeight="1" x14ac:dyDescent="0.25">
      <c r="A37" s="1"/>
      <c r="B37" s="12" t="s">
        <v>8</v>
      </c>
      <c r="C37" s="80"/>
      <c r="D37" s="103"/>
      <c r="E37" s="35">
        <f>C37*D37</f>
        <v>0</v>
      </c>
      <c r="F37" s="20"/>
    </row>
    <row r="38" spans="1:6" ht="15" customHeight="1" x14ac:dyDescent="0.25">
      <c r="A38" s="1"/>
      <c r="B38" s="12"/>
      <c r="C38" s="80"/>
      <c r="D38" s="103"/>
      <c r="E38" s="19"/>
      <c r="F38" s="20"/>
    </row>
    <row r="39" spans="1:6" ht="15" customHeight="1" x14ac:dyDescent="0.25">
      <c r="A39" s="1"/>
      <c r="B39" s="105"/>
      <c r="C39" s="94"/>
      <c r="D39" s="94"/>
      <c r="E39" s="4"/>
      <c r="F39" s="32"/>
    </row>
    <row r="40" spans="1:6" ht="15" customHeight="1" x14ac:dyDescent="0.25">
      <c r="A40" s="1"/>
      <c r="B40" s="37" t="s">
        <v>56</v>
      </c>
      <c r="C40" s="80"/>
      <c r="D40" s="91"/>
      <c r="E40" s="30">
        <f>SUM(E41:E45)</f>
        <v>0</v>
      </c>
      <c r="F40" s="20"/>
    </row>
    <row r="41" spans="1:6" ht="15" customHeight="1" x14ac:dyDescent="0.25">
      <c r="A41" s="1"/>
      <c r="B41" s="2" t="s">
        <v>50</v>
      </c>
      <c r="C41" s="80"/>
      <c r="D41" s="103"/>
      <c r="E41" s="35">
        <f t="shared" ref="E41:E45" si="3">C41*D41</f>
        <v>0</v>
      </c>
      <c r="F41" s="20"/>
    </row>
    <row r="42" spans="1:6" ht="15" customHeight="1" x14ac:dyDescent="0.25">
      <c r="A42" s="1"/>
      <c r="B42" s="2" t="s">
        <v>39</v>
      </c>
      <c r="C42" s="80"/>
      <c r="D42" s="103"/>
      <c r="E42" s="35">
        <f t="shared" si="3"/>
        <v>0</v>
      </c>
      <c r="F42" s="20"/>
    </row>
    <row r="43" spans="1:6" ht="15" customHeight="1" x14ac:dyDescent="0.25">
      <c r="A43" s="1"/>
      <c r="B43" s="2" t="s">
        <v>40</v>
      </c>
      <c r="C43" s="80"/>
      <c r="D43" s="103"/>
      <c r="E43" s="35">
        <f t="shared" si="3"/>
        <v>0</v>
      </c>
      <c r="F43" s="20"/>
    </row>
    <row r="44" spans="1:6" ht="15" customHeight="1" x14ac:dyDescent="0.25">
      <c r="A44" s="1"/>
      <c r="B44" s="2" t="s">
        <v>41</v>
      </c>
      <c r="C44" s="80"/>
      <c r="D44" s="103"/>
      <c r="E44" s="35">
        <f t="shared" si="3"/>
        <v>0</v>
      </c>
      <c r="F44" s="20"/>
    </row>
    <row r="45" spans="1:6" ht="15" customHeight="1" x14ac:dyDescent="0.25">
      <c r="A45" s="1"/>
      <c r="B45" s="12" t="s">
        <v>52</v>
      </c>
      <c r="C45" s="80"/>
      <c r="D45" s="103"/>
      <c r="E45" s="35">
        <f t="shared" si="3"/>
        <v>0</v>
      </c>
      <c r="F45" s="20"/>
    </row>
    <row r="46" spans="1:6" ht="15" customHeight="1" x14ac:dyDescent="0.25">
      <c r="A46" s="1"/>
      <c r="B46" s="2"/>
      <c r="C46" s="80"/>
      <c r="D46" s="103"/>
      <c r="E46" s="19"/>
      <c r="F46" s="20"/>
    </row>
    <row r="47" spans="1:6" ht="15" customHeight="1" x14ac:dyDescent="0.25">
      <c r="A47" s="1"/>
      <c r="B47" s="105"/>
      <c r="C47" s="94"/>
      <c r="D47" s="94"/>
      <c r="E47" s="4"/>
      <c r="F47" s="32"/>
    </row>
    <row r="48" spans="1:6" x14ac:dyDescent="0.25">
      <c r="A48" s="1"/>
      <c r="B48" s="37" t="s">
        <v>55</v>
      </c>
      <c r="C48" s="28"/>
      <c r="D48" s="90"/>
      <c r="E48" s="30">
        <f>E49</f>
        <v>0</v>
      </c>
      <c r="F48" s="20"/>
    </row>
    <row r="49" spans="1:6" ht="15" customHeight="1" x14ac:dyDescent="0.25">
      <c r="A49" s="1"/>
      <c r="B49" s="2" t="s">
        <v>34</v>
      </c>
      <c r="C49" s="80"/>
      <c r="D49" s="103"/>
      <c r="E49" s="35">
        <f>C49*D49</f>
        <v>0</v>
      </c>
      <c r="F49" s="20"/>
    </row>
    <row r="50" spans="1:6" ht="15" customHeight="1" thickBot="1" x14ac:dyDescent="0.3">
      <c r="A50" s="1"/>
      <c r="B50" s="106"/>
      <c r="C50" s="108"/>
      <c r="D50" s="109"/>
      <c r="E50" s="76"/>
      <c r="F50" s="107"/>
    </row>
    <row r="51" spans="1:6" ht="15" customHeight="1" thickBot="1" x14ac:dyDescent="0.3">
      <c r="A51" s="1"/>
      <c r="B51" s="69" t="s">
        <v>16</v>
      </c>
      <c r="C51" s="70"/>
      <c r="D51" s="97"/>
      <c r="E51" s="104">
        <f>E6+E17+E28+E35+E40+E48</f>
        <v>0</v>
      </c>
      <c r="F51" s="3"/>
    </row>
    <row r="52" spans="1:6" ht="15" customHeight="1" x14ac:dyDescent="0.25">
      <c r="A52" s="1"/>
      <c r="B52" s="72"/>
      <c r="C52" s="73"/>
      <c r="D52" s="92"/>
      <c r="E52" s="99"/>
      <c r="F52" s="74"/>
    </row>
    <row r="53" spans="1:6" ht="15" customHeight="1" x14ac:dyDescent="0.25">
      <c r="A53" s="1"/>
      <c r="B53" s="14" t="s">
        <v>10</v>
      </c>
      <c r="C53" s="28"/>
      <c r="D53" s="90"/>
      <c r="E53" s="100"/>
      <c r="F53" s="21"/>
    </row>
    <row r="54" spans="1:6" ht="15" customHeight="1" x14ac:dyDescent="0.25">
      <c r="A54" s="1"/>
      <c r="B54" s="2" t="s">
        <v>27</v>
      </c>
      <c r="C54" s="28" t="s">
        <v>14</v>
      </c>
      <c r="D54" s="90"/>
      <c r="E54" s="101">
        <v>0</v>
      </c>
      <c r="F54" s="20"/>
    </row>
    <row r="55" spans="1:6" ht="15" customHeight="1" x14ac:dyDescent="0.25">
      <c r="A55" s="1"/>
      <c r="B55" s="22" t="s">
        <v>33</v>
      </c>
      <c r="C55" s="28" t="s">
        <v>38</v>
      </c>
      <c r="D55" s="90"/>
      <c r="E55" s="101">
        <v>0</v>
      </c>
      <c r="F55" s="20"/>
    </row>
    <row r="56" spans="1:6" ht="15.75" thickBot="1" x14ac:dyDescent="0.3">
      <c r="A56" s="1"/>
      <c r="B56" s="75"/>
      <c r="C56" s="76"/>
      <c r="D56" s="93"/>
      <c r="E56" s="102"/>
      <c r="F56" s="77"/>
    </row>
    <row r="57" spans="1:6" ht="15" customHeight="1" thickBot="1" x14ac:dyDescent="0.3">
      <c r="A57" s="1"/>
      <c r="B57" s="69" t="s">
        <v>17</v>
      </c>
      <c r="C57" s="70"/>
      <c r="D57" s="97"/>
      <c r="E57" s="85">
        <f>E54+E55</f>
        <v>0</v>
      </c>
      <c r="F57" s="71"/>
    </row>
    <row r="58" spans="1:6" ht="15.75" thickBot="1" x14ac:dyDescent="0.3">
      <c r="A58" s="1"/>
      <c r="B58" s="53"/>
      <c r="C58" s="61"/>
      <c r="D58" s="98"/>
      <c r="E58" s="102"/>
      <c r="F58" s="65"/>
    </row>
    <row r="59" spans="1:6" ht="15.75" thickBot="1" x14ac:dyDescent="0.3">
      <c r="A59" s="1"/>
      <c r="B59" s="122" t="s">
        <v>18</v>
      </c>
      <c r="C59" s="123"/>
      <c r="D59" s="123"/>
      <c r="E59" s="123"/>
      <c r="F59" s="17">
        <f>E51+E57</f>
        <v>0</v>
      </c>
    </row>
    <row r="60" spans="1:6" ht="14.25" customHeight="1" thickBot="1" x14ac:dyDescent="0.3">
      <c r="A60" s="1"/>
      <c r="B60" s="53"/>
      <c r="C60" s="81"/>
      <c r="D60" s="81"/>
      <c r="E60" s="81"/>
      <c r="F60" s="65"/>
    </row>
    <row r="61" spans="1:6" ht="15.75" thickBot="1" x14ac:dyDescent="0.3">
      <c r="A61" s="1"/>
      <c r="B61" s="78" t="s">
        <v>31</v>
      </c>
      <c r="C61" s="82"/>
      <c r="D61" s="82"/>
      <c r="E61" s="82"/>
      <c r="F61" s="83"/>
    </row>
    <row r="62" spans="1:6" ht="18.75" customHeight="1" x14ac:dyDescent="0.25">
      <c r="A62" s="1"/>
      <c r="B62" s="14"/>
      <c r="C62" s="50"/>
      <c r="D62" s="51" t="s">
        <v>0</v>
      </c>
      <c r="E62" s="51" t="s">
        <v>42</v>
      </c>
      <c r="F62" s="84"/>
    </row>
    <row r="63" spans="1:6" ht="25.5" x14ac:dyDescent="0.25">
      <c r="A63" s="1"/>
      <c r="B63" s="42" t="s">
        <v>62</v>
      </c>
      <c r="C63" s="19"/>
      <c r="D63" s="101"/>
      <c r="E63" s="35">
        <f>D63*10</f>
        <v>0</v>
      </c>
      <c r="F63" s="20"/>
    </row>
    <row r="64" spans="1:6" ht="17.25" customHeight="1" thickBot="1" x14ac:dyDescent="0.3">
      <c r="A64" s="1"/>
      <c r="B64" s="11"/>
      <c r="C64" s="29"/>
      <c r="D64" s="57"/>
      <c r="E64" s="57"/>
      <c r="F64" s="41"/>
    </row>
    <row r="65" spans="1:6" ht="17.25" customHeight="1" thickBot="1" x14ac:dyDescent="0.3">
      <c r="A65" s="1"/>
      <c r="B65" s="38" t="s">
        <v>57</v>
      </c>
      <c r="C65" s="39"/>
      <c r="D65" s="39"/>
      <c r="E65" s="85">
        <f>E63</f>
        <v>0</v>
      </c>
      <c r="F65" s="40"/>
    </row>
    <row r="66" spans="1:6" ht="17.25" customHeight="1" thickBot="1" x14ac:dyDescent="0.3">
      <c r="A66" s="1"/>
      <c r="B66" s="86"/>
      <c r="C66" s="87"/>
      <c r="D66" s="94"/>
      <c r="E66" s="36"/>
      <c r="F66" s="88"/>
    </row>
    <row r="67" spans="1:6" ht="15.75" thickBot="1" x14ac:dyDescent="0.3">
      <c r="A67" s="1"/>
      <c r="B67" s="78" t="s">
        <v>43</v>
      </c>
      <c r="C67" s="82"/>
      <c r="D67" s="82"/>
      <c r="E67" s="82"/>
      <c r="F67" s="83"/>
    </row>
    <row r="68" spans="1:6" x14ac:dyDescent="0.25">
      <c r="A68" s="1"/>
      <c r="B68" s="14"/>
      <c r="C68" s="50"/>
      <c r="D68" s="51" t="s">
        <v>0</v>
      </c>
      <c r="E68" s="51" t="s">
        <v>42</v>
      </c>
      <c r="F68" s="52"/>
    </row>
    <row r="69" spans="1:6" x14ac:dyDescent="0.25">
      <c r="A69" s="1"/>
      <c r="B69" s="42" t="s">
        <v>32</v>
      </c>
      <c r="C69" s="19"/>
      <c r="D69" s="101"/>
      <c r="E69" s="35">
        <f>D69*10</f>
        <v>0</v>
      </c>
      <c r="F69" s="20"/>
    </row>
    <row r="70" spans="1:6" ht="17.25" customHeight="1" x14ac:dyDescent="0.25">
      <c r="A70" s="1"/>
      <c r="B70" s="31" t="s">
        <v>8</v>
      </c>
      <c r="C70" s="19"/>
      <c r="D70" s="101"/>
      <c r="E70" s="35">
        <f>D70*10</f>
        <v>0</v>
      </c>
      <c r="F70" s="20"/>
    </row>
    <row r="71" spans="1:6" ht="17.25" customHeight="1" thickBot="1" x14ac:dyDescent="0.3">
      <c r="A71" s="1"/>
      <c r="B71" s="11"/>
      <c r="C71" s="29"/>
      <c r="D71" s="57"/>
      <c r="E71" s="57"/>
      <c r="F71" s="41"/>
    </row>
    <row r="72" spans="1:6" ht="17.25" customHeight="1" thickBot="1" x14ac:dyDescent="0.3">
      <c r="A72" s="1"/>
      <c r="B72" s="38" t="s">
        <v>58</v>
      </c>
      <c r="C72" s="39"/>
      <c r="D72" s="39"/>
      <c r="E72" s="85">
        <f>E69+E70</f>
        <v>0</v>
      </c>
      <c r="F72" s="40"/>
    </row>
    <row r="73" spans="1:6" ht="15.75" thickBot="1" x14ac:dyDescent="0.3">
      <c r="A73" s="1"/>
      <c r="B73" s="53"/>
      <c r="C73" s="54"/>
      <c r="D73" s="95"/>
      <c r="E73" s="55"/>
      <c r="F73" s="56"/>
    </row>
    <row r="74" spans="1:6" ht="15.75" thickBot="1" x14ac:dyDescent="0.3">
      <c r="A74" s="1"/>
      <c r="B74" s="124" t="s">
        <v>59</v>
      </c>
      <c r="C74" s="125"/>
      <c r="D74" s="125"/>
      <c r="E74" s="125"/>
      <c r="F74" s="17">
        <f>E65+E72</f>
        <v>0</v>
      </c>
    </row>
    <row r="75" spans="1:6" ht="15.75" thickBot="1" x14ac:dyDescent="0.3">
      <c r="A75" s="1"/>
      <c r="B75" s="43"/>
      <c r="C75" s="5"/>
      <c r="D75" s="5"/>
      <c r="E75" s="4"/>
      <c r="F75" s="32"/>
    </row>
    <row r="76" spans="1:6" ht="15.75" thickBot="1" x14ac:dyDescent="0.3">
      <c r="A76" s="1"/>
      <c r="B76" s="110" t="s">
        <v>44</v>
      </c>
      <c r="C76" s="111"/>
      <c r="D76" s="111"/>
      <c r="E76" s="112"/>
      <c r="F76" s="18">
        <f>F59+F74</f>
        <v>0</v>
      </c>
    </row>
    <row r="77" spans="1:6" ht="15.75" thickBot="1" x14ac:dyDescent="0.3">
      <c r="A77" s="1"/>
      <c r="B77" s="62"/>
      <c r="C77" s="63"/>
      <c r="D77" s="63"/>
      <c r="E77" s="10"/>
      <c r="F77" s="44"/>
    </row>
    <row r="78" spans="1:6" ht="27" customHeight="1" x14ac:dyDescent="0.25">
      <c r="A78" s="1"/>
      <c r="B78" s="130" t="s">
        <v>51</v>
      </c>
      <c r="C78" s="131"/>
      <c r="D78" s="131"/>
      <c r="E78" s="131"/>
      <c r="F78" s="27"/>
    </row>
    <row r="79" spans="1:6" ht="15.75" customHeight="1" x14ac:dyDescent="0.25">
      <c r="A79" s="1"/>
      <c r="B79" s="128" t="s">
        <v>9</v>
      </c>
      <c r="C79" s="129"/>
      <c r="D79" s="129"/>
      <c r="E79" s="129"/>
      <c r="F79" s="26"/>
    </row>
    <row r="80" spans="1:6" x14ac:dyDescent="0.25">
      <c r="A80" s="1"/>
      <c r="B80" s="128" t="s">
        <v>45</v>
      </c>
      <c r="C80" s="129"/>
      <c r="D80" s="129"/>
      <c r="E80" s="129"/>
      <c r="F80" s="26"/>
    </row>
    <row r="81" spans="1:6" ht="15" customHeight="1" x14ac:dyDescent="0.25">
      <c r="A81" s="1"/>
      <c r="B81" s="128" t="s">
        <v>11</v>
      </c>
      <c r="C81" s="129"/>
      <c r="D81" s="129"/>
      <c r="E81" s="129"/>
      <c r="F81" s="26"/>
    </row>
    <row r="82" spans="1:6" ht="15" customHeight="1" x14ac:dyDescent="0.25">
      <c r="A82" s="1"/>
      <c r="B82" s="24" t="s">
        <v>13</v>
      </c>
      <c r="C82" s="25"/>
      <c r="D82" s="25"/>
      <c r="E82" s="25"/>
      <c r="F82" s="26"/>
    </row>
    <row r="83" spans="1:6" ht="24.75" customHeight="1" x14ac:dyDescent="0.25">
      <c r="A83" s="1"/>
      <c r="B83" s="24" t="s">
        <v>20</v>
      </c>
      <c r="C83" s="25"/>
      <c r="D83" s="25"/>
      <c r="E83" s="25"/>
      <c r="F83" s="26"/>
    </row>
    <row r="84" spans="1:6" ht="15" customHeight="1" thickBot="1" x14ac:dyDescent="0.3">
      <c r="A84" s="1"/>
      <c r="B84" s="126" t="s">
        <v>46</v>
      </c>
      <c r="C84" s="127"/>
      <c r="D84" s="127"/>
      <c r="E84" s="127"/>
      <c r="F84" s="23"/>
    </row>
    <row r="85" spans="1:6" x14ac:dyDescent="0.25">
      <c r="A85" s="1"/>
      <c r="B85" s="45"/>
      <c r="C85" s="7"/>
      <c r="D85" s="7"/>
      <c r="E85" s="7"/>
      <c r="F85" s="6"/>
    </row>
    <row r="86" spans="1:6" x14ac:dyDescent="0.25">
      <c r="B86" s="46"/>
      <c r="C86" s="8"/>
      <c r="D86" s="8"/>
      <c r="E86" s="9"/>
      <c r="F86" s="47"/>
    </row>
    <row r="87" spans="1:6" x14ac:dyDescent="0.25">
      <c r="B87" s="67" t="s">
        <v>1</v>
      </c>
      <c r="C87" s="66"/>
      <c r="D87" s="66"/>
      <c r="E87" s="66"/>
      <c r="F87" s="68"/>
    </row>
    <row r="88" spans="1:6" ht="23.1" customHeight="1" x14ac:dyDescent="0.25">
      <c r="B88" s="132" t="s">
        <v>2</v>
      </c>
      <c r="C88" s="133"/>
      <c r="D88" s="133"/>
      <c r="E88" s="133"/>
      <c r="F88" s="48"/>
    </row>
    <row r="89" spans="1:6" ht="23.1" customHeight="1" x14ac:dyDescent="0.25">
      <c r="B89" s="132" t="s">
        <v>3</v>
      </c>
      <c r="C89" s="133"/>
      <c r="D89" s="133"/>
      <c r="E89" s="133"/>
      <c r="F89" s="48"/>
    </row>
    <row r="90" spans="1:6" ht="23.1" customHeight="1" x14ac:dyDescent="0.25">
      <c r="B90" s="132" t="s">
        <v>4</v>
      </c>
      <c r="C90" s="133"/>
      <c r="D90" s="133"/>
      <c r="E90" s="133"/>
      <c r="F90" s="48"/>
    </row>
    <row r="91" spans="1:6" ht="23.1" customHeight="1" x14ac:dyDescent="0.25">
      <c r="B91" s="132" t="s">
        <v>5</v>
      </c>
      <c r="C91" s="133"/>
      <c r="D91" s="133"/>
      <c r="E91" s="133"/>
      <c r="F91" s="48"/>
    </row>
    <row r="92" spans="1:6" s="13" customFormat="1" ht="77.25" customHeight="1" thickBot="1" x14ac:dyDescent="0.3">
      <c r="B92" s="134" t="s">
        <v>6</v>
      </c>
      <c r="C92" s="135"/>
      <c r="D92" s="135"/>
      <c r="E92" s="135"/>
      <c r="F92" s="49"/>
    </row>
  </sheetData>
  <dataConsolidate/>
  <mergeCells count="15">
    <mergeCell ref="B88:E88"/>
    <mergeCell ref="B89:E89"/>
    <mergeCell ref="B90:E90"/>
    <mergeCell ref="B91:E91"/>
    <mergeCell ref="B92:E92"/>
    <mergeCell ref="B84:E84"/>
    <mergeCell ref="B80:E80"/>
    <mergeCell ref="B81:E81"/>
    <mergeCell ref="B78:E78"/>
    <mergeCell ref="B79:E79"/>
    <mergeCell ref="B76:E76"/>
    <mergeCell ref="B1:F2"/>
    <mergeCell ref="B3:F3"/>
    <mergeCell ref="B59:E59"/>
    <mergeCell ref="B74:E74"/>
  </mergeCells>
  <pageMargins left="0.7" right="0.7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70bb6c-a038-4cc9-8ad4-73bcb46bcd4e" xsi:nil="true"/>
    <lcf76f155ced4ddcb4097134ff3c332f xmlns="9399b344-2abc-4299-8c27-5efbb3b96f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AAD1CDF196443949105A28CA0C1FE" ma:contentTypeVersion="18" ma:contentTypeDescription="Create a new document." ma:contentTypeScope="" ma:versionID="ae3b226da6f173a94364c2116c270b98">
  <xsd:schema xmlns:xsd="http://www.w3.org/2001/XMLSchema" xmlns:xs="http://www.w3.org/2001/XMLSchema" xmlns:p="http://schemas.microsoft.com/office/2006/metadata/properties" xmlns:ns2="9399b344-2abc-4299-8c27-5efbb3b96f4c" xmlns:ns3="9370bb6c-a038-4cc9-8ad4-73bcb46bcd4e" targetNamespace="http://schemas.microsoft.com/office/2006/metadata/properties" ma:root="true" ma:fieldsID="e1a6c98115ccf4ed09c7d01e1006198d" ns2:_="" ns3:_="">
    <xsd:import namespace="9399b344-2abc-4299-8c27-5efbb3b96f4c"/>
    <xsd:import namespace="9370bb6c-a038-4cc9-8ad4-73bcb46bcd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9b344-2abc-4299-8c27-5efbb3b96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fd8be9-ec79-4110-8771-ef68ed754c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0bb6c-a038-4cc9-8ad4-73bcb46bcd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1e269f-f60a-4472-8895-305598cd9d89}" ma:internalName="TaxCatchAll" ma:showField="CatchAllData" ma:web="9370bb6c-a038-4cc9-8ad4-73bcb46bcd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0682B-29EC-49F1-8785-B505DB5CEC88}">
  <ds:schemaRefs>
    <ds:schemaRef ds:uri="http://schemas.microsoft.com/office/2006/metadata/properties"/>
    <ds:schemaRef ds:uri="http://schemas.microsoft.com/office/infopath/2007/PartnerControls"/>
    <ds:schemaRef ds:uri="9370bb6c-a038-4cc9-8ad4-73bcb46bcd4e"/>
    <ds:schemaRef ds:uri="9399b344-2abc-4299-8c27-5efbb3b96f4c"/>
  </ds:schemaRefs>
</ds:datastoreItem>
</file>

<file path=customXml/itemProps2.xml><?xml version="1.0" encoding="utf-8"?>
<ds:datastoreItem xmlns:ds="http://schemas.openxmlformats.org/officeDocument/2006/customXml" ds:itemID="{DAB74FA3-BAB3-436A-B86A-644032033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582F40-2249-4D17-B3C3-DC45BD017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99b344-2abc-4299-8c27-5efbb3b96f4c"/>
    <ds:schemaRef ds:uri="9370bb6c-a038-4cc9-8ad4-73bcb46bc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De BUCH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RoEwi44</dc:creator>
  <cp:lastModifiedBy>Rianne Koetsier</cp:lastModifiedBy>
  <cp:lastPrinted>2023-08-17T13:57:57Z</cp:lastPrinted>
  <dcterms:created xsi:type="dcterms:W3CDTF">2019-02-08T14:19:00Z</dcterms:created>
  <dcterms:modified xsi:type="dcterms:W3CDTF">2024-10-28T12:57:16Z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2024-06-28T08:46:16Z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1e9f40c5-5b52-4148-8455-9bd52128125b</vt:lpwstr>
  </property>
  <property fmtid="{D5CDD505-2E9C-101B-9397-08002B2CF9AE}" pid="8" name="MSIP_Label_43f08ec5-d6d9-4227-8387-ccbfcb3632c4_ContentBits">
    <vt:lpwstr>0</vt:lpwstr>
  </property>
  <property fmtid="{D5CDD505-2E9C-101B-9397-08002B2CF9AE}" pid="9" name="ContentTypeId">
    <vt:lpwstr>0x01010008CAAD1CDF196443949105A28CA0C1FE</vt:lpwstr>
  </property>
</Properties>
</file>