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U:\G-Schijf\Inkoop trajecten\Afval inzamling KCA 2024\"/>
    </mc:Choice>
  </mc:AlternateContent>
  <xr:revisionPtr revIDLastSave="0" documentId="13_ncr:1_{0E35B879-A80C-46E5-8EE1-369D2BB72643}" xr6:coauthVersionLast="47" xr6:coauthVersionMax="47" xr10:uidLastSave="{00000000-0000-0000-0000-000000000000}"/>
  <bookViews>
    <workbookView xWindow="-120" yWindow="-120" windowWidth="29040" windowHeight="15840" xr2:uid="{8B88E1EB-E0D1-4A8A-8E2C-D6F4AC4EE00F}"/>
  </bookViews>
  <sheets>
    <sheet name="Deelstromen" sheetId="1" r:id="rId1"/>
    <sheet name="Inzamelrondes" sheetId="2" r:id="rId2"/>
    <sheet name="Totaal"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9" i="1" l="1"/>
  <c r="E34" i="1"/>
  <c r="E24" i="1"/>
  <c r="E19" i="1"/>
  <c r="E14" i="1"/>
  <c r="E29" i="1"/>
  <c r="E22" i="1"/>
  <c r="E23" i="1"/>
  <c r="E25" i="1"/>
  <c r="E26" i="1"/>
  <c r="E27" i="1"/>
  <c r="E28" i="1"/>
  <c r="E30" i="1"/>
  <c r="E31" i="1"/>
  <c r="E32" i="1"/>
  <c r="E33" i="1"/>
  <c r="E35" i="1"/>
  <c r="E36" i="1"/>
  <c r="E37" i="1"/>
  <c r="E38" i="1"/>
  <c r="E40" i="1"/>
  <c r="E41" i="1"/>
  <c r="E42" i="1"/>
  <c r="E43" i="1"/>
  <c r="E12" i="1"/>
  <c r="E20" i="1"/>
  <c r="E15" i="1"/>
  <c r="E44" i="1"/>
  <c r="E13" i="1"/>
  <c r="E16" i="1"/>
  <c r="E17" i="1"/>
  <c r="E18" i="1"/>
  <c r="E21" i="1"/>
  <c r="J18" i="2"/>
  <c r="J17" i="2"/>
  <c r="J15" i="2"/>
  <c r="J13" i="2"/>
  <c r="J11" i="2"/>
  <c r="J10" i="2"/>
  <c r="J8" i="2"/>
  <c r="C45" i="1"/>
  <c r="J21" i="2" l="1"/>
  <c r="F12" i="3" s="1"/>
  <c r="E49" i="1"/>
  <c r="F10" i="3" s="1"/>
  <c r="E14" i="3" l="1"/>
</calcChain>
</file>

<file path=xl/sharedStrings.xml><?xml version="1.0" encoding="utf-8"?>
<sst xmlns="http://schemas.openxmlformats.org/spreadsheetml/2006/main" count="96" uniqueCount="80">
  <si>
    <t>Hoeveelheid in kg </t>
  </si>
  <si>
    <t xml:space="preserve">Totale kosten </t>
  </si>
  <si>
    <t>(excl. BTW) </t>
  </si>
  <si>
    <t>Afvalolie, PCB/PCT vrij </t>
  </si>
  <si>
    <t>Batterijen (1 kg/stuk) </t>
  </si>
  <si>
    <t>Bestrijdingsmiddelen, vast </t>
  </si>
  <si>
    <t>Blikken of emmers met verfresten </t>
  </si>
  <si>
    <t>Brandstofresten</t>
  </si>
  <si>
    <t>Cartridges</t>
  </si>
  <si>
    <t>Diverse TL-lampen </t>
  </si>
  <si>
    <t>Hallogeenvrije oplosmiddel (&lt; 0,1% chloor) </t>
  </si>
  <si>
    <t>Halonblusser </t>
  </si>
  <si>
    <t>Kwikafval in de vorm van voorwerpen </t>
  </si>
  <si>
    <t>Latex verfafval </t>
  </si>
  <si>
    <t>Lijm-, kit- en harsafval </t>
  </si>
  <si>
    <t>Loodaccu’s, inclusief accuzuur </t>
  </si>
  <si>
    <t>Mineraal vetafval </t>
  </si>
  <si>
    <t>Plantaardige olie</t>
  </si>
  <si>
    <t>Spuitbussen </t>
  </si>
  <si>
    <t>Teerafval (bitumen) </t>
  </si>
  <si>
    <t>Vast oliehoudend afval </t>
  </si>
  <si>
    <t>Verontreinigde emballage </t>
  </si>
  <si>
    <t>Bijlage 4 Inschrijfbiljet KCA</t>
  </si>
  <si>
    <t>Inschrijver dient alleen de geel gearceerde cellen in te vullen!</t>
  </si>
  <si>
    <t>Naam locatie van eerste lossing</t>
  </si>
  <si>
    <t>Adres</t>
  </si>
  <si>
    <t>Postcode</t>
  </si>
  <si>
    <t>Plaats</t>
  </si>
  <si>
    <t>Totaalprijs verwerking KCA per jaar</t>
  </si>
  <si>
    <t>Deelstromen KCA</t>
  </si>
  <si>
    <t>Nr.</t>
  </si>
  <si>
    <t>Kern en locatie / standplaats inzamelrondes</t>
  </si>
  <si>
    <t>Dag en tijdstip</t>
  </si>
  <si>
    <t>A. Aantal eenheden per jaar</t>
  </si>
  <si>
    <t>B. Prijs ² per eenheid in € excl. BTW</t>
  </si>
  <si>
    <t>totale jaarlijkse kosten in euro's excl. BTW (A X B)</t>
  </si>
  <si>
    <t xml:space="preserve">Ulft. Gemeentewerf (De Hogenkamp 10) </t>
  </si>
  <si>
    <t>donderdag, 08:30-10:00 uur</t>
  </si>
  <si>
    <t>rondes</t>
  </si>
  <si>
    <t>donderdag, 10:30-12:00 uur</t>
  </si>
  <si>
    <t>donderdag, 13:00-14:30 uur</t>
  </si>
  <si>
    <t>vrijdag, 10:30-12:00 uur</t>
  </si>
  <si>
    <t>vrijdag, 13:00-14:30 uur</t>
  </si>
  <si>
    <t>vrijdag, 15:00-16:30 uur</t>
  </si>
  <si>
    <t>Ulft: donderdag
Terborg en Varsseveld: vrijdag</t>
  </si>
  <si>
    <t>Inschrijfprijs per jaar inzamelrondes</t>
  </si>
  <si>
    <t>Naam en locatie van verwerking</t>
  </si>
  <si>
    <t xml:space="preserve">Naam locatie van eventuele overslag </t>
  </si>
  <si>
    <t>Totaal inschrijfprijs per jaar inzameling, afvoer en verwerking KCA</t>
  </si>
  <si>
    <t>Inschrijver dient alleen geel gearceerde cellen in te vullen!</t>
  </si>
  <si>
    <t>² Het tarief moet inclusief alle kosten zijn die voortkomen uit de eisen van het PvE (all-in tarief).</t>
  </si>
  <si>
    <t>Inzameling van medicijnen/ cosmetica bij Apotheek Ulft, Terborg en Varsseveld. Opdrachtnemer dient ook de bewaarboxen (200 ltr kunststof dekselvaten en 50 ltr kunststof Ziekenhuisvat) aan de apothekers ter beschikking te stellen.</t>
  </si>
  <si>
    <t xml:space="preserve">②:  In verband met sterk fluctuerende marktprijzen, stelt de opdrachtnemer jaarlijks, deugdelijk gemotiveerd en uiterlijk vóór 1 december voorafgaand aan een nieuw kalenderjaar, een geactualiseerde lijst met marktconforme verrekenprijzen voor de deelstromen KCA op, met de in de actuele lijst gehanteerde verrekenprijzen als uitgangspunt. Opdrachtgever moet instemmen met de verrekenprijzen vóór dat het kan worden toegepast. De verrekenprijzen zijn vast gedurende het kalenderjaar.      </t>
  </si>
  <si>
    <t>Spaarlampen/energiezuinige lampen</t>
  </si>
  <si>
    <t>Alkalische anorganische stoffen in oplossing </t>
  </si>
  <si>
    <t xml:space="preserve">Ammoniak-oplossing  </t>
  </si>
  <si>
    <t>Kantoorafval</t>
  </si>
  <si>
    <t>Bijlage 4 Prijsinvulformulier KCA</t>
  </si>
  <si>
    <r>
      <t>Verrekenprijs 2025 KCA per kg </t>
    </r>
    <r>
      <rPr>
        <b/>
        <sz val="11"/>
        <color theme="1"/>
        <rFont val="Calibri"/>
        <family val="2"/>
      </rPr>
      <t>②</t>
    </r>
  </si>
  <si>
    <t>Specifiek ziekenhuisafval (1164 kg via apotheken en 220 kg via chemokar)</t>
  </si>
  <si>
    <t>ABC-poederblussers</t>
  </si>
  <si>
    <t>Halogeenrijk oplosmiddel</t>
  </si>
  <si>
    <t>natriumhydroxide</t>
  </si>
  <si>
    <t>NiMh batterijen en packs</t>
  </si>
  <si>
    <t>Organisch verontreinigde vloeistof</t>
  </si>
  <si>
    <t>poederverf/coating</t>
  </si>
  <si>
    <t>Remvloeistof</t>
  </si>
  <si>
    <t>Zure anorganische stoffen inoplossing</t>
  </si>
  <si>
    <r>
      <t xml:space="preserve">Indicatief </t>
    </r>
    <r>
      <rPr>
        <b/>
        <sz val="11"/>
        <rFont val="Calibri"/>
        <family val="2"/>
        <scheme val="minor"/>
      </rPr>
      <t>2023</t>
    </r>
    <r>
      <rPr>
        <b/>
        <sz val="11"/>
        <color theme="1"/>
        <rFont val="Calibri"/>
        <family val="2"/>
        <scheme val="minor"/>
      </rPr>
      <t> </t>
    </r>
    <r>
      <rPr>
        <b/>
        <sz val="11"/>
        <color theme="1"/>
        <rFont val="Calibri"/>
        <family val="2"/>
      </rPr>
      <t>①</t>
    </r>
  </si>
  <si>
    <r>
      <t>①: Een aantal in de tabel genoemde deelstromen zijn</t>
    </r>
    <r>
      <rPr>
        <sz val="11"/>
        <rFont val="Calibri"/>
        <family val="2"/>
        <scheme val="minor"/>
      </rPr>
      <t xml:space="preserve"> in 2023 n</t>
    </r>
    <r>
      <rPr>
        <sz val="11"/>
        <color theme="1"/>
        <rFont val="Calibri"/>
        <family val="2"/>
        <scheme val="minor"/>
      </rPr>
      <t xml:space="preserve">iet ingezameld. Voor deze deelstromen hoeft geen tarief te worden opgegeven. Indien éénof meerdere van deze deelstromen in een jaar wel worden ingezameld, zal opdrachtnemer alsnog onderbouwd, een marktconform tarief opgeven dat voor het betreffende kalenderjaar van toepassing is. Opdrachtgever moet instemmen met dit tarief vóór dat het kan worden toegepast.     </t>
    </r>
  </si>
  <si>
    <r>
      <t>Behorend bij de EU aanbesteding inzameling en verwerking KCA gemeente Oude IJsselstreek,</t>
    </r>
    <r>
      <rPr>
        <b/>
        <sz val="10"/>
        <rFont val="Arial"/>
        <family val="2"/>
      </rPr>
      <t xml:space="preserve"> zaaknummer</t>
    </r>
    <r>
      <rPr>
        <b/>
        <sz val="10"/>
        <color rgb="FFFF0000"/>
        <rFont val="Arial"/>
        <family val="2"/>
      </rPr>
      <t xml:space="preserve"> &lt;nummr&gt;</t>
    </r>
    <r>
      <rPr>
        <b/>
        <sz val="10"/>
        <rFont val="Arial"/>
        <family val="2"/>
      </rPr>
      <t>.</t>
    </r>
    <r>
      <rPr>
        <b/>
        <sz val="10"/>
        <color rgb="FFFF0000"/>
        <rFont val="Arial"/>
        <family val="2"/>
      </rPr>
      <t xml:space="preserve"> </t>
    </r>
  </si>
  <si>
    <t>Behorend bij de EU aanbesteding inzameling en verwerking KCA gemeente Oude IJsselstreek, zaaknummer …….</t>
  </si>
  <si>
    <t>Medicijnen en cosmetica (3139 kg via apotheken en 1599 kg via chemokar)</t>
  </si>
  <si>
    <t xml:space="preserve">Silvolde. parkeerplaats Zwembad de Paasberg </t>
  </si>
  <si>
    <t>Ulft; op het JF Kennedyplein (naast de kerk)</t>
  </si>
  <si>
    <t>Gendringen: Centrum. Tijdelijk:  Willem Alexanderplein</t>
  </si>
  <si>
    <t xml:space="preserve">Varsseveld. Hofskampstraat (parkeerplaats naast de school) </t>
  </si>
  <si>
    <t>Terborg. parkeerplaats Wijnwaarden</t>
  </si>
  <si>
    <t>versie 4 juli 2024</t>
  </si>
  <si>
    <r>
      <t>Behorend bij de EU aanbesteding inzameling en verwerking KCA gemeente Oude IJsselstree</t>
    </r>
    <r>
      <rPr>
        <b/>
        <sz val="11"/>
        <rFont val="Calibri"/>
        <family val="2"/>
        <scheme val="minor"/>
      </rPr>
      <t>k, zaaknummer 772825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</si>
</sst>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1" x14ac:knownFonts="1">
    <font>
      <sz val="11"/>
      <color theme="1"/>
      <name val="Calibri"/>
      <family val="2"/>
      <scheme val="minor"/>
    </font>
    <font>
      <b/>
      <sz val="11"/>
      <color theme="1"/>
      <name val="Calibri"/>
      <family val="2"/>
      <scheme val="minor"/>
    </font>
    <font>
      <b/>
      <sz val="16"/>
      <color theme="1"/>
      <name val="Calibri"/>
      <family val="2"/>
      <scheme val="minor"/>
    </font>
    <font>
      <b/>
      <sz val="11"/>
      <color theme="1"/>
      <name val="Calibri"/>
      <family val="2"/>
    </font>
    <font>
      <sz val="18"/>
      <color theme="1"/>
      <name val="Calibri"/>
      <family val="2"/>
      <scheme val="minor"/>
    </font>
    <font>
      <b/>
      <sz val="14"/>
      <color theme="1"/>
      <name val="Arial"/>
      <family val="2"/>
    </font>
    <font>
      <b/>
      <sz val="10"/>
      <color theme="1"/>
      <name val="Arial"/>
      <family val="2"/>
    </font>
    <font>
      <b/>
      <sz val="10"/>
      <color rgb="FFFF0000"/>
      <name val="Arial"/>
      <family val="2"/>
    </font>
    <font>
      <b/>
      <sz val="10"/>
      <name val="Arial"/>
      <family val="2"/>
    </font>
    <font>
      <b/>
      <sz val="11"/>
      <name val="Calibri"/>
      <family val="2"/>
      <scheme val="minor"/>
    </font>
    <font>
      <sz val="1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91">
    <xf numFmtId="0" fontId="0" fillId="0" borderId="0" xfId="0"/>
    <xf numFmtId="0" fontId="2" fillId="0" borderId="0" xfId="0" applyFont="1"/>
    <xf numFmtId="0" fontId="1" fillId="2" borderId="4" xfId="0" applyFont="1" applyFill="1" applyBorder="1"/>
    <xf numFmtId="0" fontId="1" fillId="2" borderId="5" xfId="0" applyFont="1" applyFill="1" applyBorder="1"/>
    <xf numFmtId="0" fontId="1" fillId="2" borderId="6" xfId="0" applyFont="1" applyFill="1" applyBorder="1"/>
    <xf numFmtId="0" fontId="1" fillId="2" borderId="7" xfId="0" applyFont="1" applyFill="1" applyBorder="1"/>
    <xf numFmtId="0" fontId="1" fillId="0" borderId="0" xfId="0" applyFont="1" applyAlignment="1">
      <alignment vertical="top" wrapText="1"/>
    </xf>
    <xf numFmtId="0" fontId="0" fillId="0" borderId="0" xfId="0" applyBorder="1" applyAlignment="1">
      <alignment horizontal="center" vertical="top"/>
    </xf>
    <xf numFmtId="0" fontId="0" fillId="0" borderId="1" xfId="0" applyBorder="1"/>
    <xf numFmtId="0" fontId="0" fillId="0" borderId="1" xfId="0" applyBorder="1" applyAlignment="1">
      <alignment horizontal="center" vertical="top"/>
    </xf>
    <xf numFmtId="164" fontId="0" fillId="3" borderId="1" xfId="0" applyNumberFormat="1" applyFill="1" applyBorder="1" applyAlignment="1">
      <alignment horizontal="center" vertical="top"/>
    </xf>
    <xf numFmtId="164" fontId="0" fillId="0" borderId="1" xfId="0" applyNumberFormat="1" applyBorder="1" applyAlignment="1">
      <alignment horizontal="left" vertical="top"/>
    </xf>
    <xf numFmtId="0" fontId="0" fillId="0" borderId="1" xfId="0" applyBorder="1" applyAlignment="1">
      <alignment wrapText="1"/>
    </xf>
    <xf numFmtId="0" fontId="0" fillId="0" borderId="0" xfId="0" applyBorder="1"/>
    <xf numFmtId="164" fontId="0" fillId="0" borderId="0" xfId="0" applyNumberFormat="1" applyBorder="1" applyAlignment="1">
      <alignment horizontal="left" vertical="top"/>
    </xf>
    <xf numFmtId="164" fontId="0" fillId="2" borderId="1" xfId="0" applyNumberFormat="1" applyFill="1" applyBorder="1" applyAlignment="1">
      <alignment horizontal="left" vertical="top"/>
    </xf>
    <xf numFmtId="164" fontId="0" fillId="0" borderId="1" xfId="0" applyNumberFormat="1" applyFill="1" applyBorder="1" applyAlignment="1">
      <alignment horizontal="center" vertical="top"/>
    </xf>
    <xf numFmtId="164" fontId="0" fillId="0" borderId="0" xfId="0" applyNumberFormat="1" applyFill="1" applyBorder="1" applyAlignment="1">
      <alignment horizontal="center" vertical="top"/>
    </xf>
    <xf numFmtId="0" fontId="0" fillId="0" borderId="0" xfId="0" applyFill="1" applyBorder="1"/>
    <xf numFmtId="0" fontId="0" fillId="0" borderId="0" xfId="0" applyFill="1"/>
    <xf numFmtId="0" fontId="1" fillId="0" borderId="0" xfId="0" applyFont="1" applyFill="1" applyBorder="1"/>
    <xf numFmtId="0" fontId="0" fillId="0" borderId="0" xfId="0" applyFill="1" applyBorder="1" applyAlignment="1">
      <alignment horizontal="center" vertical="top"/>
    </xf>
    <xf numFmtId="164" fontId="0" fillId="0" borderId="0" xfId="0" applyNumberFormat="1" applyFill="1" applyBorder="1" applyAlignment="1">
      <alignment horizontal="left" vertical="top"/>
    </xf>
    <xf numFmtId="0" fontId="1" fillId="2" borderId="1" xfId="0" applyFont="1" applyFill="1" applyBorder="1" applyAlignment="1">
      <alignment vertical="top"/>
    </xf>
    <xf numFmtId="2" fontId="0" fillId="0" borderId="0" xfId="0" applyNumberFormat="1" applyBorder="1" applyAlignment="1">
      <alignment horizontal="center" vertical="top"/>
    </xf>
    <xf numFmtId="0" fontId="5" fillId="0" borderId="0" xfId="0" applyFont="1" applyAlignment="1">
      <alignment vertical="top" wrapText="1"/>
    </xf>
    <xf numFmtId="0" fontId="6" fillId="0" borderId="0" xfId="0" applyFont="1"/>
    <xf numFmtId="0" fontId="0" fillId="0" borderId="1" xfId="0" applyBorder="1" applyAlignment="1">
      <alignment horizontal="center"/>
    </xf>
    <xf numFmtId="0" fontId="0" fillId="0" borderId="1" xfId="0" applyBorder="1" applyAlignment="1">
      <alignment horizontal="center" vertical="top"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6" fillId="2" borderId="2" xfId="0" applyFont="1" applyFill="1" applyBorder="1" applyAlignment="1">
      <alignment horizontal="center" vertical="top"/>
    </xf>
    <xf numFmtId="0" fontId="0" fillId="0" borderId="0" xfId="0" applyFill="1" applyBorder="1" applyAlignment="1">
      <alignment vertical="top" wrapText="1"/>
    </xf>
    <xf numFmtId="0" fontId="1" fillId="0" borderId="0" xfId="0" applyFont="1" applyFill="1" applyBorder="1" applyAlignment="1">
      <alignment vertical="top" wrapText="1"/>
    </xf>
    <xf numFmtId="0" fontId="6" fillId="2" borderId="1" xfId="0" applyFont="1" applyFill="1" applyBorder="1" applyAlignment="1">
      <alignment vertical="top" wrapText="1"/>
    </xf>
    <xf numFmtId="0" fontId="6" fillId="2" borderId="1" xfId="0" applyFont="1" applyFill="1" applyBorder="1" applyAlignment="1">
      <alignment horizontal="center" vertical="top" wrapText="1"/>
    </xf>
    <xf numFmtId="0" fontId="6" fillId="0" borderId="0" xfId="0" applyFont="1" applyFill="1" applyBorder="1" applyAlignment="1">
      <alignment horizontal="center" vertical="top" wrapText="1"/>
    </xf>
    <xf numFmtId="0" fontId="6" fillId="0" borderId="0" xfId="0" applyFont="1" applyFill="1" applyBorder="1" applyAlignment="1">
      <alignment horizontal="center" vertical="top"/>
    </xf>
    <xf numFmtId="0" fontId="0" fillId="0" borderId="0" xfId="0" applyFill="1" applyBorder="1" applyAlignment="1">
      <alignment horizontal="center" vertical="top" wrapText="1"/>
    </xf>
    <xf numFmtId="44" fontId="6" fillId="0" borderId="0" xfId="0" applyNumberFormat="1" applyFont="1" applyFill="1" applyBorder="1" applyAlignment="1">
      <alignment horizontal="center" vertical="top" wrapText="1"/>
    </xf>
    <xf numFmtId="0" fontId="4" fillId="4" borderId="0" xfId="0" applyFont="1" applyFill="1" applyAlignment="1">
      <alignment vertical="top" wrapText="1"/>
    </xf>
    <xf numFmtId="44" fontId="0" fillId="2" borderId="1" xfId="0" applyNumberFormat="1" applyFill="1" applyBorder="1"/>
    <xf numFmtId="44" fontId="0" fillId="2" borderId="1" xfId="0" applyNumberFormat="1" applyFill="1" applyBorder="1" applyAlignment="1">
      <alignment horizontal="left"/>
    </xf>
    <xf numFmtId="0" fontId="1" fillId="0" borderId="0" xfId="0" applyFont="1"/>
    <xf numFmtId="0" fontId="0" fillId="0" borderId="10" xfId="0" applyBorder="1" applyAlignment="1">
      <alignment vertical="top" wrapText="1"/>
    </xf>
    <xf numFmtId="0" fontId="0" fillId="0" borderId="10" xfId="0" applyBorder="1" applyAlignment="1"/>
    <xf numFmtId="0" fontId="1" fillId="2" borderId="7" xfId="0" applyFont="1" applyFill="1" applyBorder="1" applyAlignment="1">
      <alignment wrapText="1"/>
    </xf>
    <xf numFmtId="0" fontId="0" fillId="0" borderId="1" xfId="0" applyBorder="1" applyAlignment="1">
      <alignment horizontal="center" vertical="top"/>
    </xf>
    <xf numFmtId="3" fontId="0" fillId="0" borderId="1" xfId="0" applyNumberFormat="1" applyFill="1" applyBorder="1" applyAlignment="1">
      <alignment horizontal="center" vertical="top"/>
    </xf>
    <xf numFmtId="0" fontId="0" fillId="0" borderId="1" xfId="0" applyFill="1" applyBorder="1" applyAlignment="1">
      <alignment wrapText="1"/>
    </xf>
    <xf numFmtId="0" fontId="0" fillId="0" borderId="1" xfId="0" applyBorder="1" applyAlignment="1">
      <alignment horizontal="center" vertical="top"/>
    </xf>
    <xf numFmtId="0" fontId="0" fillId="0" borderId="1" xfId="0" applyFill="1" applyBorder="1" applyAlignment="1">
      <alignment horizontal="center" vertical="top"/>
    </xf>
    <xf numFmtId="0" fontId="1" fillId="2" borderId="2" xfId="0" applyFont="1" applyFill="1" applyBorder="1" applyAlignment="1">
      <alignment vertical="top"/>
    </xf>
    <xf numFmtId="0" fontId="1" fillId="0" borderId="0" xfId="0" applyFont="1" applyAlignment="1">
      <alignment vertical="top" wrapText="1"/>
    </xf>
    <xf numFmtId="0" fontId="1" fillId="0" borderId="0" xfId="0" applyFont="1" applyAlignment="1"/>
    <xf numFmtId="0" fontId="0" fillId="2" borderId="2" xfId="0" applyFill="1" applyBorder="1" applyAlignment="1">
      <alignment horizontal="center" vertical="top"/>
    </xf>
    <xf numFmtId="0" fontId="0" fillId="0" borderId="3" xfId="0" applyBorder="1" applyAlignment="1">
      <alignment horizontal="center" vertical="top"/>
    </xf>
    <xf numFmtId="0" fontId="0" fillId="0" borderId="0" xfId="0" applyFill="1" applyBorder="1" applyAlignment="1">
      <alignment horizontal="left" vertical="top" wrapText="1"/>
    </xf>
    <xf numFmtId="0" fontId="0" fillId="0" borderId="0" xfId="0"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center"/>
    </xf>
    <xf numFmtId="0" fontId="0" fillId="0" borderId="1" xfId="0" applyBorder="1" applyAlignment="1">
      <alignment horizontal="center" vertical="top" wrapText="1"/>
    </xf>
    <xf numFmtId="0" fontId="0" fillId="0" borderId="6" xfId="0"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center"/>
    </xf>
    <xf numFmtId="0" fontId="0" fillId="0" borderId="5" xfId="0" applyBorder="1" applyAlignment="1">
      <alignment horizontal="center" vertical="center"/>
    </xf>
    <xf numFmtId="0" fontId="6" fillId="0" borderId="0" xfId="0" applyFont="1" applyAlignment="1">
      <alignment vertical="top" wrapText="1"/>
    </xf>
    <xf numFmtId="0" fontId="0" fillId="0" borderId="0" xfId="0" applyAlignment="1">
      <alignment vertical="top" wrapText="1"/>
    </xf>
    <xf numFmtId="0" fontId="6" fillId="2" borderId="1" xfId="0" applyFont="1" applyFill="1" applyBorder="1" applyAlignment="1">
      <alignment horizontal="center" vertical="top" wrapText="1"/>
    </xf>
    <xf numFmtId="44" fontId="0" fillId="3" borderId="1" xfId="0" applyNumberFormat="1" applyFill="1" applyBorder="1" applyAlignment="1">
      <alignment horizontal="center" vertical="center"/>
    </xf>
    <xf numFmtId="44" fontId="0" fillId="0" borderId="1" xfId="0" applyNumberFormat="1" applyBorder="1" applyAlignment="1">
      <alignment horizontal="center" vertical="center"/>
    </xf>
    <xf numFmtId="44" fontId="0" fillId="3" borderId="1" xfId="0" applyNumberFormat="1" applyFill="1"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6" fillId="2" borderId="2" xfId="0" applyFont="1" applyFill="1" applyBorder="1" applyAlignment="1">
      <alignment horizontal="center" vertical="top" wrapText="1"/>
    </xf>
    <xf numFmtId="0" fontId="6" fillId="2" borderId="10" xfId="0" applyFont="1" applyFill="1" applyBorder="1" applyAlignment="1">
      <alignment horizontal="center" vertical="top" wrapText="1"/>
    </xf>
    <xf numFmtId="0" fontId="0" fillId="0" borderId="10" xfId="0" applyBorder="1" applyAlignment="1">
      <alignment horizontal="center" vertical="top" wrapText="1"/>
    </xf>
    <xf numFmtId="0" fontId="0" fillId="0" borderId="3" xfId="0" applyBorder="1" applyAlignment="1">
      <alignment horizontal="center" vertical="top" wrapText="1"/>
    </xf>
    <xf numFmtId="44" fontId="6" fillId="2" borderId="1" xfId="0" applyNumberFormat="1" applyFont="1" applyFill="1" applyBorder="1" applyAlignment="1">
      <alignment horizontal="center" vertical="top" wrapText="1"/>
    </xf>
    <xf numFmtId="0" fontId="1" fillId="2" borderId="1" xfId="0" applyFont="1" applyFill="1" applyBorder="1" applyAlignment="1">
      <alignment vertical="top"/>
    </xf>
    <xf numFmtId="0" fontId="1" fillId="2" borderId="1" xfId="0" applyFont="1" applyFill="1" applyBorder="1" applyAlignment="1">
      <alignment vertical="top" wrapText="1"/>
    </xf>
    <xf numFmtId="0" fontId="1" fillId="3" borderId="1" xfId="0" applyFont="1" applyFill="1" applyBorder="1" applyAlignment="1">
      <alignment vertical="top" wrapText="1"/>
    </xf>
    <xf numFmtId="0" fontId="0" fillId="3" borderId="1" xfId="0" applyFill="1" applyBorder="1" applyAlignment="1">
      <alignment vertical="top" wrapText="1"/>
    </xf>
    <xf numFmtId="0" fontId="0" fillId="0" borderId="1" xfId="0" applyBorder="1" applyAlignment="1">
      <alignment vertical="top" wrapText="1"/>
    </xf>
    <xf numFmtId="0" fontId="0" fillId="0" borderId="1" xfId="0" applyBorder="1" applyAlignment="1"/>
    <xf numFmtId="44" fontId="0" fillId="4" borderId="0" xfId="0" applyNumberFormat="1" applyFill="1" applyAlignment="1">
      <alignment horizontal="center" vertical="center"/>
    </xf>
    <xf numFmtId="0" fontId="0" fillId="2" borderId="1" xfId="0" applyFill="1"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5</xdr:col>
      <xdr:colOff>314325</xdr:colOff>
      <xdr:row>15</xdr:row>
      <xdr:rowOff>128587</xdr:rowOff>
    </xdr:from>
    <xdr:ext cx="65" cy="172227"/>
    <xdr:sp macro="" textlink="">
      <xdr:nvSpPr>
        <xdr:cNvPr id="3" name="Tekstvak 2">
          <a:extLst>
            <a:ext uri="{FF2B5EF4-FFF2-40B4-BE49-F238E27FC236}">
              <a16:creationId xmlns:a16="http://schemas.microsoft.com/office/drawing/2014/main" id="{B030641F-A42C-4482-83AF-F7E8D78EB0E3}"/>
            </a:ext>
          </a:extLst>
        </xdr:cNvPr>
        <xdr:cNvSpPr txBox="1"/>
      </xdr:nvSpPr>
      <xdr:spPr>
        <a:xfrm>
          <a:off x="8458200" y="34432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twoCellAnchor editAs="oneCell">
    <xdr:from>
      <xdr:col>2</xdr:col>
      <xdr:colOff>533400</xdr:colOff>
      <xdr:row>2</xdr:row>
      <xdr:rowOff>0</xdr:rowOff>
    </xdr:from>
    <xdr:to>
      <xdr:col>3</xdr:col>
      <xdr:colOff>1092200</xdr:colOff>
      <xdr:row>4</xdr:row>
      <xdr:rowOff>33655</xdr:rowOff>
    </xdr:to>
    <xdr:pic>
      <xdr:nvPicPr>
        <xdr:cNvPr id="4" name="Afbeelding 3">
          <a:extLst>
            <a:ext uri="{FF2B5EF4-FFF2-40B4-BE49-F238E27FC236}">
              <a16:creationId xmlns:a16="http://schemas.microsoft.com/office/drawing/2014/main" id="{90A34A63-2399-B70C-1269-213FF4F69B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0" y="457200"/>
          <a:ext cx="2054225" cy="41465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361950</xdr:colOff>
      <xdr:row>1</xdr:row>
      <xdr:rowOff>76200</xdr:rowOff>
    </xdr:from>
    <xdr:to>
      <xdr:col>10</xdr:col>
      <xdr:colOff>608330</xdr:colOff>
      <xdr:row>2</xdr:row>
      <xdr:rowOff>419100</xdr:rowOff>
    </xdr:to>
    <xdr:pic>
      <xdr:nvPicPr>
        <xdr:cNvPr id="2" name="Afbeelding 1" descr="http://www.curitas.nl/wp-content/uploads/2014/04/Gemeente-Oude-IJsselstreek.jpg">
          <a:extLst>
            <a:ext uri="{FF2B5EF4-FFF2-40B4-BE49-F238E27FC236}">
              <a16:creationId xmlns:a16="http://schemas.microsoft.com/office/drawing/2014/main" id="{159ADB41-1D05-4117-BAE0-38F6EB93F3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72890" y="297180"/>
          <a:ext cx="2684780" cy="525780"/>
        </a:xfrm>
        <a:prstGeom prst="rect">
          <a:avLst/>
        </a:prstGeom>
        <a:noFill/>
        <a:extLst>
          <a:ext uri="{909E8E84-426E-40dd-AFC4-6F175D3DCCD1}">
            <a14:hiddenFill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ve="http://schemas.openxmlformats.org/markup-compatibility/2006" xmlns:o="urn:schemas-microsoft-com:office:office" xmlns:v="urn:schemas-microsoft-com:vml" xmlns:w10="urn:schemas-microsoft-com:office:word" xmlns:w="http://schemas.openxmlformats.org/wordprocessingml/2006/main" xmlns:p="http://schemas.openxmlformats.org/presentationml/2006/main" xmlns="" xmlns:a14="http://schemas.microsoft.com/office/drawing/2010/main" xmlns:arto="http://schemas.microsoft.com/office/word/2006/arto" xmlns:lc="http://schemas.openxmlformats.org/drawingml/2006/lockedCanvas">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60960</xdr:colOff>
      <xdr:row>2</xdr:row>
      <xdr:rowOff>7620</xdr:rowOff>
    </xdr:from>
    <xdr:to>
      <xdr:col>6</xdr:col>
      <xdr:colOff>581660</xdr:colOff>
      <xdr:row>3</xdr:row>
      <xdr:rowOff>22860</xdr:rowOff>
    </xdr:to>
    <xdr:pic>
      <xdr:nvPicPr>
        <xdr:cNvPr id="2" name="Afbeelding 1" descr="http://www.curitas.nl/wp-content/uploads/2014/04/Gemeente-Oude-IJsselstreek.jpg">
          <a:extLst>
            <a:ext uri="{FF2B5EF4-FFF2-40B4-BE49-F238E27FC236}">
              <a16:creationId xmlns:a16="http://schemas.microsoft.com/office/drawing/2014/main" id="{D69CA46F-4076-47CE-B735-D8EC51DCE7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13760" y="457200"/>
          <a:ext cx="2684780" cy="563880"/>
        </a:xfrm>
        <a:prstGeom prst="rect">
          <a:avLst/>
        </a:prstGeom>
        <a:noFill/>
        <a:extLst>
          <a:ext uri="{909E8E84-426E-40dd-AFC4-6F175D3DCCD1}">
            <a14:hiddenFill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ve="http://schemas.openxmlformats.org/markup-compatibility/2006" xmlns:o="urn:schemas-microsoft-com:office:office" xmlns:v="urn:schemas-microsoft-com:vml" xmlns:w10="urn:schemas-microsoft-com:office:word" xmlns:w="http://schemas.openxmlformats.org/wordprocessingml/2006/main" xmlns:p="http://schemas.openxmlformats.org/presentationml/2006/main" xmlns="" xmlns:a14="http://schemas.microsoft.com/office/drawing/2010/main" xmlns:arto="http://schemas.microsoft.com/office/word/2006/arto" xmlns:lc="http://schemas.openxmlformats.org/drawingml/2006/lockedCanvas">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C8EF4-FCEF-49BE-84FC-B1E7C96583F3}">
  <dimension ref="A1:E63"/>
  <sheetViews>
    <sheetView tabSelected="1" workbookViewId="0">
      <selection activeCell="G10" sqref="G10"/>
    </sheetView>
  </sheetViews>
  <sheetFormatPr defaultRowHeight="15" x14ac:dyDescent="0.25"/>
  <cols>
    <col min="2" max="2" width="45.7109375" customWidth="1"/>
    <col min="3" max="3" width="22.42578125" customWidth="1"/>
    <col min="4" max="4" width="27.140625" customWidth="1"/>
    <col min="5" max="5" width="17.7109375" customWidth="1"/>
  </cols>
  <sheetData>
    <row r="1" spans="2:5" ht="21" x14ac:dyDescent="0.35">
      <c r="B1" s="1" t="s">
        <v>57</v>
      </c>
    </row>
    <row r="2" spans="2:5" x14ac:dyDescent="0.25">
      <c r="B2" t="s">
        <v>78</v>
      </c>
    </row>
    <row r="4" spans="2:5" x14ac:dyDescent="0.25">
      <c r="B4" s="53" t="s">
        <v>79</v>
      </c>
    </row>
    <row r="5" spans="2:5" x14ac:dyDescent="0.25">
      <c r="B5" s="53"/>
    </row>
    <row r="6" spans="2:5" x14ac:dyDescent="0.25">
      <c r="B6" s="53"/>
    </row>
    <row r="7" spans="2:5" x14ac:dyDescent="0.25">
      <c r="B7" s="6"/>
    </row>
    <row r="8" spans="2:5" x14ac:dyDescent="0.25">
      <c r="B8" s="54" t="s">
        <v>23</v>
      </c>
      <c r="C8" s="54"/>
    </row>
    <row r="10" spans="2:5" ht="30" x14ac:dyDescent="0.25">
      <c r="B10" s="52" t="s">
        <v>29</v>
      </c>
      <c r="C10" s="5" t="s">
        <v>0</v>
      </c>
      <c r="D10" s="46" t="s">
        <v>58</v>
      </c>
      <c r="E10" s="4" t="s">
        <v>1</v>
      </c>
    </row>
    <row r="11" spans="2:5" x14ac:dyDescent="0.25">
      <c r="B11" s="52"/>
      <c r="C11" s="2" t="s">
        <v>68</v>
      </c>
      <c r="D11" s="2"/>
      <c r="E11" s="3" t="s">
        <v>2</v>
      </c>
    </row>
    <row r="12" spans="2:5" x14ac:dyDescent="0.25">
      <c r="B12" s="8" t="s">
        <v>60</v>
      </c>
      <c r="C12" s="9">
        <v>458</v>
      </c>
      <c r="D12" s="10"/>
      <c r="E12" s="11">
        <f>(C12*D12)</f>
        <v>0</v>
      </c>
    </row>
    <row r="13" spans="2:5" x14ac:dyDescent="0.25">
      <c r="B13" s="8" t="s">
        <v>3</v>
      </c>
      <c r="C13" s="48">
        <v>2559</v>
      </c>
      <c r="D13" s="10"/>
      <c r="E13" s="11">
        <f t="shared" ref="E13:E15" si="0">(C13*D13)</f>
        <v>0</v>
      </c>
    </row>
    <row r="14" spans="2:5" x14ac:dyDescent="0.25">
      <c r="B14" s="12" t="s">
        <v>54</v>
      </c>
      <c r="C14" s="51">
        <v>100</v>
      </c>
      <c r="D14" s="10"/>
      <c r="E14" s="11">
        <f t="shared" si="0"/>
        <v>0</v>
      </c>
    </row>
    <row r="15" spans="2:5" x14ac:dyDescent="0.25">
      <c r="B15" s="12" t="s">
        <v>55</v>
      </c>
      <c r="C15" s="51"/>
      <c r="D15" s="16"/>
      <c r="E15" s="11">
        <f t="shared" si="0"/>
        <v>0</v>
      </c>
    </row>
    <row r="16" spans="2:5" x14ac:dyDescent="0.25">
      <c r="B16" s="8" t="s">
        <v>4</v>
      </c>
      <c r="C16" s="48">
        <v>1666</v>
      </c>
      <c r="D16" s="10"/>
      <c r="E16" s="11">
        <f t="shared" ref="E16" si="1">(C16*D16)</f>
        <v>0</v>
      </c>
    </row>
    <row r="17" spans="2:5" x14ac:dyDescent="0.25">
      <c r="B17" s="8" t="s">
        <v>5</v>
      </c>
      <c r="C17" s="51">
        <v>360</v>
      </c>
      <c r="D17" s="10"/>
      <c r="E17" s="11">
        <f t="shared" ref="E17" si="2">C17*D17</f>
        <v>0</v>
      </c>
    </row>
    <row r="18" spans="2:5" x14ac:dyDescent="0.25">
      <c r="B18" s="8" t="s">
        <v>6</v>
      </c>
      <c r="C18" s="48">
        <v>9959</v>
      </c>
      <c r="D18" s="10"/>
      <c r="E18" s="11">
        <f t="shared" ref="E18:E20" si="3">C18*D18</f>
        <v>0</v>
      </c>
    </row>
    <row r="19" spans="2:5" x14ac:dyDescent="0.25">
      <c r="B19" s="8" t="s">
        <v>7</v>
      </c>
      <c r="C19" s="51"/>
      <c r="D19" s="16"/>
      <c r="E19" s="11">
        <f t="shared" si="3"/>
        <v>0</v>
      </c>
    </row>
    <row r="20" spans="2:5" x14ac:dyDescent="0.25">
      <c r="B20" s="8" t="s">
        <v>8</v>
      </c>
      <c r="C20" s="51"/>
      <c r="D20" s="16"/>
      <c r="E20" s="11">
        <f t="shared" si="3"/>
        <v>0</v>
      </c>
    </row>
    <row r="21" spans="2:5" x14ac:dyDescent="0.25">
      <c r="B21" s="8" t="s">
        <v>9</v>
      </c>
      <c r="C21" s="51">
        <v>626</v>
      </c>
      <c r="D21" s="10"/>
      <c r="E21" s="11">
        <f t="shared" ref="E21:E43" si="4">(C21*D21)</f>
        <v>0</v>
      </c>
    </row>
    <row r="22" spans="2:5" x14ac:dyDescent="0.25">
      <c r="B22" s="8" t="s">
        <v>61</v>
      </c>
      <c r="C22" s="51">
        <v>24</v>
      </c>
      <c r="D22" s="10"/>
      <c r="E22" s="11">
        <f t="shared" si="4"/>
        <v>0</v>
      </c>
    </row>
    <row r="23" spans="2:5" x14ac:dyDescent="0.25">
      <c r="B23" s="8" t="s">
        <v>10</v>
      </c>
      <c r="C23" s="48">
        <v>2292</v>
      </c>
      <c r="D23" s="10"/>
      <c r="E23" s="11">
        <f t="shared" si="4"/>
        <v>0</v>
      </c>
    </row>
    <row r="24" spans="2:5" x14ac:dyDescent="0.25">
      <c r="B24" s="8" t="s">
        <v>11</v>
      </c>
      <c r="C24" s="51"/>
      <c r="D24" s="16"/>
      <c r="E24" s="11">
        <f t="shared" si="4"/>
        <v>0</v>
      </c>
    </row>
    <row r="25" spans="2:5" x14ac:dyDescent="0.25">
      <c r="B25" s="8" t="s">
        <v>56</v>
      </c>
      <c r="C25" s="51">
        <v>186</v>
      </c>
      <c r="D25" s="10"/>
      <c r="E25" s="11">
        <f t="shared" si="4"/>
        <v>0</v>
      </c>
    </row>
    <row r="26" spans="2:5" x14ac:dyDescent="0.25">
      <c r="B26" s="8" t="s">
        <v>12</v>
      </c>
      <c r="C26" s="51">
        <v>10</v>
      </c>
      <c r="D26" s="10"/>
      <c r="E26" s="11">
        <f t="shared" si="4"/>
        <v>0</v>
      </c>
    </row>
    <row r="27" spans="2:5" x14ac:dyDescent="0.25">
      <c r="B27" s="8" t="s">
        <v>13</v>
      </c>
      <c r="C27" s="48">
        <v>5135</v>
      </c>
      <c r="D27" s="10"/>
      <c r="E27" s="11">
        <f t="shared" ref="E27:E40" si="5">C27*D27</f>
        <v>0</v>
      </c>
    </row>
    <row r="28" spans="2:5" x14ac:dyDescent="0.25">
      <c r="B28" s="8" t="s">
        <v>14</v>
      </c>
      <c r="C28" s="51">
        <v>1465</v>
      </c>
      <c r="D28" s="10"/>
      <c r="E28" s="11">
        <f t="shared" si="5"/>
        <v>0</v>
      </c>
    </row>
    <row r="29" spans="2:5" x14ac:dyDescent="0.25">
      <c r="B29" s="8" t="s">
        <v>15</v>
      </c>
      <c r="C29" s="51">
        <v>846</v>
      </c>
      <c r="D29" s="10"/>
      <c r="E29" s="11">
        <f t="shared" si="5"/>
        <v>0</v>
      </c>
    </row>
    <row r="30" spans="2:5" ht="30" x14ac:dyDescent="0.25">
      <c r="B30" s="12" t="s">
        <v>72</v>
      </c>
      <c r="C30" s="48">
        <v>4738</v>
      </c>
      <c r="D30" s="10"/>
      <c r="E30" s="11">
        <f t="shared" si="5"/>
        <v>0</v>
      </c>
    </row>
    <row r="31" spans="2:5" x14ac:dyDescent="0.25">
      <c r="B31" s="8" t="s">
        <v>16</v>
      </c>
      <c r="C31" s="51">
        <v>9</v>
      </c>
      <c r="D31" s="10"/>
      <c r="E31" s="11">
        <f t="shared" ref="E31:E42" si="6">(C31*D31)</f>
        <v>0</v>
      </c>
    </row>
    <row r="32" spans="2:5" x14ac:dyDescent="0.25">
      <c r="B32" s="8" t="s">
        <v>62</v>
      </c>
      <c r="C32" s="51">
        <v>3</v>
      </c>
      <c r="D32" s="10"/>
      <c r="E32" s="11">
        <f t="shared" si="6"/>
        <v>0</v>
      </c>
    </row>
    <row r="33" spans="2:5" x14ac:dyDescent="0.25">
      <c r="B33" s="8" t="s">
        <v>63</v>
      </c>
      <c r="C33" s="51">
        <v>9</v>
      </c>
      <c r="D33" s="10"/>
      <c r="E33" s="11">
        <f t="shared" si="4"/>
        <v>0</v>
      </c>
    </row>
    <row r="34" spans="2:5" x14ac:dyDescent="0.25">
      <c r="B34" s="8" t="s">
        <v>64</v>
      </c>
      <c r="C34" s="51">
        <v>129</v>
      </c>
      <c r="D34" s="10"/>
      <c r="E34" s="11">
        <f t="shared" si="4"/>
        <v>0</v>
      </c>
    </row>
    <row r="35" spans="2:5" x14ac:dyDescent="0.25">
      <c r="B35" s="8" t="s">
        <v>17</v>
      </c>
      <c r="C35" s="9">
        <v>264</v>
      </c>
      <c r="D35" s="10"/>
      <c r="E35" s="11">
        <f t="shared" si="4"/>
        <v>0</v>
      </c>
    </row>
    <row r="36" spans="2:5" x14ac:dyDescent="0.25">
      <c r="B36" s="8" t="s">
        <v>65</v>
      </c>
      <c r="C36" s="50">
        <v>22</v>
      </c>
      <c r="D36" s="10"/>
      <c r="E36" s="11">
        <f t="shared" si="4"/>
        <v>0</v>
      </c>
    </row>
    <row r="37" spans="2:5" x14ac:dyDescent="0.25">
      <c r="B37" s="8" t="s">
        <v>66</v>
      </c>
      <c r="C37" s="50">
        <v>108</v>
      </c>
      <c r="D37" s="10"/>
      <c r="E37" s="11">
        <f t="shared" si="5"/>
        <v>0</v>
      </c>
    </row>
    <row r="38" spans="2:5" x14ac:dyDescent="0.25">
      <c r="B38" s="8" t="s">
        <v>53</v>
      </c>
      <c r="C38" s="47"/>
      <c r="D38" s="16"/>
      <c r="E38" s="11">
        <f t="shared" si="5"/>
        <v>0</v>
      </c>
    </row>
    <row r="39" spans="2:5" ht="30" x14ac:dyDescent="0.25">
      <c r="B39" s="49" t="s">
        <v>59</v>
      </c>
      <c r="C39" s="48">
        <v>1384</v>
      </c>
      <c r="D39" s="10"/>
      <c r="E39" s="11">
        <f t="shared" si="5"/>
        <v>0</v>
      </c>
    </row>
    <row r="40" spans="2:5" x14ac:dyDescent="0.25">
      <c r="B40" s="8" t="s">
        <v>18</v>
      </c>
      <c r="C40" s="9">
        <v>955</v>
      </c>
      <c r="D40" s="10"/>
      <c r="E40" s="11">
        <f t="shared" si="5"/>
        <v>0</v>
      </c>
    </row>
    <row r="41" spans="2:5" x14ac:dyDescent="0.25">
      <c r="B41" s="8" t="s">
        <v>19</v>
      </c>
      <c r="C41" s="9"/>
      <c r="D41" s="16"/>
      <c r="E41" s="11">
        <f t="shared" si="6"/>
        <v>0</v>
      </c>
    </row>
    <row r="42" spans="2:5" x14ac:dyDescent="0.25">
      <c r="B42" s="8" t="s">
        <v>20</v>
      </c>
      <c r="C42" s="9">
        <v>98</v>
      </c>
      <c r="D42" s="10"/>
      <c r="E42" s="11">
        <f t="shared" si="6"/>
        <v>0</v>
      </c>
    </row>
    <row r="43" spans="2:5" x14ac:dyDescent="0.25">
      <c r="B43" s="8" t="s">
        <v>21</v>
      </c>
      <c r="C43" s="9">
        <v>11</v>
      </c>
      <c r="D43" s="10"/>
      <c r="E43" s="11">
        <f t="shared" si="4"/>
        <v>0</v>
      </c>
    </row>
    <row r="44" spans="2:5" x14ac:dyDescent="0.25">
      <c r="B44" s="8" t="s">
        <v>67</v>
      </c>
      <c r="C44" s="9">
        <v>213</v>
      </c>
      <c r="D44" s="10"/>
      <c r="E44" s="11">
        <f t="shared" ref="E44" si="7">C44*D44</f>
        <v>0</v>
      </c>
    </row>
    <row r="45" spans="2:5" x14ac:dyDescent="0.25">
      <c r="B45" s="13"/>
      <c r="C45" s="24">
        <f>SUM(C12:C44)</f>
        <v>33629</v>
      </c>
      <c r="D45" s="17"/>
      <c r="E45" s="14"/>
    </row>
    <row r="46" spans="2:5" ht="67.5" customHeight="1" x14ac:dyDescent="0.25">
      <c r="B46" s="57" t="s">
        <v>69</v>
      </c>
      <c r="C46" s="58"/>
      <c r="D46" s="58"/>
      <c r="E46" s="58"/>
    </row>
    <row r="47" spans="2:5" ht="80.25" customHeight="1" x14ac:dyDescent="0.25">
      <c r="B47" s="57" t="s">
        <v>52</v>
      </c>
      <c r="C47" s="59"/>
      <c r="D47" s="59"/>
      <c r="E47" s="59"/>
    </row>
    <row r="48" spans="2:5" x14ac:dyDescent="0.25">
      <c r="B48" s="18"/>
      <c r="C48" s="7"/>
      <c r="D48" s="17"/>
      <c r="E48" s="14"/>
    </row>
    <row r="49" spans="1:5" ht="29.25" customHeight="1" x14ac:dyDescent="0.25">
      <c r="B49" s="23" t="s">
        <v>28</v>
      </c>
      <c r="C49" s="55"/>
      <c r="D49" s="56"/>
      <c r="E49" s="15">
        <f>SUM(E12:E44)</f>
        <v>0</v>
      </c>
    </row>
    <row r="50" spans="1:5" x14ac:dyDescent="0.25">
      <c r="B50" s="20"/>
      <c r="C50" s="21"/>
      <c r="D50" s="21"/>
      <c r="E50" s="22"/>
    </row>
    <row r="51" spans="1:5" x14ac:dyDescent="0.25">
      <c r="B51" s="20"/>
      <c r="C51" s="21"/>
      <c r="D51" s="21"/>
      <c r="E51" s="22"/>
    </row>
    <row r="52" spans="1:5" x14ac:dyDescent="0.25">
      <c r="B52" s="20"/>
      <c r="C52" s="21"/>
      <c r="D52" s="21"/>
      <c r="E52" s="22"/>
    </row>
    <row r="53" spans="1:5" x14ac:dyDescent="0.25">
      <c r="A53" s="19"/>
      <c r="B53" s="20"/>
      <c r="C53" s="21"/>
      <c r="D53" s="21"/>
      <c r="E53" s="22"/>
    </row>
    <row r="55" spans="1:5" ht="30.75" customHeight="1" x14ac:dyDescent="0.25"/>
    <row r="57" spans="1:5" ht="30.75" customHeight="1" x14ac:dyDescent="0.25"/>
    <row r="59" spans="1:5" ht="30" customHeight="1" x14ac:dyDescent="0.25"/>
    <row r="61" spans="1:5" ht="28.5" customHeight="1" x14ac:dyDescent="0.25"/>
    <row r="63" spans="1:5" ht="28.5" customHeight="1" x14ac:dyDescent="0.25"/>
  </sheetData>
  <mergeCells count="6">
    <mergeCell ref="B10:B11"/>
    <mergeCell ref="B4:B6"/>
    <mergeCell ref="B8:C8"/>
    <mergeCell ref="C49:D49"/>
    <mergeCell ref="B46:E46"/>
    <mergeCell ref="B47:E47"/>
  </mergeCells>
  <pageMargins left="0.7" right="0.7" top="0.75" bottom="0.75" header="0.3" footer="0.3"/>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08A32-DD00-477D-B338-01441A4C5B20}">
  <dimension ref="A1:K33"/>
  <sheetViews>
    <sheetView topLeftCell="A18" workbookViewId="0">
      <selection activeCell="L10" sqref="L10"/>
    </sheetView>
  </sheetViews>
  <sheetFormatPr defaultRowHeight="15" x14ac:dyDescent="0.25"/>
  <cols>
    <col min="1" max="1" width="6" customWidth="1"/>
    <col min="4" max="4" width="10.140625" customWidth="1"/>
    <col min="5" max="5" width="20.28515625" customWidth="1"/>
  </cols>
  <sheetData>
    <row r="1" spans="1:11" ht="21" x14ac:dyDescent="0.35">
      <c r="B1" s="1" t="s">
        <v>22</v>
      </c>
    </row>
    <row r="2" spans="1:11" ht="18" x14ac:dyDescent="0.25">
      <c r="B2" s="25"/>
      <c r="C2" s="25"/>
      <c r="D2" s="25"/>
      <c r="E2" s="25"/>
    </row>
    <row r="3" spans="1:11" ht="40.9" customHeight="1" x14ac:dyDescent="0.25">
      <c r="B3" s="66" t="s">
        <v>70</v>
      </c>
      <c r="C3" s="67"/>
      <c r="D3" s="67"/>
      <c r="E3" s="67"/>
      <c r="F3" s="67"/>
    </row>
    <row r="5" spans="1:11" x14ac:dyDescent="0.25">
      <c r="B5" s="26" t="s">
        <v>23</v>
      </c>
    </row>
    <row r="7" spans="1:11" ht="49.9" customHeight="1" x14ac:dyDescent="0.25">
      <c r="A7" s="34" t="s">
        <v>30</v>
      </c>
      <c r="B7" s="68" t="s">
        <v>31</v>
      </c>
      <c r="C7" s="68"/>
      <c r="D7" s="68"/>
      <c r="E7" s="35" t="s">
        <v>32</v>
      </c>
      <c r="F7" s="68" t="s">
        <v>33</v>
      </c>
      <c r="G7" s="68"/>
      <c r="H7" s="68" t="s">
        <v>34</v>
      </c>
      <c r="I7" s="68"/>
      <c r="J7" s="68" t="s">
        <v>35</v>
      </c>
      <c r="K7" s="68"/>
    </row>
    <row r="8" spans="1:11" x14ac:dyDescent="0.25">
      <c r="A8" s="60">
        <v>1</v>
      </c>
      <c r="B8" s="61" t="s">
        <v>36</v>
      </c>
      <c r="C8" s="61"/>
      <c r="D8" s="61"/>
      <c r="E8" s="62" t="s">
        <v>37</v>
      </c>
      <c r="F8" s="64">
        <v>12</v>
      </c>
      <c r="G8" s="64" t="s">
        <v>38</v>
      </c>
      <c r="H8" s="69"/>
      <c r="I8" s="69"/>
      <c r="J8" s="70">
        <f>F8*H8</f>
        <v>0</v>
      </c>
      <c r="K8" s="70"/>
    </row>
    <row r="9" spans="1:11" x14ac:dyDescent="0.25">
      <c r="A9" s="60"/>
      <c r="B9" s="61"/>
      <c r="C9" s="61"/>
      <c r="D9" s="61"/>
      <c r="E9" s="63"/>
      <c r="F9" s="65"/>
      <c r="G9" s="65"/>
      <c r="H9" s="69"/>
      <c r="I9" s="69"/>
      <c r="J9" s="70"/>
      <c r="K9" s="70"/>
    </row>
    <row r="10" spans="1:11" ht="34.9" customHeight="1" x14ac:dyDescent="0.25">
      <c r="A10" s="27">
        <v>2</v>
      </c>
      <c r="B10" s="61" t="s">
        <v>73</v>
      </c>
      <c r="C10" s="61"/>
      <c r="D10" s="61"/>
      <c r="E10" s="28" t="s">
        <v>39</v>
      </c>
      <c r="F10" s="29">
        <v>12</v>
      </c>
      <c r="G10" s="29" t="s">
        <v>38</v>
      </c>
      <c r="H10" s="71"/>
      <c r="I10" s="71"/>
      <c r="J10" s="70">
        <f>F10*H10</f>
        <v>0</v>
      </c>
      <c r="K10" s="70"/>
    </row>
    <row r="11" spans="1:11" x14ac:dyDescent="0.25">
      <c r="A11" s="60">
        <v>3</v>
      </c>
      <c r="B11" s="61" t="s">
        <v>74</v>
      </c>
      <c r="C11" s="61"/>
      <c r="D11" s="61"/>
      <c r="E11" s="62" t="s">
        <v>40</v>
      </c>
      <c r="F11" s="64">
        <v>12</v>
      </c>
      <c r="G11" s="64" t="s">
        <v>38</v>
      </c>
      <c r="H11" s="69"/>
      <c r="I11" s="69"/>
      <c r="J11" s="70">
        <f>F11*H11</f>
        <v>0</v>
      </c>
      <c r="K11" s="70"/>
    </row>
    <row r="12" spans="1:11" x14ac:dyDescent="0.25">
      <c r="A12" s="60"/>
      <c r="B12" s="61"/>
      <c r="C12" s="61"/>
      <c r="D12" s="61"/>
      <c r="E12" s="63"/>
      <c r="F12" s="65"/>
      <c r="G12" s="65"/>
      <c r="H12" s="69"/>
      <c r="I12" s="69"/>
      <c r="J12" s="70"/>
      <c r="K12" s="70"/>
    </row>
    <row r="13" spans="1:11" x14ac:dyDescent="0.25">
      <c r="A13" s="60">
        <v>4</v>
      </c>
      <c r="B13" s="61" t="s">
        <v>75</v>
      </c>
      <c r="C13" s="61"/>
      <c r="D13" s="61"/>
      <c r="E13" s="62" t="s">
        <v>41</v>
      </c>
      <c r="F13" s="72">
        <v>12</v>
      </c>
      <c r="G13" s="73" t="s">
        <v>38</v>
      </c>
      <c r="H13" s="69"/>
      <c r="I13" s="69"/>
      <c r="J13" s="70">
        <f>F13*H13</f>
        <v>0</v>
      </c>
      <c r="K13" s="70"/>
    </row>
    <row r="14" spans="1:11" ht="32.25" customHeight="1" x14ac:dyDescent="0.25">
      <c r="A14" s="60"/>
      <c r="B14" s="61"/>
      <c r="C14" s="61"/>
      <c r="D14" s="61"/>
      <c r="E14" s="63"/>
      <c r="F14" s="65"/>
      <c r="G14" s="74"/>
      <c r="H14" s="69"/>
      <c r="I14" s="69"/>
      <c r="J14" s="70"/>
      <c r="K14" s="70"/>
    </row>
    <row r="15" spans="1:11" x14ac:dyDescent="0.25">
      <c r="A15" s="60">
        <v>5</v>
      </c>
      <c r="B15" s="61" t="s">
        <v>76</v>
      </c>
      <c r="C15" s="61"/>
      <c r="D15" s="61"/>
      <c r="E15" s="62" t="s">
        <v>42</v>
      </c>
      <c r="F15" s="64">
        <v>12</v>
      </c>
      <c r="G15" s="75" t="s">
        <v>38</v>
      </c>
      <c r="H15" s="69"/>
      <c r="I15" s="69"/>
      <c r="J15" s="70">
        <f>F15*H15</f>
        <v>0</v>
      </c>
      <c r="K15" s="70"/>
    </row>
    <row r="16" spans="1:11" ht="16.5" customHeight="1" x14ac:dyDescent="0.25">
      <c r="A16" s="60"/>
      <c r="B16" s="61"/>
      <c r="C16" s="61"/>
      <c r="D16" s="61"/>
      <c r="E16" s="63"/>
      <c r="F16" s="65"/>
      <c r="G16" s="74"/>
      <c r="H16" s="69"/>
      <c r="I16" s="69"/>
      <c r="J16" s="70"/>
      <c r="K16" s="70"/>
    </row>
    <row r="17" spans="1:11" ht="33" customHeight="1" x14ac:dyDescent="0.25">
      <c r="A17" s="27">
        <v>6</v>
      </c>
      <c r="B17" s="61" t="s">
        <v>77</v>
      </c>
      <c r="C17" s="61"/>
      <c r="D17" s="61"/>
      <c r="E17" s="28" t="s">
        <v>43</v>
      </c>
      <c r="F17" s="30">
        <v>12</v>
      </c>
      <c r="G17" s="30" t="s">
        <v>38</v>
      </c>
      <c r="H17" s="69"/>
      <c r="I17" s="70"/>
      <c r="J17" s="70">
        <f>F17*H17</f>
        <v>0</v>
      </c>
      <c r="K17" s="70"/>
    </row>
    <row r="18" spans="1:11" ht="135.75" customHeight="1" x14ac:dyDescent="0.25">
      <c r="A18" s="27">
        <v>7</v>
      </c>
      <c r="B18" s="76" t="s">
        <v>51</v>
      </c>
      <c r="C18" s="76"/>
      <c r="D18" s="76"/>
      <c r="E18" s="28" t="s">
        <v>44</v>
      </c>
      <c r="F18" s="30">
        <v>12</v>
      </c>
      <c r="G18" s="30" t="s">
        <v>38</v>
      </c>
      <c r="H18" s="69"/>
      <c r="I18" s="77"/>
      <c r="J18" s="70">
        <f>F18*H18</f>
        <v>0</v>
      </c>
      <c r="K18" s="70"/>
    </row>
    <row r="19" spans="1:11" x14ac:dyDescent="0.25">
      <c r="B19" s="87" t="s">
        <v>50</v>
      </c>
      <c r="C19" s="88"/>
      <c r="D19" s="88"/>
      <c r="E19" s="88"/>
      <c r="F19" s="88"/>
      <c r="G19" s="88"/>
      <c r="H19" s="88"/>
      <c r="I19" s="88"/>
      <c r="J19" s="88"/>
      <c r="K19" s="88"/>
    </row>
    <row r="20" spans="1:11" x14ac:dyDescent="0.25">
      <c r="B20" s="44"/>
      <c r="C20" s="45"/>
      <c r="D20" s="45"/>
      <c r="E20" s="45"/>
      <c r="F20" s="45"/>
      <c r="G20" s="45"/>
      <c r="H20" s="45"/>
      <c r="I20" s="45"/>
      <c r="J20" s="45"/>
      <c r="K20" s="45"/>
    </row>
    <row r="21" spans="1:11" ht="27.6" customHeight="1" x14ac:dyDescent="0.25">
      <c r="B21" s="68" t="s">
        <v>45</v>
      </c>
      <c r="C21" s="68"/>
      <c r="D21" s="68"/>
      <c r="E21" s="31"/>
      <c r="F21" s="78"/>
      <c r="G21" s="79"/>
      <c r="H21" s="80"/>
      <c r="I21" s="81"/>
      <c r="J21" s="82">
        <f>SUM(J8:J18)</f>
        <v>0</v>
      </c>
      <c r="K21" s="68"/>
    </row>
    <row r="22" spans="1:11" s="19" customFormat="1" ht="27.6" customHeight="1" x14ac:dyDescent="0.25">
      <c r="B22" s="36"/>
      <c r="C22" s="36"/>
      <c r="D22" s="36"/>
      <c r="E22" s="37"/>
      <c r="F22" s="36"/>
      <c r="G22" s="36"/>
      <c r="H22" s="38"/>
      <c r="I22" s="38"/>
      <c r="J22" s="39"/>
      <c r="K22" s="36"/>
    </row>
    <row r="24" spans="1:11" x14ac:dyDescent="0.25">
      <c r="A24" s="83" t="s">
        <v>24</v>
      </c>
      <c r="B24" s="83"/>
      <c r="C24" s="83"/>
      <c r="D24" s="83"/>
      <c r="E24" s="84" t="s">
        <v>25</v>
      </c>
      <c r="F24" s="84"/>
      <c r="G24" s="84" t="s">
        <v>26</v>
      </c>
      <c r="H24" s="84"/>
      <c r="I24" s="84" t="s">
        <v>27</v>
      </c>
      <c r="J24" s="84"/>
      <c r="K24" s="88"/>
    </row>
    <row r="25" spans="1:11" ht="58.9" customHeight="1" x14ac:dyDescent="0.25">
      <c r="A25" s="85"/>
      <c r="B25" s="86"/>
      <c r="C25" s="86"/>
      <c r="D25" s="86"/>
      <c r="E25" s="86"/>
      <c r="F25" s="87"/>
      <c r="G25" s="86"/>
      <c r="H25" s="86"/>
      <c r="I25" s="86"/>
      <c r="J25" s="86"/>
      <c r="K25" s="88"/>
    </row>
    <row r="26" spans="1:11" x14ac:dyDescent="0.25">
      <c r="A26" s="33"/>
      <c r="B26" s="32"/>
      <c r="C26" s="32"/>
      <c r="D26" s="32"/>
      <c r="E26" s="32"/>
      <c r="F26" s="32"/>
      <c r="G26" s="32"/>
      <c r="H26" s="32"/>
      <c r="I26" s="32"/>
      <c r="J26" s="32"/>
    </row>
    <row r="27" spans="1:11" x14ac:dyDescent="0.25">
      <c r="A27" s="83" t="s">
        <v>47</v>
      </c>
      <c r="B27" s="83"/>
      <c r="C27" s="83"/>
      <c r="D27" s="83"/>
      <c r="E27" s="84" t="s">
        <v>25</v>
      </c>
      <c r="F27" s="84"/>
      <c r="G27" s="84" t="s">
        <v>26</v>
      </c>
      <c r="H27" s="84"/>
      <c r="I27" s="84" t="s">
        <v>27</v>
      </c>
      <c r="J27" s="84"/>
      <c r="K27" s="88"/>
    </row>
    <row r="28" spans="1:11" ht="59.45" customHeight="1" x14ac:dyDescent="0.25">
      <c r="A28" s="85"/>
      <c r="B28" s="86"/>
      <c r="C28" s="86"/>
      <c r="D28" s="86"/>
      <c r="E28" s="86"/>
      <c r="F28" s="87"/>
      <c r="G28" s="86"/>
      <c r="H28" s="86"/>
      <c r="I28" s="86"/>
      <c r="J28" s="86"/>
      <c r="K28" s="88"/>
    </row>
    <row r="29" spans="1:11" x14ac:dyDescent="0.25">
      <c r="A29" s="33"/>
      <c r="B29" s="32"/>
      <c r="C29" s="32"/>
      <c r="D29" s="32"/>
      <c r="E29" s="32"/>
      <c r="F29" s="32"/>
      <c r="G29" s="32"/>
      <c r="H29" s="32"/>
      <c r="I29" s="32"/>
      <c r="J29" s="32"/>
    </row>
    <row r="30" spans="1:11" x14ac:dyDescent="0.25">
      <c r="A30" s="83" t="s">
        <v>46</v>
      </c>
      <c r="B30" s="83"/>
      <c r="C30" s="83"/>
      <c r="D30" s="83"/>
      <c r="E30" s="84" t="s">
        <v>25</v>
      </c>
      <c r="F30" s="84"/>
      <c r="G30" s="84" t="s">
        <v>26</v>
      </c>
      <c r="H30" s="84"/>
      <c r="I30" s="84" t="s">
        <v>27</v>
      </c>
      <c r="J30" s="84"/>
      <c r="K30" s="88"/>
    </row>
    <row r="31" spans="1:11" ht="63" customHeight="1" x14ac:dyDescent="0.25">
      <c r="A31" s="85"/>
      <c r="B31" s="86"/>
      <c r="C31" s="86"/>
      <c r="D31" s="86"/>
      <c r="E31" s="86"/>
      <c r="F31" s="87"/>
      <c r="G31" s="86"/>
      <c r="H31" s="86"/>
      <c r="I31" s="86"/>
      <c r="J31" s="86"/>
      <c r="K31" s="88"/>
    </row>
    <row r="32" spans="1:11" x14ac:dyDescent="0.25">
      <c r="A32" s="33"/>
      <c r="B32" s="32"/>
      <c r="C32" s="32"/>
      <c r="D32" s="32"/>
      <c r="E32" s="32"/>
      <c r="F32" s="32"/>
      <c r="G32" s="32"/>
      <c r="H32" s="32"/>
      <c r="I32" s="32"/>
      <c r="J32" s="32"/>
    </row>
    <row r="33" spans="1:10" x14ac:dyDescent="0.25">
      <c r="A33" s="33"/>
      <c r="B33" s="32"/>
      <c r="C33" s="32"/>
      <c r="D33" s="32"/>
      <c r="E33" s="32"/>
      <c r="F33" s="32"/>
      <c r="G33" s="32"/>
      <c r="H33" s="32"/>
      <c r="I33" s="32"/>
      <c r="J33" s="32"/>
    </row>
  </sheetData>
  <mergeCells count="70">
    <mergeCell ref="B19:K19"/>
    <mergeCell ref="A31:D31"/>
    <mergeCell ref="E31:F31"/>
    <mergeCell ref="G31:H31"/>
    <mergeCell ref="I24:K24"/>
    <mergeCell ref="I25:K25"/>
    <mergeCell ref="I27:K27"/>
    <mergeCell ref="I28:K28"/>
    <mergeCell ref="I31:K31"/>
    <mergeCell ref="I30:K30"/>
    <mergeCell ref="A28:D28"/>
    <mergeCell ref="E28:F28"/>
    <mergeCell ref="G28:H28"/>
    <mergeCell ref="A30:D30"/>
    <mergeCell ref="E30:F30"/>
    <mergeCell ref="G30:H30"/>
    <mergeCell ref="B21:D21"/>
    <mergeCell ref="F21:I21"/>
    <mergeCell ref="J21:K21"/>
    <mergeCell ref="A27:D27"/>
    <mergeCell ref="E27:F27"/>
    <mergeCell ref="G27:H27"/>
    <mergeCell ref="A24:D24"/>
    <mergeCell ref="E24:F24"/>
    <mergeCell ref="G24:H24"/>
    <mergeCell ref="A25:D25"/>
    <mergeCell ref="E25:F25"/>
    <mergeCell ref="G25:H25"/>
    <mergeCell ref="J15:K16"/>
    <mergeCell ref="B17:D17"/>
    <mergeCell ref="H17:I17"/>
    <mergeCell ref="J17:K17"/>
    <mergeCell ref="B18:D18"/>
    <mergeCell ref="H18:I18"/>
    <mergeCell ref="J18:K18"/>
    <mergeCell ref="H15:I16"/>
    <mergeCell ref="A15:A16"/>
    <mergeCell ref="B15:D16"/>
    <mergeCell ref="E15:E16"/>
    <mergeCell ref="F15:F16"/>
    <mergeCell ref="G15:G16"/>
    <mergeCell ref="H11:I12"/>
    <mergeCell ref="J11:K12"/>
    <mergeCell ref="A13:A14"/>
    <mergeCell ref="B13:D14"/>
    <mergeCell ref="E13:E14"/>
    <mergeCell ref="F13:F14"/>
    <mergeCell ref="G13:G14"/>
    <mergeCell ref="H13:I14"/>
    <mergeCell ref="J13:K14"/>
    <mergeCell ref="A11:A12"/>
    <mergeCell ref="B11:D12"/>
    <mergeCell ref="E11:E12"/>
    <mergeCell ref="F11:F12"/>
    <mergeCell ref="G11:G12"/>
    <mergeCell ref="H8:I9"/>
    <mergeCell ref="J8:K9"/>
    <mergeCell ref="B10:D10"/>
    <mergeCell ref="H10:I10"/>
    <mergeCell ref="J10:K10"/>
    <mergeCell ref="B3:F3"/>
    <mergeCell ref="B7:D7"/>
    <mergeCell ref="F7:G7"/>
    <mergeCell ref="H7:I7"/>
    <mergeCell ref="J7:K7"/>
    <mergeCell ref="A8:A9"/>
    <mergeCell ref="B8:D9"/>
    <mergeCell ref="E8:E9"/>
    <mergeCell ref="F8:F9"/>
    <mergeCell ref="G8:G9"/>
  </mergeCells>
  <pageMargins left="0.7" right="0.7" top="0.75" bottom="0.75" header="0.3" footer="0.3"/>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0AA0C-D06F-4D4D-AA8F-F7C022C1138F}">
  <dimension ref="B1:F14"/>
  <sheetViews>
    <sheetView workbookViewId="0">
      <selection activeCell="E14" sqref="E14:F14"/>
    </sheetView>
  </sheetViews>
  <sheetFormatPr defaultRowHeight="15" x14ac:dyDescent="0.25"/>
  <cols>
    <col min="1" max="1" width="2.5703125" customWidth="1"/>
    <col min="2" max="2" width="3.7109375" customWidth="1"/>
    <col min="3" max="3" width="40.7109375" customWidth="1"/>
    <col min="4" max="4" width="4.5703125" customWidth="1"/>
    <col min="5" max="5" width="8.85546875" customWidth="1"/>
    <col min="6" max="6" width="18.140625" customWidth="1"/>
  </cols>
  <sheetData>
    <row r="1" spans="2:6" ht="21" x14ac:dyDescent="0.35">
      <c r="C1" s="1" t="s">
        <v>22</v>
      </c>
    </row>
    <row r="3" spans="2:6" ht="45" x14ac:dyDescent="0.25">
      <c r="C3" s="6" t="s">
        <v>71</v>
      </c>
    </row>
    <row r="6" spans="2:6" x14ac:dyDescent="0.25">
      <c r="C6" s="43" t="s">
        <v>49</v>
      </c>
    </row>
    <row r="10" spans="2:6" ht="28.9" customHeight="1" x14ac:dyDescent="0.25">
      <c r="B10">
        <v>1</v>
      </c>
      <c r="C10" s="23" t="s">
        <v>28</v>
      </c>
      <c r="D10" s="55"/>
      <c r="E10" s="56"/>
      <c r="F10" s="42">
        <f>Deelstromen!E49</f>
        <v>0</v>
      </c>
    </row>
    <row r="12" spans="2:6" ht="29.45" customHeight="1" x14ac:dyDescent="0.25">
      <c r="B12">
        <v>2</v>
      </c>
      <c r="C12" s="23" t="s">
        <v>45</v>
      </c>
      <c r="D12" s="90"/>
      <c r="E12" s="90"/>
      <c r="F12" s="41">
        <f>Inzamelrondes!J21</f>
        <v>0</v>
      </c>
    </row>
    <row r="14" spans="2:6" ht="81" customHeight="1" x14ac:dyDescent="0.25">
      <c r="C14" s="40" t="s">
        <v>48</v>
      </c>
      <c r="E14" s="89">
        <f>SUM(F10+F12)</f>
        <v>0</v>
      </c>
      <c r="F14" s="89"/>
    </row>
  </sheetData>
  <mergeCells count="3">
    <mergeCell ref="E14:F14"/>
    <mergeCell ref="D10:E10"/>
    <mergeCell ref="D12:E12"/>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Deelstromen</vt:lpstr>
      <vt:lpstr>Inzamelrondes</vt:lpstr>
      <vt:lpstr>Totaal</vt:lpstr>
    </vt:vector>
  </TitlesOfParts>
  <Company>ICT Samen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cp:lastPrinted>2021-10-14T08:50:03Z</cp:lastPrinted>
  <dcterms:created xsi:type="dcterms:W3CDTF">2021-10-12T11:38:50Z</dcterms:created>
  <dcterms:modified xsi:type="dcterms:W3CDTF">2024-07-04T10:50:07Z</dcterms:modified>
</cp:coreProperties>
</file>