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029"/>
  <workbookPr/>
  <mc:AlternateContent xmlns:mc="http://schemas.openxmlformats.org/markup-compatibility/2006">
    <mc:Choice Requires="x15">
      <x15ac:absPath xmlns:x15ac="http://schemas.microsoft.com/office/spreadsheetml/2010/11/ac" url="K:\Datagroepen\Inkoop\AANBESTEDINGEN\2023\2023 # 064 Evenementenbeveiliging 2024-2027\2-Aanbestedingsleidraad\Def\"/>
    </mc:Choice>
  </mc:AlternateContent>
  <xr:revisionPtr revIDLastSave="0" documentId="13_ncr:1_{1DA2D8DF-7F7A-4A52-9786-F0331AC17DEA}" xr6:coauthVersionLast="47" xr6:coauthVersionMax="47" xr10:uidLastSave="{00000000-0000-0000-0000-000000000000}"/>
  <bookViews>
    <workbookView xWindow="-120" yWindow="-120" windowWidth="29040" windowHeight="15840" xr2:uid="{00000000-000D-0000-FFFF-FFFF00000000}"/>
  </bookViews>
  <sheets>
    <sheet name="Blad1" sheetId="1" r:id="rId1"/>
  </sheets>
  <definedNames>
    <definedName name="_ftn1" localSheetId="0">Blad1!#REF!</definedName>
    <definedName name="_ftnref1" localSheetId="0">Blad1!#REF!</definedName>
    <definedName name="_xlnm.Print_Area" localSheetId="0">Blad1!$A$1:$G$50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6" i="1" l="1"/>
  <c r="D21" i="1"/>
  <c r="D47" i="1"/>
  <c r="E47" i="1" s="1"/>
  <c r="D43" i="1"/>
  <c r="E43" i="1" s="1"/>
  <c r="D44" i="1"/>
  <c r="E44" i="1" s="1"/>
  <c r="D45" i="1"/>
  <c r="E45" i="1" s="1"/>
  <c r="D46" i="1"/>
  <c r="E46" i="1" s="1"/>
  <c r="D42" i="1"/>
  <c r="E42" i="1" s="1"/>
  <c r="E48" i="1" s="1"/>
  <c r="D36" i="1"/>
  <c r="E36" i="1" s="1"/>
  <c r="D37" i="1"/>
  <c r="E37" i="1" s="1"/>
  <c r="D38" i="1"/>
  <c r="E38" i="1" s="1"/>
  <c r="D39" i="1"/>
  <c r="E39" i="1" s="1"/>
  <c r="D40" i="1"/>
  <c r="E40" i="1" s="1"/>
  <c r="D35" i="1"/>
  <c r="E35" i="1" s="1"/>
  <c r="E41" i="1" s="1"/>
  <c r="D29" i="1"/>
  <c r="E29" i="1" s="1"/>
  <c r="D30" i="1"/>
  <c r="E30" i="1" s="1"/>
  <c r="D31" i="1"/>
  <c r="E31" i="1" s="1"/>
  <c r="D32" i="1"/>
  <c r="E32" i="1" s="1"/>
  <c r="D33" i="1"/>
  <c r="E33" i="1" s="1"/>
  <c r="D28" i="1"/>
  <c r="E28" i="1" s="1"/>
  <c r="E34" i="1" s="1"/>
  <c r="D22" i="1"/>
  <c r="E22" i="1" s="1"/>
  <c r="D23" i="1"/>
  <c r="E23" i="1" s="1"/>
  <c r="D24" i="1"/>
  <c r="E24" i="1" s="1"/>
  <c r="D25" i="1"/>
  <c r="E25" i="1" s="1"/>
  <c r="E26" i="1"/>
  <c r="E21" i="1"/>
  <c r="E27" i="1" s="1"/>
  <c r="E49"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Weverling, Maarten</author>
  </authors>
  <commentList>
    <comment ref="E49" authorId="0" shapeId="0" xr:uid="{2CC7BD4B-1A25-4D81-BC59-4DD12012E11E}">
      <text>
        <r>
          <rPr>
            <b/>
            <sz val="9"/>
            <color indexed="81"/>
            <rFont val="Tahoma"/>
            <family val="2"/>
          </rPr>
          <t>Weverling, Maarten:</t>
        </r>
        <r>
          <rPr>
            <sz val="9"/>
            <color indexed="81"/>
            <rFont val="Tahoma"/>
            <family val="2"/>
          </rPr>
          <t xml:space="preserve">
Dit bedrag is de fictieve inschrijfprijs die gehanteerd wordt voor het berekenen van de score voor de component prijs (max 500 punten).</t>
        </r>
      </text>
    </comment>
  </commentList>
</comments>
</file>

<file path=xl/sharedStrings.xml><?xml version="1.0" encoding="utf-8"?>
<sst xmlns="http://schemas.openxmlformats.org/spreadsheetml/2006/main" count="61" uniqueCount="33">
  <si>
    <t>Evenement</t>
  </si>
  <si>
    <t>Service medewerker</t>
  </si>
  <si>
    <t>Veiligheidscoördinator</t>
  </si>
  <si>
    <t>Carnaval</t>
  </si>
  <si>
    <t>Gelaender Kirmès</t>
  </si>
  <si>
    <t>Sint Rosa Festival</t>
  </si>
  <si>
    <t>Totaal</t>
  </si>
  <si>
    <t>De inschrijver hanteert voor de uitvoering van alle opdrachten voortvloeiende uit de raamovereenkomst onderstaande all-in uurtarieven.</t>
  </si>
  <si>
    <t>Categorie medewerker</t>
  </si>
  <si>
    <t>Evenementenbeveiliger</t>
  </si>
  <si>
    <t>Nachtbewaker terrein en materieel</t>
  </si>
  <si>
    <t>Hondengeleider (nachtelijke uren)</t>
  </si>
  <si>
    <t>Coördinator evenementenbeveiliging</t>
  </si>
  <si>
    <t>Uurtarief (excl.btw)</t>
  </si>
  <si>
    <t xml:space="preserve">Het Oktoberfeest </t>
  </si>
  <si>
    <t xml:space="preserve">Aantal uren </t>
  </si>
  <si>
    <t>Afkorting</t>
  </si>
  <si>
    <t>EB</t>
  </si>
  <si>
    <t>VC</t>
  </si>
  <si>
    <t>CEB</t>
  </si>
  <si>
    <t>NB</t>
  </si>
  <si>
    <t>HG</t>
  </si>
  <si>
    <t>SM</t>
  </si>
  <si>
    <t>Tarief</t>
  </si>
  <si>
    <t>Subtotaal</t>
  </si>
  <si>
    <t>EVENEMENTENBEVEILIGING</t>
  </si>
  <si>
    <t>BA</t>
  </si>
  <si>
    <t>Beveiliger Algemeen *</t>
  </si>
  <si>
    <t xml:space="preserve">OVERIGE BEVEILIGINGSDIENSTEN (ZIE PARAGRAAF 2.4 VAN DE AANBESTEDINGSLEIDRAAD)  </t>
  </si>
  <si>
    <t>BEREKENING KOSTEN PER EVENEMENTENJAAR**</t>
  </si>
  <si>
    <t>** Dit betreft de berekening van de fictieve jaarkosten waaraan geen rechten kunnen worden ontleend.</t>
  </si>
  <si>
    <t xml:space="preserve">Bijlage 6. Format prijzenblad </t>
  </si>
  <si>
    <t>* Beveiliger voor avondopenstelling stadswinkels, voor vervoer en bewaking bij verkiezingen, bijeenkomsten met een verhoogd risico (waaronder raadsvergaderingen, presentatie projecten in de wijk, etc). Dit tarief wordt gezien het incidentele karakter van de dienstverlening niet meegenomen in de beoordeling van de prijs.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</si>
</sst>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12" x14ac:knownFonts="1">
    <font>
      <sz val="11"/>
      <color theme="1"/>
      <name val="Calibri"/>
      <family val="2"/>
      <scheme val="minor"/>
    </font>
    <font>
      <b/>
      <sz val="11"/>
      <color theme="1"/>
      <name val="Arial"/>
      <family val="2"/>
    </font>
    <font>
      <sz val="11"/>
      <color theme="1"/>
      <name val="Arial"/>
      <family val="2"/>
    </font>
    <font>
      <b/>
      <sz val="14"/>
      <color theme="1"/>
      <name val="Arial"/>
      <family val="2"/>
    </font>
    <font>
      <sz val="12"/>
      <color theme="1"/>
      <name val="Arial"/>
      <family val="2"/>
    </font>
    <font>
      <b/>
      <sz val="12"/>
      <color theme="0"/>
      <name val="Arial"/>
      <family val="2"/>
    </font>
    <font>
      <b/>
      <sz val="12"/>
      <color theme="4" tint="-0.249977111117893"/>
      <name val="Arial"/>
      <family val="2"/>
    </font>
    <font>
      <b/>
      <sz val="11"/>
      <color theme="4" tint="-0.249977111117893"/>
      <name val="Arial"/>
      <family val="2"/>
    </font>
    <font>
      <b/>
      <sz val="12"/>
      <color theme="1"/>
      <name val="Arial"/>
      <family val="2"/>
    </font>
    <font>
      <i/>
      <sz val="12"/>
      <color rgb="FFFF0000"/>
      <name val="Arial"/>
      <family val="2"/>
    </font>
    <font>
      <sz val="9"/>
      <color indexed="81"/>
      <name val="Tahoma"/>
      <family val="2"/>
    </font>
    <font>
      <b/>
      <sz val="9"/>
      <color indexed="81"/>
      <name val="Tahoma"/>
      <family val="2"/>
    </font>
  </fonts>
  <fills count="4">
    <fill>
      <patternFill patternType="none"/>
    </fill>
    <fill>
      <patternFill patternType="gray125"/>
    </fill>
    <fill>
      <patternFill patternType="solid">
        <fgColor theme="3" tint="-0.499984740745262"/>
        <bgColor indexed="64"/>
      </patternFill>
    </fill>
    <fill>
      <patternFill patternType="solid">
        <fgColor theme="0" tint="-0.14999847407452621"/>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33">
    <xf numFmtId="0" fontId="0" fillId="0" borderId="0" xfId="0"/>
    <xf numFmtId="0" fontId="2" fillId="0" borderId="0" xfId="0" applyFont="1"/>
    <xf numFmtId="0" fontId="3" fillId="0" borderId="0" xfId="0" applyFont="1"/>
    <xf numFmtId="0" fontId="4" fillId="0" borderId="0" xfId="0" applyFont="1"/>
    <xf numFmtId="0" fontId="5" fillId="2" borderId="1" xfId="0" applyFont="1" applyFill="1" applyBorder="1"/>
    <xf numFmtId="0" fontId="4" fillId="0" borderId="1" xfId="0" applyFont="1" applyBorder="1"/>
    <xf numFmtId="164" fontId="2" fillId="0" borderId="1" xfId="0" applyNumberFormat="1" applyFont="1" applyBorder="1"/>
    <xf numFmtId="0" fontId="2" fillId="0" borderId="3" xfId="0" applyFont="1" applyBorder="1"/>
    <xf numFmtId="164" fontId="2" fillId="0" borderId="4" xfId="0" applyNumberFormat="1" applyFont="1" applyBorder="1"/>
    <xf numFmtId="164" fontId="1" fillId="0" borderId="1" xfId="0" applyNumberFormat="1" applyFont="1" applyBorder="1"/>
    <xf numFmtId="164" fontId="1" fillId="3" borderId="1" xfId="0" applyNumberFormat="1" applyFont="1" applyFill="1" applyBorder="1"/>
    <xf numFmtId="0" fontId="6" fillId="0" borderId="0" xfId="0" applyFont="1"/>
    <xf numFmtId="0" fontId="7" fillId="0" borderId="0" xfId="0" applyFont="1"/>
    <xf numFmtId="0" fontId="2" fillId="0" borderId="1" xfId="0" applyFont="1" applyBorder="1" applyAlignment="1">
      <alignment horizontal="center"/>
    </xf>
    <xf numFmtId="0" fontId="2" fillId="0" borderId="4" xfId="0" applyFont="1" applyBorder="1"/>
    <xf numFmtId="0" fontId="5" fillId="2" borderId="5" xfId="0" applyFont="1" applyFill="1" applyBorder="1"/>
    <xf numFmtId="0" fontId="2" fillId="0" borderId="5" xfId="0" applyFont="1" applyBorder="1"/>
    <xf numFmtId="0" fontId="2" fillId="0" borderId="7" xfId="0" applyFont="1" applyBorder="1"/>
    <xf numFmtId="0" fontId="2" fillId="0" borderId="8" xfId="0" applyFont="1" applyBorder="1"/>
    <xf numFmtId="0" fontId="1" fillId="0" borderId="5" xfId="0" applyFont="1" applyBorder="1"/>
    <xf numFmtId="0" fontId="1" fillId="0" borderId="7" xfId="0" applyFont="1" applyBorder="1"/>
    <xf numFmtId="164" fontId="2" fillId="0" borderId="0" xfId="0" applyNumberFormat="1" applyFont="1"/>
    <xf numFmtId="1" fontId="2" fillId="0" borderId="0" xfId="0" applyNumberFormat="1" applyFont="1"/>
    <xf numFmtId="164" fontId="4" fillId="0" borderId="1" xfId="0" applyNumberFormat="1" applyFont="1" applyBorder="1" applyProtection="1">
      <protection locked="0"/>
    </xf>
    <xf numFmtId="164" fontId="4" fillId="0" borderId="1" xfId="0" applyNumberFormat="1" applyFont="1" applyBorder="1" applyAlignment="1" applyProtection="1">
      <alignment wrapText="1"/>
      <protection locked="0"/>
    </xf>
    <xf numFmtId="49" fontId="9" fillId="0" borderId="0" xfId="0" applyNumberFormat="1" applyFont="1" applyAlignment="1">
      <alignment horizontal="left" vertical="top" wrapText="1"/>
    </xf>
    <xf numFmtId="0" fontId="1" fillId="3" borderId="6" xfId="0" applyFont="1" applyFill="1" applyBorder="1" applyAlignment="1">
      <alignment horizontal="left"/>
    </xf>
    <xf numFmtId="0" fontId="1" fillId="3" borderId="3" xfId="0" applyFont="1" applyFill="1" applyBorder="1" applyAlignment="1">
      <alignment horizontal="left"/>
    </xf>
    <xf numFmtId="0" fontId="1" fillId="3" borderId="4" xfId="0" applyFont="1" applyFill="1" applyBorder="1" applyAlignment="1">
      <alignment horizontal="left"/>
    </xf>
    <xf numFmtId="0" fontId="8" fillId="0" borderId="0" xfId="0" applyFont="1" applyAlignment="1">
      <alignment horizontal="left" vertical="top" wrapText="1"/>
    </xf>
    <xf numFmtId="0" fontId="2" fillId="0" borderId="2" xfId="0" applyFont="1" applyBorder="1" applyAlignment="1">
      <alignment horizontal="center"/>
    </xf>
    <xf numFmtId="0" fontId="2" fillId="0" borderId="3" xfId="0" applyFont="1" applyBorder="1" applyAlignment="1">
      <alignment horizontal="center"/>
    </xf>
    <xf numFmtId="0" fontId="2" fillId="0" borderId="4" xfId="0" applyFont="1" applyBorder="1" applyAlignment="1">
      <alignment horizont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58"/>
  <sheetViews>
    <sheetView tabSelected="1" workbookViewId="0">
      <selection activeCell="I10" sqref="I10"/>
    </sheetView>
  </sheetViews>
  <sheetFormatPr defaultRowHeight="14.25" x14ac:dyDescent="0.2"/>
  <cols>
    <col min="1" max="1" width="40.28515625" style="1" customWidth="1"/>
    <col min="2" max="2" width="11.28515625" style="1" bestFit="1" customWidth="1"/>
    <col min="3" max="3" width="22.140625" style="1" bestFit="1" customWidth="1"/>
    <col min="4" max="4" width="9.140625" style="1"/>
    <col min="5" max="5" width="17.42578125" style="1" customWidth="1"/>
    <col min="6" max="6" width="13.140625" style="1" bestFit="1" customWidth="1"/>
    <col min="7" max="11" width="9.140625" style="1"/>
    <col min="12" max="13" width="13.140625" style="1" bestFit="1" customWidth="1"/>
    <col min="14" max="16" width="9.140625" style="1"/>
    <col min="17" max="17" width="13.140625" style="1" bestFit="1" customWidth="1"/>
    <col min="18" max="18" width="14.85546875" style="1" bestFit="1" customWidth="1"/>
    <col min="19" max="16384" width="9.140625" style="1"/>
  </cols>
  <sheetData>
    <row r="1" spans="1:7" ht="18" x14ac:dyDescent="0.25">
      <c r="A1" s="2" t="s">
        <v>31</v>
      </c>
      <c r="B1" s="2"/>
    </row>
    <row r="3" spans="1:7" ht="33" customHeight="1" x14ac:dyDescent="0.2">
      <c r="A3" s="29" t="s">
        <v>7</v>
      </c>
      <c r="B3" s="29"/>
      <c r="C3" s="29"/>
      <c r="D3" s="29"/>
      <c r="E3" s="29"/>
      <c r="F3" s="29"/>
      <c r="G3" s="29"/>
    </row>
    <row r="4" spans="1:7" ht="15" x14ac:dyDescent="0.2">
      <c r="A4" s="3"/>
      <c r="B4" s="3"/>
      <c r="C4" s="3"/>
      <c r="D4" s="3"/>
    </row>
    <row r="5" spans="1:7" ht="15.75" x14ac:dyDescent="0.25">
      <c r="A5" s="11" t="s">
        <v>25</v>
      </c>
      <c r="B5" s="3"/>
      <c r="C5" s="3"/>
      <c r="D5" s="3"/>
    </row>
    <row r="6" spans="1:7" ht="15.75" x14ac:dyDescent="0.25">
      <c r="A6" s="4" t="s">
        <v>8</v>
      </c>
      <c r="B6" s="4" t="s">
        <v>16</v>
      </c>
      <c r="C6" s="4" t="s">
        <v>13</v>
      </c>
      <c r="D6" s="3"/>
    </row>
    <row r="7" spans="1:7" ht="15" x14ac:dyDescent="0.2">
      <c r="A7" s="5" t="s">
        <v>9</v>
      </c>
      <c r="B7" s="5" t="s">
        <v>17</v>
      </c>
      <c r="C7" s="23">
        <v>0</v>
      </c>
      <c r="D7" s="3"/>
    </row>
    <row r="8" spans="1:7" ht="15" x14ac:dyDescent="0.2">
      <c r="A8" s="5" t="s">
        <v>12</v>
      </c>
      <c r="B8" s="5" t="s">
        <v>19</v>
      </c>
      <c r="C8" s="23">
        <v>0</v>
      </c>
      <c r="D8" s="3"/>
    </row>
    <row r="9" spans="1:7" ht="15" x14ac:dyDescent="0.2">
      <c r="A9" s="5" t="s">
        <v>10</v>
      </c>
      <c r="B9" s="5" t="s">
        <v>20</v>
      </c>
      <c r="C9" s="23">
        <v>0</v>
      </c>
      <c r="D9" s="3"/>
    </row>
    <row r="10" spans="1:7" ht="15" x14ac:dyDescent="0.2">
      <c r="A10" s="5" t="s">
        <v>11</v>
      </c>
      <c r="B10" s="5" t="s">
        <v>21</v>
      </c>
      <c r="C10" s="23">
        <v>0</v>
      </c>
      <c r="D10" s="3"/>
    </row>
    <row r="11" spans="1:7" ht="15" x14ac:dyDescent="0.2">
      <c r="A11" s="5" t="s">
        <v>1</v>
      </c>
      <c r="B11" s="5" t="s">
        <v>22</v>
      </c>
      <c r="C11" s="23">
        <v>0</v>
      </c>
      <c r="D11" s="3"/>
    </row>
    <row r="12" spans="1:7" ht="15" x14ac:dyDescent="0.2">
      <c r="A12" s="5" t="s">
        <v>2</v>
      </c>
      <c r="B12" s="5" t="s">
        <v>18</v>
      </c>
      <c r="C12" s="23">
        <v>0</v>
      </c>
      <c r="D12" s="3"/>
    </row>
    <row r="13" spans="1:7" ht="15" x14ac:dyDescent="0.2">
      <c r="A13" s="3"/>
      <c r="B13" s="3"/>
      <c r="C13" s="3"/>
      <c r="D13" s="3"/>
    </row>
    <row r="14" spans="1:7" ht="15.75" x14ac:dyDescent="0.25">
      <c r="A14" s="11" t="s">
        <v>28</v>
      </c>
      <c r="B14" s="3"/>
      <c r="C14" s="3"/>
      <c r="D14" s="3"/>
    </row>
    <row r="15" spans="1:7" ht="15.75" x14ac:dyDescent="0.25">
      <c r="A15" s="4" t="s">
        <v>8</v>
      </c>
      <c r="B15" s="4" t="s">
        <v>16</v>
      </c>
      <c r="C15" s="4" t="s">
        <v>13</v>
      </c>
      <c r="D15" s="3"/>
    </row>
    <row r="16" spans="1:7" ht="15" x14ac:dyDescent="0.2">
      <c r="A16" s="5" t="s">
        <v>27</v>
      </c>
      <c r="B16" s="5" t="s">
        <v>26</v>
      </c>
      <c r="C16" s="24">
        <v>0</v>
      </c>
      <c r="D16" s="3"/>
    </row>
    <row r="17" spans="1:7" ht="52.5" customHeight="1" x14ac:dyDescent="0.2">
      <c r="A17" s="25" t="s">
        <v>32</v>
      </c>
      <c r="B17" s="25"/>
      <c r="C17" s="25"/>
      <c r="D17" s="25"/>
      <c r="E17" s="25"/>
      <c r="F17" s="25"/>
      <c r="G17" s="25"/>
    </row>
    <row r="18" spans="1:7" ht="15" x14ac:dyDescent="0.2">
      <c r="A18" s="3"/>
      <c r="B18" s="3"/>
      <c r="C18" s="3"/>
      <c r="D18" s="3"/>
    </row>
    <row r="19" spans="1:7" ht="15" x14ac:dyDescent="0.25">
      <c r="A19" s="12" t="s">
        <v>29</v>
      </c>
    </row>
    <row r="20" spans="1:7" ht="15.75" x14ac:dyDescent="0.25">
      <c r="A20" s="15" t="s">
        <v>0</v>
      </c>
      <c r="B20" s="4" t="s">
        <v>16</v>
      </c>
      <c r="C20" s="4" t="s">
        <v>15</v>
      </c>
      <c r="D20" s="4" t="s">
        <v>23</v>
      </c>
      <c r="E20" s="4" t="s">
        <v>24</v>
      </c>
    </row>
    <row r="21" spans="1:7" ht="15" x14ac:dyDescent="0.25">
      <c r="A21" s="19" t="s">
        <v>3</v>
      </c>
      <c r="B21" s="14" t="s">
        <v>17</v>
      </c>
      <c r="C21" s="13">
        <v>324</v>
      </c>
      <c r="D21" s="6">
        <f t="shared" ref="D21:D26" si="0">C7</f>
        <v>0</v>
      </c>
      <c r="E21" s="6">
        <f>D21*C21</f>
        <v>0</v>
      </c>
    </row>
    <row r="22" spans="1:7" x14ac:dyDescent="0.2">
      <c r="A22" s="16"/>
      <c r="B22" s="14" t="s">
        <v>19</v>
      </c>
      <c r="C22" s="13">
        <v>87</v>
      </c>
      <c r="D22" s="6">
        <f t="shared" si="0"/>
        <v>0</v>
      </c>
      <c r="E22" s="6">
        <f t="shared" ref="E22:E47" si="1">D22*C22</f>
        <v>0</v>
      </c>
    </row>
    <row r="23" spans="1:7" x14ac:dyDescent="0.2">
      <c r="A23" s="17"/>
      <c r="B23" s="14" t="s">
        <v>20</v>
      </c>
      <c r="C23" s="13">
        <v>112</v>
      </c>
      <c r="D23" s="6">
        <f t="shared" si="0"/>
        <v>0</v>
      </c>
      <c r="E23" s="6">
        <f t="shared" si="1"/>
        <v>0</v>
      </c>
    </row>
    <row r="24" spans="1:7" x14ac:dyDescent="0.2">
      <c r="A24" s="17"/>
      <c r="B24" s="14" t="s">
        <v>21</v>
      </c>
      <c r="C24" s="13">
        <v>0</v>
      </c>
      <c r="D24" s="6">
        <f t="shared" si="0"/>
        <v>0</v>
      </c>
      <c r="E24" s="6">
        <f t="shared" si="1"/>
        <v>0</v>
      </c>
    </row>
    <row r="25" spans="1:7" x14ac:dyDescent="0.2">
      <c r="A25" s="17"/>
      <c r="B25" s="14" t="s">
        <v>22</v>
      </c>
      <c r="C25" s="13">
        <v>156</v>
      </c>
      <c r="D25" s="6">
        <f t="shared" si="0"/>
        <v>0</v>
      </c>
      <c r="E25" s="6">
        <f t="shared" si="1"/>
        <v>0</v>
      </c>
    </row>
    <row r="26" spans="1:7" x14ac:dyDescent="0.2">
      <c r="A26" s="17"/>
      <c r="B26" s="14" t="s">
        <v>18</v>
      </c>
      <c r="C26" s="13">
        <v>15</v>
      </c>
      <c r="D26" s="6">
        <f t="shared" si="0"/>
        <v>0</v>
      </c>
      <c r="E26" s="6">
        <f t="shared" si="1"/>
        <v>0</v>
      </c>
    </row>
    <row r="27" spans="1:7" ht="15" x14ac:dyDescent="0.25">
      <c r="A27" s="18"/>
      <c r="B27" s="30"/>
      <c r="C27" s="31"/>
      <c r="D27" s="32"/>
      <c r="E27" s="9">
        <f>SUM(E21:E26)</f>
        <v>0</v>
      </c>
    </row>
    <row r="28" spans="1:7" ht="15" x14ac:dyDescent="0.25">
      <c r="A28" s="20" t="s">
        <v>4</v>
      </c>
      <c r="B28" s="14" t="s">
        <v>17</v>
      </c>
      <c r="C28" s="13">
        <v>134</v>
      </c>
      <c r="D28" s="6">
        <f>C7</f>
        <v>0</v>
      </c>
      <c r="E28" s="6">
        <f t="shared" si="1"/>
        <v>0</v>
      </c>
    </row>
    <row r="29" spans="1:7" x14ac:dyDescent="0.2">
      <c r="A29" s="16"/>
      <c r="B29" s="14" t="s">
        <v>19</v>
      </c>
      <c r="C29" s="13">
        <v>0</v>
      </c>
      <c r="D29" s="6">
        <f t="shared" ref="D29:D33" si="2">C8</f>
        <v>0</v>
      </c>
      <c r="E29" s="6">
        <f t="shared" si="1"/>
        <v>0</v>
      </c>
    </row>
    <row r="30" spans="1:7" x14ac:dyDescent="0.2">
      <c r="A30" s="17"/>
      <c r="B30" s="14" t="s">
        <v>20</v>
      </c>
      <c r="C30" s="13">
        <v>60</v>
      </c>
      <c r="D30" s="6">
        <f t="shared" si="2"/>
        <v>0</v>
      </c>
      <c r="E30" s="6">
        <f t="shared" si="1"/>
        <v>0</v>
      </c>
    </row>
    <row r="31" spans="1:7" x14ac:dyDescent="0.2">
      <c r="A31" s="17"/>
      <c r="B31" s="14" t="s">
        <v>21</v>
      </c>
      <c r="C31" s="13">
        <v>0</v>
      </c>
      <c r="D31" s="6">
        <f t="shared" si="2"/>
        <v>0</v>
      </c>
      <c r="E31" s="6">
        <f t="shared" si="1"/>
        <v>0</v>
      </c>
    </row>
    <row r="32" spans="1:7" x14ac:dyDescent="0.2">
      <c r="A32" s="17"/>
      <c r="B32" s="14" t="s">
        <v>22</v>
      </c>
      <c r="C32" s="13">
        <v>0</v>
      </c>
      <c r="D32" s="6">
        <f t="shared" si="2"/>
        <v>0</v>
      </c>
      <c r="E32" s="6">
        <f t="shared" si="1"/>
        <v>0</v>
      </c>
    </row>
    <row r="33" spans="1:5" x14ac:dyDescent="0.2">
      <c r="A33" s="17"/>
      <c r="B33" s="14" t="s">
        <v>18</v>
      </c>
      <c r="C33" s="13">
        <v>0</v>
      </c>
      <c r="D33" s="6">
        <f t="shared" si="2"/>
        <v>0</v>
      </c>
      <c r="E33" s="6">
        <f t="shared" si="1"/>
        <v>0</v>
      </c>
    </row>
    <row r="34" spans="1:5" ht="15" x14ac:dyDescent="0.25">
      <c r="A34" s="18"/>
      <c r="B34" s="30"/>
      <c r="C34" s="31"/>
      <c r="D34" s="32"/>
      <c r="E34" s="9">
        <f>SUM(E28:E33)</f>
        <v>0</v>
      </c>
    </row>
    <row r="35" spans="1:5" ht="15" x14ac:dyDescent="0.25">
      <c r="A35" s="20" t="s">
        <v>5</v>
      </c>
      <c r="B35" s="14" t="s">
        <v>17</v>
      </c>
      <c r="C35" s="13">
        <v>175</v>
      </c>
      <c r="D35" s="6">
        <f>C7</f>
        <v>0</v>
      </c>
      <c r="E35" s="6">
        <f t="shared" si="1"/>
        <v>0</v>
      </c>
    </row>
    <row r="36" spans="1:5" x14ac:dyDescent="0.2">
      <c r="A36" s="16"/>
      <c r="B36" s="14" t="s">
        <v>19</v>
      </c>
      <c r="C36" s="13">
        <v>42</v>
      </c>
      <c r="D36" s="6">
        <f t="shared" ref="D36:D40" si="3">C8</f>
        <v>0</v>
      </c>
      <c r="E36" s="6">
        <f t="shared" si="1"/>
        <v>0</v>
      </c>
    </row>
    <row r="37" spans="1:5" x14ac:dyDescent="0.2">
      <c r="A37" s="17"/>
      <c r="B37" s="14" t="s">
        <v>20</v>
      </c>
      <c r="C37" s="13">
        <v>160</v>
      </c>
      <c r="D37" s="6">
        <f t="shared" si="3"/>
        <v>0</v>
      </c>
      <c r="E37" s="6">
        <f t="shared" si="1"/>
        <v>0</v>
      </c>
    </row>
    <row r="38" spans="1:5" x14ac:dyDescent="0.2">
      <c r="A38" s="17"/>
      <c r="B38" s="14" t="s">
        <v>21</v>
      </c>
      <c r="C38" s="13">
        <v>0</v>
      </c>
      <c r="D38" s="6">
        <f t="shared" si="3"/>
        <v>0</v>
      </c>
      <c r="E38" s="6">
        <f t="shared" si="1"/>
        <v>0</v>
      </c>
    </row>
    <row r="39" spans="1:5" x14ac:dyDescent="0.2">
      <c r="A39" s="17"/>
      <c r="B39" s="14" t="s">
        <v>22</v>
      </c>
      <c r="C39" s="13">
        <v>62</v>
      </c>
      <c r="D39" s="6">
        <f t="shared" si="3"/>
        <v>0</v>
      </c>
      <c r="E39" s="6">
        <f t="shared" si="1"/>
        <v>0</v>
      </c>
    </row>
    <row r="40" spans="1:5" x14ac:dyDescent="0.2">
      <c r="A40" s="17"/>
      <c r="B40" s="14" t="s">
        <v>18</v>
      </c>
      <c r="C40" s="13">
        <v>37</v>
      </c>
      <c r="D40" s="6">
        <f t="shared" si="3"/>
        <v>0</v>
      </c>
      <c r="E40" s="6">
        <f t="shared" si="1"/>
        <v>0</v>
      </c>
    </row>
    <row r="41" spans="1:5" ht="15" x14ac:dyDescent="0.25">
      <c r="A41" s="18"/>
      <c r="B41" s="30"/>
      <c r="C41" s="31"/>
      <c r="D41" s="32"/>
      <c r="E41" s="9">
        <f>SUM(E35:E40)</f>
        <v>0</v>
      </c>
    </row>
    <row r="42" spans="1:5" ht="15" x14ac:dyDescent="0.25">
      <c r="A42" s="20" t="s">
        <v>14</v>
      </c>
      <c r="B42" s="14" t="s">
        <v>17</v>
      </c>
      <c r="C42" s="13">
        <v>1676</v>
      </c>
      <c r="D42" s="6">
        <f>C7</f>
        <v>0</v>
      </c>
      <c r="E42" s="6">
        <f t="shared" si="1"/>
        <v>0</v>
      </c>
    </row>
    <row r="43" spans="1:5" x14ac:dyDescent="0.2">
      <c r="A43" s="17"/>
      <c r="B43" s="14" t="s">
        <v>19</v>
      </c>
      <c r="C43" s="13">
        <v>150</v>
      </c>
      <c r="D43" s="6">
        <f t="shared" ref="D43:D47" si="4">C8</f>
        <v>0</v>
      </c>
      <c r="E43" s="6">
        <f t="shared" si="1"/>
        <v>0</v>
      </c>
    </row>
    <row r="44" spans="1:5" x14ac:dyDescent="0.2">
      <c r="A44" s="17"/>
      <c r="B44" s="14" t="s">
        <v>20</v>
      </c>
      <c r="C44" s="13">
        <v>200</v>
      </c>
      <c r="D44" s="6">
        <f t="shared" si="4"/>
        <v>0</v>
      </c>
      <c r="E44" s="6">
        <f t="shared" si="1"/>
        <v>0</v>
      </c>
    </row>
    <row r="45" spans="1:5" x14ac:dyDescent="0.2">
      <c r="A45" s="17"/>
      <c r="B45" s="14" t="s">
        <v>21</v>
      </c>
      <c r="C45" s="13">
        <v>285</v>
      </c>
      <c r="D45" s="6">
        <f t="shared" si="4"/>
        <v>0</v>
      </c>
      <c r="E45" s="6">
        <f t="shared" si="1"/>
        <v>0</v>
      </c>
    </row>
    <row r="46" spans="1:5" x14ac:dyDescent="0.2">
      <c r="A46" s="17"/>
      <c r="B46" s="14" t="s">
        <v>22</v>
      </c>
      <c r="C46" s="13">
        <v>513</v>
      </c>
      <c r="D46" s="6">
        <f t="shared" si="4"/>
        <v>0</v>
      </c>
      <c r="E46" s="6">
        <f t="shared" si="1"/>
        <v>0</v>
      </c>
    </row>
    <row r="47" spans="1:5" x14ac:dyDescent="0.2">
      <c r="A47" s="17"/>
      <c r="B47" s="14" t="s">
        <v>18</v>
      </c>
      <c r="C47" s="13">
        <v>60</v>
      </c>
      <c r="D47" s="6">
        <f t="shared" si="4"/>
        <v>0</v>
      </c>
      <c r="E47" s="6">
        <f t="shared" si="1"/>
        <v>0</v>
      </c>
    </row>
    <row r="48" spans="1:5" ht="15" x14ac:dyDescent="0.25">
      <c r="A48" s="18"/>
      <c r="B48" s="7"/>
      <c r="C48" s="7"/>
      <c r="D48" s="8"/>
      <c r="E48" s="9">
        <f>SUM(E42:E47)</f>
        <v>0</v>
      </c>
    </row>
    <row r="49" spans="1:17" ht="15" x14ac:dyDescent="0.25">
      <c r="A49" s="26" t="s">
        <v>6</v>
      </c>
      <c r="B49" s="27"/>
      <c r="C49" s="27"/>
      <c r="D49" s="28"/>
      <c r="E49" s="10">
        <f>SUM(E48,E41,E34,E27)</f>
        <v>0</v>
      </c>
      <c r="F49" s="21"/>
    </row>
    <row r="50" spans="1:17" ht="15" x14ac:dyDescent="0.2">
      <c r="A50" s="25" t="s">
        <v>30</v>
      </c>
      <c r="B50" s="25"/>
      <c r="C50" s="25"/>
      <c r="D50" s="25"/>
      <c r="E50" s="25"/>
      <c r="F50" s="25"/>
      <c r="G50" s="25"/>
    </row>
    <row r="56" spans="1:17" x14ac:dyDescent="0.2">
      <c r="E56" s="22"/>
      <c r="F56" s="22"/>
      <c r="G56" s="22"/>
      <c r="H56" s="22"/>
      <c r="I56" s="22"/>
      <c r="J56" s="22"/>
      <c r="K56" s="22"/>
      <c r="L56" s="22"/>
      <c r="M56" s="22"/>
      <c r="N56" s="22"/>
      <c r="O56" s="22"/>
      <c r="P56" s="22"/>
      <c r="Q56" s="22"/>
    </row>
    <row r="58" spans="1:17" x14ac:dyDescent="0.2">
      <c r="E58" s="22"/>
      <c r="L58" s="22"/>
      <c r="Q58" s="22"/>
    </row>
  </sheetData>
  <sheetProtection algorithmName="SHA-512" hashValue="Xsw44YKfccpq4kS6fpOTpY4G4n3bEgefLW3Hbbz+ps1yIHCoh3vqueCdTFfToo6sho2xAQpdRCrGD3ekx1M5YQ==" saltValue="hqmql3XjhNb/SXCDfgH+AQ==" spinCount="100000" sheet="1" objects="1" scenarios="1"/>
  <mergeCells count="7">
    <mergeCell ref="A50:G50"/>
    <mergeCell ref="A49:D49"/>
    <mergeCell ref="A17:G17"/>
    <mergeCell ref="A3:G3"/>
    <mergeCell ref="B27:D27"/>
    <mergeCell ref="B34:D34"/>
    <mergeCell ref="B41:D41"/>
  </mergeCells>
  <pageMargins left="0.23622047244094491" right="0.23622047244094491" top="0.74803149606299213" bottom="0.74803149606299213" header="0.31496062992125984" footer="0.31496062992125984"/>
  <pageSetup paperSize="9" scale="81" orientation="portrait" r:id="rId1"/>
  <ignoredErrors>
    <ignoredError sqref="E41 E34 E27" formula="1"/>
  </ignoredError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Blad1</vt:lpstr>
      <vt:lpstr>Blad1!Afdrukbereik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Weverling, Maarten</dc:creator>
  <cp:lastModifiedBy>Weverling, Maarten</cp:lastModifiedBy>
  <cp:lastPrinted>2024-05-24T10:14:53Z</cp:lastPrinted>
  <dcterms:created xsi:type="dcterms:W3CDTF">2015-06-05T18:19:34Z</dcterms:created>
  <dcterms:modified xsi:type="dcterms:W3CDTF">2024-05-27T09:54:42Z</dcterms:modified>
</cp:coreProperties>
</file>