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zuidasdok-my.sharepoint.com/personal/r_vandegraaf_zuidasdok_nl/Documents/Bureaublad/Aanbestedingsdocumenten def/"/>
    </mc:Choice>
  </mc:AlternateContent>
  <xr:revisionPtr revIDLastSave="0" documentId="8_{4625400F-9D1A-48C7-9541-6D1D5306CF2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ijlage K prijzenblad" sheetId="9" r:id="rId1"/>
  </sheets>
  <definedNames>
    <definedName name="_xlnm._FilterDatabase" localSheetId="0" hidden="1">'Bijlage K prijzenblad'!#REF!</definedName>
    <definedName name="_xlnm.Print_Area" localSheetId="0">'Bijlage K prijzenblad'!$B$1:$H$41</definedName>
    <definedName name="_xlnm.Print_Titles" localSheetId="0">'Bijlage K prijzenblad'!$10:$10</definedName>
    <definedName name="popo" localSheetId="0">#REF!</definedName>
    <definedName name="pop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6" i="9" l="1"/>
  <c r="H30" i="9" l="1"/>
  <c r="H34" i="9" l="1"/>
  <c r="H35" i="9"/>
  <c r="H36" i="9"/>
  <c r="H31" i="9"/>
  <c r="H28" i="9" l="1"/>
  <c r="H27" i="9"/>
  <c r="H21" i="9"/>
  <c r="H20" i="9"/>
  <c r="H19" i="9"/>
  <c r="H29" i="9"/>
  <c r="H15" i="9"/>
  <c r="H16" i="9"/>
  <c r="H26" i="9"/>
  <c r="H25" i="9"/>
  <c r="H24" i="9"/>
  <c r="H14" i="9"/>
  <c r="H38" i="9" l="1"/>
</calcChain>
</file>

<file path=xl/sharedStrings.xml><?xml version="1.0" encoding="utf-8"?>
<sst xmlns="http://schemas.openxmlformats.org/spreadsheetml/2006/main" count="72" uniqueCount="59">
  <si>
    <t>Bijlage K Concept staat van ontleding inschrijfsom</t>
  </si>
  <si>
    <t>Behorende bij de Inschrijving voor:</t>
  </si>
  <si>
    <t>Raamovereenkomst Ingenieursdiensten Zuidasdok</t>
  </si>
  <si>
    <t>Zaaknummer 31185518</t>
  </si>
  <si>
    <r>
      <rPr>
        <b/>
        <sz val="12"/>
        <color theme="1"/>
        <rFont val="Calibri"/>
        <family val="2"/>
        <scheme val="minor"/>
      </rPr>
      <t>Invulinstructie:</t>
    </r>
    <r>
      <rPr>
        <sz val="12"/>
        <color theme="1"/>
        <rFont val="Calibri"/>
        <family val="2"/>
        <scheme val="minor"/>
      </rPr>
      <t xml:space="preserve">
Gegadigde dient in Kolom E de lichtgroene regels in te vullen;
Gegadigde dient binnen de opgegeven bandbreedte (kolom C) per regel aan te bieden;
Gegadigde dient dit document conform de in de Aanbestedingsleidraad opgenomen wijze rechtsgeldig ondertekend in te dienen bij haar inschrijving. </t>
    </r>
  </si>
  <si>
    <t>Omschrijving</t>
  </si>
  <si>
    <t>Relevante werkervaring (jaren)</t>
  </si>
  <si>
    <t xml:space="preserve">Inschatting totaal aantal uren contract </t>
  </si>
  <si>
    <t>Eenheidsprijs exclusief btw</t>
  </si>
  <si>
    <t>Totaalprijs exclusief btw</t>
  </si>
  <si>
    <t>Organisatie</t>
  </si>
  <si>
    <t>Projectmanagement</t>
  </si>
  <si>
    <t>Junior projectleider</t>
  </si>
  <si>
    <t>HBO 5-10 Jr WO 3-7 jr</t>
  </si>
  <si>
    <t>Projectleider</t>
  </si>
  <si>
    <t>HBO 11-20 jr  WO 7-15 jr</t>
  </si>
  <si>
    <t>Projectmanager</t>
  </si>
  <si>
    <t>HBO &gt; 20 jr  WO &gt; 15 jr</t>
  </si>
  <si>
    <t>Projectondersteuning</t>
  </si>
  <si>
    <t>Secretarieel medewerker</t>
  </si>
  <si>
    <t>Projectassistent</t>
  </si>
  <si>
    <t>HBO 0-5 Jr WO 0-3 jr</t>
  </si>
  <si>
    <t>Project coordinator</t>
  </si>
  <si>
    <t>HBO &gt; 5 jr  WO &gt; 3 jr</t>
  </si>
  <si>
    <t>Ontwerp &amp; Advisering</t>
  </si>
  <si>
    <t>Junior ontwerper</t>
  </si>
  <si>
    <t>HBO 0-7 Jr WO 0-5 jr</t>
  </si>
  <si>
    <t>Ontwerper</t>
  </si>
  <si>
    <t>HBO 8-15 Jr WO 6-10 jr</t>
  </si>
  <si>
    <t>Senior ontwerper</t>
  </si>
  <si>
    <t>HBO &gt; 15 jr  WO &gt; 10 jr</t>
  </si>
  <si>
    <t>Junior adviseur/constructeur/projectingenieur</t>
  </si>
  <si>
    <t>adviseur/constructeur/projectingenieur</t>
  </si>
  <si>
    <t>Senior adviseur/constructeur/projectingenieur</t>
  </si>
  <si>
    <t>HBO 15-20 jr  WO 10-15 jr</t>
  </si>
  <si>
    <t>Specialist</t>
  </si>
  <si>
    <t>HBO &gt; 20 jr  WO &gt; 15 jr</t>
  </si>
  <si>
    <t>Ontwerpleider</t>
  </si>
  <si>
    <t>Architectuur</t>
  </si>
  <si>
    <t>Junior architect</t>
  </si>
  <si>
    <t>HBO 0-10 Jr WO 0-7 jr</t>
  </si>
  <si>
    <t>Architect</t>
  </si>
  <si>
    <t>HBO 11-20 jr  WO 8-15 jr</t>
  </si>
  <si>
    <t>Senior architect</t>
  </si>
  <si>
    <t>Inschrijfsom exclusief BTW</t>
  </si>
  <si>
    <t>Gedaan te ……………………op ………………</t>
  </si>
  <si>
    <t>(plaats en datum)</t>
  </si>
  <si>
    <t>De inschrijver(s),</t>
  </si>
  <si>
    <t>A) …</t>
  </si>
  <si>
    <t>(handtekening)</t>
  </si>
  <si>
    <t>…</t>
  </si>
  <si>
    <t>(naam en functie)</t>
  </si>
  <si>
    <t>B) …</t>
  </si>
  <si>
    <t>C) …</t>
  </si>
  <si>
    <t>D) …</t>
  </si>
  <si>
    <t>Geen</t>
  </si>
  <si>
    <t xml:space="preserve">Datum 05-02-2024
Status: Definitief
Versie: A </t>
  </si>
  <si>
    <t>Minimum tarief exclusief btw (Bandbreedte)</t>
  </si>
  <si>
    <t>Maximum tarief exclusief btw (Bandbreedte)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</si>
</sst>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[$-413]d\ mmmm\ yyyy;@"/>
    <numFmt numFmtId="165" formatCode="&quot;€&quot;\ #,##0"/>
    <numFmt numFmtId="166" formatCode="0.0%"/>
    <numFmt numFmtId="167" formatCode="&quot;€&quot;\ #,##0.00"/>
    <numFmt numFmtId="168" formatCode="[$-413]d/mmm/yyyy;@"/>
    <numFmt numFmtId="169" formatCode="_ [$€-2]\ * #,##0.00_ ;_ [$€-2]\ * \-#,##0.00_ ;_ [$€-2]\ * &quot;-&quot;??_ ;_ @_ 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i/>
      <sz val="11"/>
      <color theme="1"/>
      <name val="Calibri"/>
      <family val="2"/>
    </font>
    <font>
      <sz val="16"/>
      <color theme="1"/>
      <name val="Calibri"/>
      <family val="2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theme="1"/>
      <name val="Segoe U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0" fillId="2" borderId="10" applyNumberFormat="0" applyAlignment="0" applyProtection="0"/>
    <xf numFmtId="0" fontId="11" fillId="0" borderId="0"/>
    <xf numFmtId="9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5" fillId="0" borderId="0"/>
    <xf numFmtId="168" fontId="16" fillId="0" borderId="0"/>
    <xf numFmtId="0" fontId="2" fillId="0" borderId="0"/>
  </cellStyleXfs>
  <cellXfs count="55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64" fontId="6" fillId="0" borderId="1" xfId="0" applyNumberFormat="1" applyFont="1" applyBorder="1" applyAlignment="1">
      <alignment horizontal="center" wrapText="1"/>
    </xf>
    <xf numFmtId="164" fontId="6" fillId="3" borderId="2" xfId="0" applyNumberFormat="1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right"/>
    </xf>
    <xf numFmtId="0" fontId="6" fillId="4" borderId="6" xfId="0" applyFont="1" applyFill="1" applyBorder="1"/>
    <xf numFmtId="165" fontId="4" fillId="4" borderId="5" xfId="0" applyNumberFormat="1" applyFont="1" applyFill="1" applyBorder="1"/>
    <xf numFmtId="0" fontId="4" fillId="4" borderId="6" xfId="0" applyFont="1" applyFill="1" applyBorder="1"/>
    <xf numFmtId="167" fontId="4" fillId="0" borderId="0" xfId="0" applyNumberFormat="1" applyFont="1"/>
    <xf numFmtId="1" fontId="4" fillId="0" borderId="0" xfId="0" applyNumberFormat="1" applyFont="1"/>
    <xf numFmtId="167" fontId="4" fillId="4" borderId="4" xfId="0" applyNumberFormat="1" applyFont="1" applyFill="1" applyBorder="1" applyAlignment="1">
      <alignment horizontal="center"/>
    </xf>
    <xf numFmtId="0" fontId="7" fillId="6" borderId="7" xfId="0" applyFont="1" applyFill="1" applyBorder="1"/>
    <xf numFmtId="167" fontId="7" fillId="6" borderId="8" xfId="0" applyNumberFormat="1" applyFont="1" applyFill="1" applyBorder="1" applyAlignment="1">
      <alignment horizontal="center"/>
    </xf>
    <xf numFmtId="165" fontId="7" fillId="6" borderId="9" xfId="0" applyNumberFormat="1" applyFont="1" applyFill="1" applyBorder="1"/>
    <xf numFmtId="0" fontId="7" fillId="0" borderId="0" xfId="0" applyFont="1"/>
    <xf numFmtId="0" fontId="9" fillId="0" borderId="0" xfId="0" applyFont="1"/>
    <xf numFmtId="167" fontId="4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2" fillId="0" borderId="0" xfId="0" applyFont="1"/>
    <xf numFmtId="0" fontId="8" fillId="4" borderId="6" xfId="0" applyFont="1" applyFill="1" applyBorder="1"/>
    <xf numFmtId="0" fontId="8" fillId="4" borderId="11" xfId="0" applyFont="1" applyFill="1" applyBorder="1"/>
    <xf numFmtId="0" fontId="4" fillId="4" borderId="11" xfId="0" applyFont="1" applyFill="1" applyBorder="1"/>
    <xf numFmtId="0" fontId="6" fillId="4" borderId="11" xfId="0" applyFont="1" applyFill="1" applyBorder="1"/>
    <xf numFmtId="0" fontId="7" fillId="6" borderId="12" xfId="0" applyFont="1" applyFill="1" applyBorder="1"/>
    <xf numFmtId="10" fontId="4" fillId="4" borderId="4" xfId="0" applyNumberFormat="1" applyFont="1" applyFill="1" applyBorder="1"/>
    <xf numFmtId="166" fontId="4" fillId="4" borderId="4" xfId="0" applyNumberFormat="1" applyFont="1" applyFill="1" applyBorder="1"/>
    <xf numFmtId="44" fontId="4" fillId="4" borderId="5" xfId="0" applyNumberFormat="1" applyFont="1" applyFill="1" applyBorder="1"/>
    <xf numFmtId="0" fontId="6" fillId="3" borderId="2" xfId="0" applyFont="1" applyFill="1" applyBorder="1" applyAlignment="1">
      <alignment horizontal="right" wrapText="1"/>
    </xf>
    <xf numFmtId="1" fontId="4" fillId="4" borderId="4" xfId="0" applyNumberFormat="1" applyFont="1" applyFill="1" applyBorder="1" applyAlignment="1">
      <alignment horizontal="center"/>
    </xf>
    <xf numFmtId="1" fontId="7" fillId="6" borderId="8" xfId="0" applyNumberFormat="1" applyFont="1" applyFill="1" applyBorder="1"/>
    <xf numFmtId="0" fontId="4" fillId="4" borderId="6" xfId="0" applyFont="1" applyFill="1" applyBorder="1" applyAlignment="1">
      <alignment wrapText="1"/>
    </xf>
    <xf numFmtId="0" fontId="6" fillId="3" borderId="2" xfId="0" applyFont="1" applyFill="1" applyBorder="1" applyAlignment="1">
      <alignment horizontal="center" wrapText="1"/>
    </xf>
    <xf numFmtId="167" fontId="4" fillId="4" borderId="4" xfId="0" applyNumberFormat="1" applyFont="1" applyFill="1" applyBorder="1" applyAlignment="1" applyProtection="1">
      <alignment horizontal="center"/>
      <protection locked="0"/>
    </xf>
    <xf numFmtId="169" fontId="4" fillId="5" borderId="4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horizontal="right"/>
    </xf>
    <xf numFmtId="169" fontId="1" fillId="5" borderId="4" xfId="0" applyNumberFormat="1" applyFont="1" applyFill="1" applyBorder="1" applyAlignment="1" applyProtection="1">
      <alignment horizontal="center"/>
      <protection locked="0"/>
    </xf>
    <xf numFmtId="169" fontId="1" fillId="5" borderId="4" xfId="0" applyNumberFormat="1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 vertical="center" indent="2"/>
      <protection locked="0"/>
    </xf>
    <xf numFmtId="0" fontId="4" fillId="0" borderId="0" xfId="0" applyFont="1" applyAlignment="1" applyProtection="1">
      <alignment horizontal="left" vertical="center" indent="2"/>
      <protection locked="0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</cellXfs>
  <cellStyles count="13">
    <cellStyle name="Currency 5" xfId="9" xr:uid="{00000000-0005-0000-0000-000000000000}"/>
    <cellStyle name="Gevolgde hyperlink" xfId="6" builtinId="9" hidden="1"/>
    <cellStyle name="Hyperlink" xfId="5" builtinId="8" hidden="1"/>
    <cellStyle name="Invoer 2" xfId="1" xr:uid="{00000000-0005-0000-0000-000003000000}"/>
    <cellStyle name="Normaal 2" xfId="2" xr:uid="{00000000-0005-0000-0000-000004000000}"/>
    <cellStyle name="Normal 2 2" xfId="8" xr:uid="{00000000-0005-0000-0000-000005000000}"/>
    <cellStyle name="Procent 2" xfId="3" xr:uid="{00000000-0005-0000-0000-000006000000}"/>
    <cellStyle name="Standaard" xfId="0" builtinId="0"/>
    <cellStyle name="Standaard 12" xfId="11" xr:uid="{00000000-0005-0000-0000-000008000000}"/>
    <cellStyle name="Standaard 2" xfId="7" xr:uid="{00000000-0005-0000-0000-000009000000}"/>
    <cellStyle name="Standaard 3" xfId="10" xr:uid="{00000000-0005-0000-0000-00000A000000}"/>
    <cellStyle name="Standaard 4" xfId="12" xr:uid="{00000000-0005-0000-0000-00000B000000}"/>
    <cellStyle name="Valuta 2" xfId="4" xr:uid="{00000000-0005-0000-0000-00000C000000}"/>
  </cellStyles>
  <dxfs count="3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800099</xdr:colOff>
      <xdr:row>1</xdr:row>
      <xdr:rowOff>38100</xdr:rowOff>
    </xdr:from>
    <xdr:to>
      <xdr:col>7</xdr:col>
      <xdr:colOff>1027833</xdr:colOff>
      <xdr:row>6</xdr:row>
      <xdr:rowOff>0</xdr:rowOff>
    </xdr:to>
    <xdr:pic>
      <xdr:nvPicPr>
        <xdr:cNvPr id="3" name="Afbeelding 2" descr="image0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49" y="304800"/>
          <a:ext cx="2770909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10"/>
  <sheetViews>
    <sheetView tabSelected="1" topLeftCell="A8" zoomScaleNormal="100" workbookViewId="0">
      <selection activeCell="G14" sqref="G14"/>
    </sheetView>
  </sheetViews>
  <sheetFormatPr defaultColWidth="11" defaultRowHeight="15" x14ac:dyDescent="0.25"/>
  <cols>
    <col min="1" max="1" width="3.75" style="2" customWidth="1"/>
    <col min="2" max="2" width="45.125" style="2" customWidth="1"/>
    <col min="3" max="4" width="20.75" style="2" customWidth="1"/>
    <col min="5" max="5" width="18.75" style="2" customWidth="1"/>
    <col min="6" max="6" width="12.25" style="2" customWidth="1"/>
    <col min="7" max="7" width="12.125" style="1" bestFit="1" customWidth="1"/>
    <col min="8" max="8" width="19.5" style="2" customWidth="1"/>
    <col min="9" max="9" width="4.125" style="2" customWidth="1"/>
    <col min="10" max="10" width="28" style="2" customWidth="1"/>
    <col min="11" max="11" width="38.5" style="2" customWidth="1"/>
    <col min="12" max="12" width="49.875" style="2" customWidth="1"/>
    <col min="13" max="13" width="26.625" style="2" customWidth="1"/>
    <col min="14" max="14" width="11" style="2"/>
    <col min="15" max="15" width="21" style="2" customWidth="1"/>
    <col min="16" max="16384" width="11" style="2"/>
  </cols>
  <sheetData>
    <row r="1" spans="2:13" ht="21" x14ac:dyDescent="0.35">
      <c r="B1" s="21" t="s">
        <v>0</v>
      </c>
      <c r="C1" s="21"/>
      <c r="D1" s="21"/>
      <c r="E1" s="21"/>
      <c r="F1"/>
    </row>
    <row r="2" spans="2:13" ht="15.75" x14ac:dyDescent="0.25">
      <c r="B2"/>
      <c r="C2"/>
      <c r="D2"/>
      <c r="E2"/>
      <c r="F2"/>
    </row>
    <row r="3" spans="2:13" ht="15.75" x14ac:dyDescent="0.25">
      <c r="B3" t="s">
        <v>1</v>
      </c>
      <c r="C3"/>
      <c r="D3"/>
      <c r="E3"/>
      <c r="F3"/>
    </row>
    <row r="4" spans="2:13" ht="15.75" x14ac:dyDescent="0.25">
      <c r="B4" s="3" t="s">
        <v>2</v>
      </c>
      <c r="C4" s="3"/>
      <c r="D4" s="3"/>
      <c r="E4" s="3"/>
      <c r="F4"/>
    </row>
    <row r="5" spans="2:13" ht="15.75" x14ac:dyDescent="0.25">
      <c r="B5" t="s">
        <v>3</v>
      </c>
      <c r="C5"/>
      <c r="D5"/>
      <c r="E5"/>
      <c r="F5"/>
      <c r="G5"/>
      <c r="H5"/>
      <c r="I5"/>
    </row>
    <row r="6" spans="2:13" ht="47.25" x14ac:dyDescent="0.25">
      <c r="B6" s="19" t="s">
        <v>56</v>
      </c>
      <c r="C6"/>
      <c r="D6"/>
      <c r="E6"/>
      <c r="F6"/>
      <c r="G6"/>
      <c r="H6"/>
      <c r="I6"/>
    </row>
    <row r="7" spans="2:13" ht="16.5" thickBot="1" x14ac:dyDescent="0.3">
      <c r="B7" s="19"/>
      <c r="C7"/>
      <c r="D7"/>
      <c r="E7"/>
      <c r="F7"/>
      <c r="G7"/>
      <c r="H7"/>
      <c r="I7"/>
    </row>
    <row r="8" spans="2:13" ht="97.5" customHeight="1" thickBot="1" x14ac:dyDescent="0.3">
      <c r="B8" s="52" t="s">
        <v>4</v>
      </c>
      <c r="C8" s="53"/>
      <c r="D8" s="53"/>
      <c r="E8" s="53"/>
      <c r="F8" s="53"/>
      <c r="G8" s="53"/>
      <c r="H8" s="54"/>
      <c r="I8"/>
      <c r="M8" s="20"/>
    </row>
    <row r="9" spans="2:13" ht="15.75" x14ac:dyDescent="0.25">
      <c r="B9"/>
      <c r="C9"/>
      <c r="D9"/>
      <c r="E9"/>
      <c r="F9"/>
      <c r="G9" s="4"/>
      <c r="H9" s="4"/>
    </row>
    <row r="10" spans="2:13" ht="45" x14ac:dyDescent="0.25">
      <c r="B10" s="5" t="s">
        <v>5</v>
      </c>
      <c r="C10" s="5" t="s">
        <v>6</v>
      </c>
      <c r="D10" s="5" t="s">
        <v>57</v>
      </c>
      <c r="E10" s="5" t="s">
        <v>58</v>
      </c>
      <c r="F10" s="30" t="s">
        <v>7</v>
      </c>
      <c r="G10" s="34" t="s">
        <v>8</v>
      </c>
      <c r="H10" s="6" t="s">
        <v>9</v>
      </c>
      <c r="J10" s="20"/>
      <c r="K10" s="20"/>
    </row>
    <row r="11" spans="2:13" x14ac:dyDescent="0.25">
      <c r="B11" s="22" t="s">
        <v>10</v>
      </c>
      <c r="C11" s="23"/>
      <c r="D11" s="23"/>
      <c r="E11" s="23"/>
      <c r="F11" s="27"/>
      <c r="G11" s="12"/>
      <c r="H11" s="8"/>
    </row>
    <row r="12" spans="2:13" x14ac:dyDescent="0.25">
      <c r="B12" s="7"/>
      <c r="C12" s="25"/>
      <c r="D12" s="25"/>
      <c r="E12" s="25"/>
      <c r="F12" s="28"/>
      <c r="G12" s="12"/>
      <c r="H12" s="29"/>
    </row>
    <row r="13" spans="2:13" x14ac:dyDescent="0.25">
      <c r="B13" s="7" t="s">
        <v>11</v>
      </c>
      <c r="C13" s="25"/>
      <c r="D13" s="25"/>
      <c r="E13" s="25"/>
      <c r="F13" s="31"/>
      <c r="G13" s="12"/>
      <c r="H13" s="29"/>
    </row>
    <row r="14" spans="2:13" ht="15" customHeight="1" x14ac:dyDescent="0.25">
      <c r="B14" s="9" t="s">
        <v>12</v>
      </c>
      <c r="C14" s="25" t="s">
        <v>13</v>
      </c>
      <c r="D14" s="37">
        <v>105</v>
      </c>
      <c r="E14" s="38">
        <v>125</v>
      </c>
      <c r="F14" s="31">
        <v>30000</v>
      </c>
      <c r="G14" s="36"/>
      <c r="H14" s="29">
        <f>F14*G14</f>
        <v>0</v>
      </c>
    </row>
    <row r="15" spans="2:13" ht="15.75" customHeight="1" x14ac:dyDescent="0.25">
      <c r="B15" s="9" t="s">
        <v>14</v>
      </c>
      <c r="C15" s="25" t="s">
        <v>15</v>
      </c>
      <c r="D15" s="37">
        <v>125</v>
      </c>
      <c r="E15" s="38">
        <v>145</v>
      </c>
      <c r="F15" s="31">
        <v>20000</v>
      </c>
      <c r="G15" s="39"/>
      <c r="H15" s="29">
        <f>F15*G15</f>
        <v>0</v>
      </c>
    </row>
    <row r="16" spans="2:13" ht="15.75" customHeight="1" x14ac:dyDescent="0.25">
      <c r="B16" s="9" t="s">
        <v>16</v>
      </c>
      <c r="C16" s="25" t="s">
        <v>17</v>
      </c>
      <c r="D16" s="37">
        <v>145</v>
      </c>
      <c r="E16" s="38">
        <v>165</v>
      </c>
      <c r="F16" s="31">
        <v>10000</v>
      </c>
      <c r="G16" s="40"/>
      <c r="H16" s="29">
        <f>F16*G16</f>
        <v>0</v>
      </c>
    </row>
    <row r="17" spans="2:8" x14ac:dyDescent="0.25">
      <c r="B17" s="9"/>
      <c r="C17" s="25"/>
      <c r="D17" s="37"/>
      <c r="E17" s="38"/>
      <c r="F17" s="31"/>
      <c r="G17" s="35"/>
      <c r="H17" s="29"/>
    </row>
    <row r="18" spans="2:8" x14ac:dyDescent="0.25">
      <c r="B18" s="7" t="s">
        <v>18</v>
      </c>
      <c r="C18" s="25"/>
      <c r="D18" s="37"/>
      <c r="E18" s="38"/>
      <c r="F18" s="31"/>
      <c r="G18" s="35"/>
      <c r="H18" s="29"/>
    </row>
    <row r="19" spans="2:8" x14ac:dyDescent="0.25">
      <c r="B19" s="9" t="s">
        <v>19</v>
      </c>
      <c r="C19" s="25" t="s">
        <v>55</v>
      </c>
      <c r="D19" s="37">
        <v>40</v>
      </c>
      <c r="E19" s="38">
        <v>60</v>
      </c>
      <c r="F19" s="31">
        <v>10000</v>
      </c>
      <c r="G19" s="40"/>
      <c r="H19" s="29">
        <f>F19*G19</f>
        <v>0</v>
      </c>
    </row>
    <row r="20" spans="2:8" x14ac:dyDescent="0.25">
      <c r="B20" s="9" t="s">
        <v>20</v>
      </c>
      <c r="C20" s="25" t="s">
        <v>21</v>
      </c>
      <c r="D20" s="37">
        <v>75</v>
      </c>
      <c r="E20" s="38">
        <v>95</v>
      </c>
      <c r="F20" s="31">
        <v>30000</v>
      </c>
      <c r="G20" s="40"/>
      <c r="H20" s="29">
        <f>F20*G20</f>
        <v>0</v>
      </c>
    </row>
    <row r="21" spans="2:8" x14ac:dyDescent="0.25">
      <c r="B21" s="9" t="s">
        <v>22</v>
      </c>
      <c r="C21" s="25" t="s">
        <v>23</v>
      </c>
      <c r="D21" s="37">
        <v>95</v>
      </c>
      <c r="E21" s="38">
        <v>115</v>
      </c>
      <c r="F21" s="31">
        <v>20000</v>
      </c>
      <c r="G21" s="40"/>
      <c r="H21" s="29">
        <f>F21*G21</f>
        <v>0</v>
      </c>
    </row>
    <row r="22" spans="2:8" x14ac:dyDescent="0.25">
      <c r="B22" s="9"/>
      <c r="C22" s="25"/>
      <c r="D22" s="37"/>
      <c r="E22" s="38"/>
      <c r="F22" s="31"/>
      <c r="G22" s="35"/>
      <c r="H22" s="29"/>
    </row>
    <row r="23" spans="2:8" ht="15.4" customHeight="1" x14ac:dyDescent="0.25">
      <c r="B23" s="7" t="s">
        <v>24</v>
      </c>
      <c r="C23" s="25"/>
      <c r="D23" s="37"/>
      <c r="E23" s="38"/>
      <c r="F23" s="31"/>
      <c r="G23" s="35"/>
      <c r="H23" s="29"/>
    </row>
    <row r="24" spans="2:8" ht="15" customHeight="1" x14ac:dyDescent="0.25">
      <c r="B24" s="9" t="s">
        <v>25</v>
      </c>
      <c r="C24" s="25" t="s">
        <v>26</v>
      </c>
      <c r="D24" s="37">
        <v>80</v>
      </c>
      <c r="E24" s="38">
        <v>100</v>
      </c>
      <c r="F24" s="31">
        <v>100000</v>
      </c>
      <c r="G24" s="40"/>
      <c r="H24" s="29">
        <f t="shared" ref="H24:H31" si="0">F24*G24</f>
        <v>0</v>
      </c>
    </row>
    <row r="25" spans="2:8" ht="15.75" customHeight="1" x14ac:dyDescent="0.25">
      <c r="B25" s="9" t="s">
        <v>27</v>
      </c>
      <c r="C25" s="25" t="s">
        <v>28</v>
      </c>
      <c r="D25" s="37">
        <v>100</v>
      </c>
      <c r="E25" s="38">
        <v>120</v>
      </c>
      <c r="F25" s="31">
        <v>60000</v>
      </c>
      <c r="G25" s="40"/>
      <c r="H25" s="29">
        <f t="shared" si="0"/>
        <v>0</v>
      </c>
    </row>
    <row r="26" spans="2:8" ht="15.75" customHeight="1" x14ac:dyDescent="0.25">
      <c r="B26" s="9" t="s">
        <v>29</v>
      </c>
      <c r="C26" s="25" t="s">
        <v>30</v>
      </c>
      <c r="D26" s="37">
        <v>120</v>
      </c>
      <c r="E26" s="38">
        <v>140</v>
      </c>
      <c r="F26" s="31">
        <v>30000</v>
      </c>
      <c r="G26" s="40"/>
      <c r="H26" s="29">
        <f t="shared" si="0"/>
        <v>0</v>
      </c>
    </row>
    <row r="27" spans="2:8" ht="15" customHeight="1" x14ac:dyDescent="0.25">
      <c r="B27" s="33" t="s">
        <v>31</v>
      </c>
      <c r="C27" s="25" t="s">
        <v>26</v>
      </c>
      <c r="D27" s="37">
        <v>90</v>
      </c>
      <c r="E27" s="38">
        <v>110</v>
      </c>
      <c r="F27" s="31">
        <v>200000</v>
      </c>
      <c r="G27" s="40"/>
      <c r="H27" s="29">
        <f t="shared" si="0"/>
        <v>0</v>
      </c>
    </row>
    <row r="28" spans="2:8" ht="15.75" customHeight="1" x14ac:dyDescent="0.25">
      <c r="B28" s="9" t="s">
        <v>32</v>
      </c>
      <c r="C28" s="25" t="s">
        <v>28</v>
      </c>
      <c r="D28" s="37">
        <v>110</v>
      </c>
      <c r="E28" s="38">
        <v>130</v>
      </c>
      <c r="F28" s="31">
        <v>120000</v>
      </c>
      <c r="G28" s="40"/>
      <c r="H28" s="29">
        <f t="shared" si="0"/>
        <v>0</v>
      </c>
    </row>
    <row r="29" spans="2:8" ht="15.75" customHeight="1" x14ac:dyDescent="0.25">
      <c r="B29" s="9" t="s">
        <v>33</v>
      </c>
      <c r="C29" s="25" t="s">
        <v>34</v>
      </c>
      <c r="D29" s="37">
        <v>130</v>
      </c>
      <c r="E29" s="38">
        <v>150</v>
      </c>
      <c r="F29" s="31">
        <v>100000</v>
      </c>
      <c r="G29" s="40"/>
      <c r="H29" s="29">
        <f t="shared" si="0"/>
        <v>0</v>
      </c>
    </row>
    <row r="30" spans="2:8" ht="15.75" customHeight="1" x14ac:dyDescent="0.25">
      <c r="B30" s="9" t="s">
        <v>35</v>
      </c>
      <c r="C30" s="25" t="s">
        <v>36</v>
      </c>
      <c r="D30" s="37">
        <v>150</v>
      </c>
      <c r="E30" s="38">
        <v>170</v>
      </c>
      <c r="F30" s="31">
        <v>50000</v>
      </c>
      <c r="G30" s="40"/>
      <c r="H30" s="29">
        <f t="shared" si="0"/>
        <v>0</v>
      </c>
    </row>
    <row r="31" spans="2:8" ht="15.4" customHeight="1" x14ac:dyDescent="0.25">
      <c r="B31" s="9" t="s">
        <v>37</v>
      </c>
      <c r="C31" s="25" t="s">
        <v>36</v>
      </c>
      <c r="D31" s="37">
        <v>150</v>
      </c>
      <c r="E31" s="38">
        <v>170</v>
      </c>
      <c r="F31" s="31">
        <v>20000</v>
      </c>
      <c r="G31" s="40"/>
      <c r="H31" s="29">
        <f t="shared" si="0"/>
        <v>0</v>
      </c>
    </row>
    <row r="32" spans="2:8" ht="15.4" customHeight="1" x14ac:dyDescent="0.25">
      <c r="B32" s="9"/>
      <c r="C32" s="25"/>
      <c r="D32" s="37"/>
      <c r="E32" s="38"/>
      <c r="F32" s="31"/>
      <c r="G32" s="35"/>
      <c r="H32" s="29"/>
    </row>
    <row r="33" spans="2:9" ht="15.4" customHeight="1" x14ac:dyDescent="0.25">
      <c r="B33" s="7" t="s">
        <v>38</v>
      </c>
      <c r="C33" s="25"/>
      <c r="D33" s="37"/>
      <c r="E33" s="38"/>
      <c r="F33" s="31"/>
      <c r="G33" s="35"/>
      <c r="H33" s="29"/>
    </row>
    <row r="34" spans="2:9" ht="15.4" customHeight="1" x14ac:dyDescent="0.25">
      <c r="B34" s="9" t="s">
        <v>39</v>
      </c>
      <c r="C34" s="25" t="s">
        <v>40</v>
      </c>
      <c r="D34" s="37">
        <v>95</v>
      </c>
      <c r="E34" s="38">
        <v>120</v>
      </c>
      <c r="F34" s="31">
        <v>10000</v>
      </c>
      <c r="G34" s="40"/>
      <c r="H34" s="29">
        <f>F34*G34</f>
        <v>0</v>
      </c>
    </row>
    <row r="35" spans="2:9" ht="15.4" customHeight="1" x14ac:dyDescent="0.25">
      <c r="B35" s="9" t="s">
        <v>41</v>
      </c>
      <c r="C35" s="25" t="s">
        <v>42</v>
      </c>
      <c r="D35" s="37">
        <v>120</v>
      </c>
      <c r="E35" s="38">
        <v>145</v>
      </c>
      <c r="F35" s="31">
        <v>20000</v>
      </c>
      <c r="G35" s="40"/>
      <c r="H35" s="29">
        <f>F35*G35</f>
        <v>0</v>
      </c>
    </row>
    <row r="36" spans="2:9" ht="15.4" customHeight="1" x14ac:dyDescent="0.25">
      <c r="B36" s="9" t="s">
        <v>43</v>
      </c>
      <c r="C36" s="25" t="s">
        <v>36</v>
      </c>
      <c r="D36" s="37">
        <v>145</v>
      </c>
      <c r="E36" s="38">
        <v>170</v>
      </c>
      <c r="F36" s="31">
        <f>SUM(F34:F35)</f>
        <v>30000</v>
      </c>
      <c r="G36" s="40"/>
      <c r="H36" s="29">
        <f>F36*G36</f>
        <v>0</v>
      </c>
    </row>
    <row r="37" spans="2:9" ht="15.75" thickBot="1" x14ac:dyDescent="0.3">
      <c r="B37" s="9"/>
      <c r="C37" s="24"/>
      <c r="D37" s="24"/>
      <c r="E37" s="24"/>
      <c r="F37" s="28"/>
      <c r="G37" s="25"/>
      <c r="H37" s="29"/>
    </row>
    <row r="38" spans="2:9" s="17" customFormat="1" ht="21.75" thickBot="1" x14ac:dyDescent="0.4">
      <c r="B38" s="13" t="s">
        <v>44</v>
      </c>
      <c r="C38" s="26"/>
      <c r="D38" s="26"/>
      <c r="E38" s="26"/>
      <c r="F38" s="32"/>
      <c r="G38" s="14"/>
      <c r="H38" s="15">
        <f>SUM(H11:H37)</f>
        <v>0</v>
      </c>
      <c r="I38" s="16"/>
    </row>
    <row r="39" spans="2:9" x14ac:dyDescent="0.25">
      <c r="F39" s="11"/>
      <c r="G39" s="18"/>
      <c r="H39" s="10"/>
    </row>
    <row r="40" spans="2:9" x14ac:dyDescent="0.25">
      <c r="F40" s="11"/>
      <c r="G40" s="18"/>
      <c r="H40" s="10"/>
    </row>
    <row r="41" spans="2:9" x14ac:dyDescent="0.25">
      <c r="F41" s="11"/>
      <c r="G41" s="18"/>
      <c r="H41" s="10"/>
    </row>
    <row r="43" spans="2:9" ht="15.75" x14ac:dyDescent="0.25">
      <c r="B43" s="41"/>
      <c r="C43" s="42"/>
      <c r="D43" s="42"/>
      <c r="E43" s="42"/>
      <c r="F43" s="43"/>
      <c r="G43" s="42"/>
      <c r="H43" s="42"/>
    </row>
    <row r="44" spans="2:9" x14ac:dyDescent="0.25">
      <c r="B44" s="44" t="s">
        <v>45</v>
      </c>
      <c r="C44" s="45"/>
      <c r="D44" s="45"/>
      <c r="E44" s="45"/>
      <c r="F44" s="46"/>
      <c r="G44" s="47"/>
      <c r="H44" s="48" t="s">
        <v>46</v>
      </c>
    </row>
    <row r="45" spans="2:9" x14ac:dyDescent="0.25">
      <c r="B45" s="44"/>
      <c r="C45" s="45"/>
      <c r="D45" s="45"/>
      <c r="E45" s="45"/>
      <c r="F45" s="46"/>
      <c r="G45" s="47"/>
      <c r="H45" s="49"/>
    </row>
    <row r="46" spans="2:9" x14ac:dyDescent="0.25">
      <c r="B46" s="44" t="s">
        <v>47</v>
      </c>
      <c r="C46" s="45"/>
      <c r="D46" s="45"/>
      <c r="E46" s="45"/>
      <c r="F46" s="46"/>
      <c r="G46" s="47"/>
      <c r="H46" s="49"/>
    </row>
    <row r="47" spans="2:9" x14ac:dyDescent="0.25">
      <c r="B47" s="44" t="s">
        <v>48</v>
      </c>
      <c r="C47" s="45"/>
      <c r="D47" s="45"/>
      <c r="E47" s="45"/>
      <c r="F47" s="46"/>
      <c r="G47" s="47"/>
      <c r="H47" s="48" t="s">
        <v>49</v>
      </c>
    </row>
    <row r="48" spans="2:9" x14ac:dyDescent="0.25">
      <c r="B48" s="44"/>
      <c r="C48" s="45"/>
      <c r="D48" s="45"/>
      <c r="E48" s="45"/>
      <c r="F48" s="46"/>
      <c r="G48" s="47"/>
      <c r="H48" s="49"/>
    </row>
    <row r="49" spans="2:8" x14ac:dyDescent="0.25">
      <c r="B49" s="50" t="s">
        <v>50</v>
      </c>
      <c r="C49" s="51"/>
      <c r="D49" s="51"/>
      <c r="E49" s="51"/>
      <c r="F49" s="46"/>
      <c r="G49" s="47"/>
      <c r="H49" s="48" t="s">
        <v>51</v>
      </c>
    </row>
    <row r="50" spans="2:8" x14ac:dyDescent="0.25">
      <c r="B50" s="44"/>
      <c r="C50" s="45"/>
      <c r="D50" s="45"/>
      <c r="E50" s="45"/>
      <c r="F50" s="46"/>
      <c r="G50" s="47"/>
      <c r="H50" s="49"/>
    </row>
    <row r="51" spans="2:8" x14ac:dyDescent="0.25">
      <c r="B51" s="44"/>
      <c r="C51" s="45"/>
      <c r="D51" s="45"/>
      <c r="E51" s="45"/>
      <c r="F51" s="46"/>
      <c r="G51" s="47"/>
      <c r="H51" s="49"/>
    </row>
    <row r="52" spans="2:8" x14ac:dyDescent="0.25">
      <c r="B52" s="44" t="s">
        <v>52</v>
      </c>
      <c r="C52" s="45"/>
      <c r="D52" s="45"/>
      <c r="E52" s="45"/>
      <c r="F52" s="46"/>
      <c r="G52" s="47"/>
      <c r="H52" s="48" t="s">
        <v>49</v>
      </c>
    </row>
    <row r="53" spans="2:8" x14ac:dyDescent="0.25">
      <c r="B53" s="44"/>
      <c r="C53" s="45"/>
      <c r="D53" s="45"/>
      <c r="E53" s="45"/>
      <c r="F53" s="46"/>
      <c r="G53" s="47"/>
      <c r="H53" s="49"/>
    </row>
    <row r="54" spans="2:8" x14ac:dyDescent="0.25">
      <c r="B54" s="50" t="s">
        <v>50</v>
      </c>
      <c r="C54" s="51"/>
      <c r="D54" s="51"/>
      <c r="E54" s="51"/>
      <c r="F54" s="46"/>
      <c r="G54" s="47"/>
      <c r="H54" s="48" t="s">
        <v>51</v>
      </c>
    </row>
    <row r="55" spans="2:8" x14ac:dyDescent="0.25">
      <c r="B55" s="44"/>
      <c r="C55" s="45"/>
      <c r="D55" s="45"/>
      <c r="E55" s="45"/>
      <c r="F55" s="46"/>
      <c r="G55" s="47"/>
      <c r="H55" s="49"/>
    </row>
    <row r="56" spans="2:8" x14ac:dyDescent="0.25">
      <c r="B56" s="44"/>
      <c r="C56" s="45"/>
      <c r="D56" s="45"/>
      <c r="E56" s="45"/>
      <c r="F56" s="46"/>
      <c r="G56" s="47"/>
      <c r="H56" s="49"/>
    </row>
    <row r="57" spans="2:8" x14ac:dyDescent="0.25">
      <c r="B57" s="44" t="s">
        <v>53</v>
      </c>
      <c r="C57" s="45"/>
      <c r="D57" s="45"/>
      <c r="E57" s="45"/>
      <c r="F57" s="46"/>
      <c r="G57" s="47"/>
      <c r="H57" s="48" t="s">
        <v>49</v>
      </c>
    </row>
    <row r="58" spans="2:8" x14ac:dyDescent="0.25">
      <c r="B58" s="44"/>
      <c r="C58" s="45"/>
      <c r="D58" s="45"/>
      <c r="E58" s="45"/>
      <c r="F58" s="46"/>
      <c r="G58" s="47"/>
      <c r="H58" s="49"/>
    </row>
    <row r="59" spans="2:8" x14ac:dyDescent="0.25">
      <c r="B59" s="50" t="s">
        <v>50</v>
      </c>
      <c r="C59" s="51"/>
      <c r="D59" s="51"/>
      <c r="E59" s="51"/>
      <c r="F59" s="46"/>
      <c r="G59" s="47"/>
      <c r="H59" s="48" t="s">
        <v>51</v>
      </c>
    </row>
    <row r="60" spans="2:8" x14ac:dyDescent="0.25">
      <c r="B60" s="44"/>
      <c r="C60" s="45"/>
      <c r="D60" s="45"/>
      <c r="E60" s="45"/>
      <c r="F60" s="46"/>
      <c r="G60" s="47"/>
      <c r="H60" s="49"/>
    </row>
    <row r="61" spans="2:8" x14ac:dyDescent="0.25">
      <c r="B61" s="44"/>
      <c r="C61" s="45"/>
      <c r="D61" s="45"/>
      <c r="E61" s="45"/>
      <c r="F61" s="46"/>
      <c r="G61" s="47"/>
      <c r="H61" s="49"/>
    </row>
    <row r="62" spans="2:8" x14ac:dyDescent="0.25">
      <c r="B62" s="44" t="s">
        <v>54</v>
      </c>
      <c r="C62" s="45"/>
      <c r="D62" s="45"/>
      <c r="E62" s="45"/>
      <c r="F62" s="46"/>
      <c r="G62" s="47"/>
      <c r="H62" s="48" t="s">
        <v>49</v>
      </c>
    </row>
    <row r="63" spans="2:8" x14ac:dyDescent="0.25">
      <c r="B63" s="44"/>
      <c r="C63" s="45"/>
      <c r="D63" s="45"/>
      <c r="E63" s="45"/>
      <c r="F63" s="46"/>
      <c r="G63" s="47"/>
      <c r="H63" s="49"/>
    </row>
    <row r="64" spans="2:8" x14ac:dyDescent="0.25">
      <c r="B64" s="50" t="s">
        <v>50</v>
      </c>
      <c r="C64" s="51"/>
      <c r="D64" s="51"/>
      <c r="E64" s="51"/>
      <c r="F64" s="46"/>
      <c r="G64" s="47"/>
      <c r="H64" s="48" t="s">
        <v>51</v>
      </c>
    </row>
    <row r="190" spans="6:8" x14ac:dyDescent="0.25">
      <c r="F190" s="11"/>
      <c r="G190" s="18"/>
      <c r="H190" s="10"/>
    </row>
    <row r="191" spans="6:8" x14ac:dyDescent="0.25">
      <c r="F191" s="11"/>
      <c r="G191" s="18"/>
      <c r="H191" s="10"/>
    </row>
    <row r="192" spans="6:8" x14ac:dyDescent="0.25">
      <c r="F192" s="11"/>
      <c r="G192" s="18"/>
      <c r="H192" s="10"/>
    </row>
    <row r="193" spans="6:8" x14ac:dyDescent="0.25">
      <c r="F193" s="11"/>
      <c r="G193" s="18"/>
      <c r="H193" s="10"/>
    </row>
    <row r="194" spans="6:8" x14ac:dyDescent="0.25">
      <c r="F194" s="11"/>
      <c r="G194" s="18"/>
      <c r="H194" s="10"/>
    </row>
    <row r="195" spans="6:8" x14ac:dyDescent="0.25">
      <c r="F195" s="11"/>
      <c r="G195" s="18"/>
      <c r="H195" s="10"/>
    </row>
    <row r="196" spans="6:8" x14ac:dyDescent="0.25">
      <c r="F196" s="11"/>
      <c r="G196" s="18"/>
      <c r="H196" s="10"/>
    </row>
    <row r="197" spans="6:8" x14ac:dyDescent="0.25">
      <c r="F197" s="11"/>
      <c r="G197" s="18"/>
      <c r="H197" s="10"/>
    </row>
    <row r="198" spans="6:8" x14ac:dyDescent="0.25">
      <c r="F198" s="11"/>
      <c r="G198" s="18"/>
      <c r="H198" s="10"/>
    </row>
    <row r="199" spans="6:8" x14ac:dyDescent="0.25">
      <c r="F199" s="11"/>
      <c r="G199" s="18"/>
      <c r="H199" s="10"/>
    </row>
    <row r="200" spans="6:8" x14ac:dyDescent="0.25">
      <c r="F200" s="11"/>
      <c r="G200" s="18"/>
      <c r="H200" s="10"/>
    </row>
    <row r="201" spans="6:8" x14ac:dyDescent="0.25">
      <c r="F201" s="11"/>
      <c r="G201" s="18"/>
      <c r="H201" s="10"/>
    </row>
    <row r="202" spans="6:8" x14ac:dyDescent="0.25">
      <c r="F202" s="11"/>
      <c r="G202" s="18"/>
      <c r="H202" s="10"/>
    </row>
    <row r="203" spans="6:8" x14ac:dyDescent="0.25">
      <c r="F203" s="11"/>
      <c r="G203" s="18"/>
      <c r="H203" s="10"/>
    </row>
    <row r="204" spans="6:8" x14ac:dyDescent="0.25">
      <c r="F204" s="11"/>
      <c r="G204" s="18"/>
      <c r="H204" s="10"/>
    </row>
    <row r="205" spans="6:8" x14ac:dyDescent="0.25">
      <c r="F205" s="11"/>
      <c r="G205" s="18"/>
      <c r="H205" s="10"/>
    </row>
    <row r="206" spans="6:8" x14ac:dyDescent="0.25">
      <c r="F206" s="11"/>
      <c r="G206" s="18"/>
      <c r="H206" s="10"/>
    </row>
    <row r="207" spans="6:8" x14ac:dyDescent="0.25">
      <c r="F207" s="11"/>
      <c r="G207" s="18"/>
      <c r="H207" s="10"/>
    </row>
    <row r="208" spans="6:8" x14ac:dyDescent="0.25">
      <c r="F208" s="11"/>
      <c r="G208" s="18"/>
      <c r="H208" s="10"/>
    </row>
    <row r="209" spans="6:8" x14ac:dyDescent="0.25">
      <c r="F209" s="11"/>
      <c r="G209" s="18"/>
      <c r="H209" s="10"/>
    </row>
    <row r="210" spans="6:8" x14ac:dyDescent="0.25">
      <c r="F210" s="11"/>
      <c r="G210" s="18"/>
      <c r="H210" s="10"/>
    </row>
  </sheetData>
  <sheetProtection algorithmName="SHA-512" hashValue="irOCVDhbyi+1fiGALshv/MtVqLbSOsApxaNoqoCE9B0mvxOofvTDtFaLeCKTg/daU+FPsAgNN1h3n5Cg0o2Hqg==" saltValue="89CtPJxyvHrtJ4FOxSt1UA==" spinCount="100000" sheet="1" selectLockedCells="1"/>
  <protectedRanges>
    <protectedRange sqref="G14:G16 G19:G21 G24:G31 G34:G36" name="Bereik1"/>
  </protectedRanges>
  <mergeCells count="1">
    <mergeCell ref="B8:H8"/>
  </mergeCells>
  <conditionalFormatting sqref="G14">
    <cfRule type="cellIs" dxfId="33" priority="43" operator="lessThan">
      <formula>$D$14</formula>
    </cfRule>
    <cfRule type="cellIs" dxfId="32" priority="42" operator="greaterThan">
      <formula>$E$14</formula>
    </cfRule>
  </conditionalFormatting>
  <conditionalFormatting sqref="G15">
    <cfRule type="cellIs" dxfId="31" priority="30" operator="lessThan">
      <formula>$D$15</formula>
    </cfRule>
    <cfRule type="cellIs" dxfId="30" priority="29" operator="greaterThan">
      <formula>$E$15</formula>
    </cfRule>
  </conditionalFormatting>
  <conditionalFormatting sqref="G16">
    <cfRule type="cellIs" dxfId="29" priority="28" operator="lessThan">
      <formula>$D$16</formula>
    </cfRule>
    <cfRule type="cellIs" dxfId="28" priority="27" operator="notEqual">
      <formula>$E$16</formula>
    </cfRule>
  </conditionalFormatting>
  <conditionalFormatting sqref="G19">
    <cfRule type="cellIs" dxfId="27" priority="26" operator="lessThan">
      <formula>$D$19</formula>
    </cfRule>
    <cfRule type="cellIs" dxfId="26" priority="25" operator="greaterThan">
      <formula>$E$19</formula>
    </cfRule>
  </conditionalFormatting>
  <conditionalFormatting sqref="G20">
    <cfRule type="cellIs" dxfId="25" priority="24" operator="lessThan">
      <formula>$D$20</formula>
    </cfRule>
    <cfRule type="cellIs" dxfId="24" priority="23" operator="greaterThan">
      <formula>$E$20</formula>
    </cfRule>
  </conditionalFormatting>
  <conditionalFormatting sqref="G21">
    <cfRule type="cellIs" dxfId="23" priority="22" operator="lessThan">
      <formula>$D$21</formula>
    </cfRule>
    <cfRule type="cellIs" dxfId="22" priority="21" operator="greaterThan">
      <formula>$E$21</formula>
    </cfRule>
  </conditionalFormatting>
  <conditionalFormatting sqref="G22">
    <cfRule type="cellIs" dxfId="21" priority="35" operator="lessThan">
      <formula>$D$14</formula>
    </cfRule>
    <cfRule type="cellIs" dxfId="20" priority="34" operator="greaterThan">
      <formula>$E$14</formula>
    </cfRule>
  </conditionalFormatting>
  <conditionalFormatting sqref="G24">
    <cfRule type="cellIs" dxfId="19" priority="20" operator="lessThan">
      <formula>$D$24</formula>
    </cfRule>
    <cfRule type="cellIs" dxfId="18" priority="19" operator="greaterThan">
      <formula>$E$24</formula>
    </cfRule>
  </conditionalFormatting>
  <conditionalFormatting sqref="G25">
    <cfRule type="cellIs" dxfId="17" priority="17" operator="greaterThan">
      <formula>$E$25</formula>
    </cfRule>
    <cfRule type="cellIs" dxfId="16" priority="18" operator="lessThan">
      <formula>$D$25</formula>
    </cfRule>
  </conditionalFormatting>
  <conditionalFormatting sqref="G26">
    <cfRule type="cellIs" dxfId="15" priority="16" operator="lessThan">
      <formula>$D$26</formula>
    </cfRule>
    <cfRule type="cellIs" dxfId="14" priority="15" operator="greaterThan">
      <formula>$E$26</formula>
    </cfRule>
  </conditionalFormatting>
  <conditionalFormatting sqref="G27">
    <cfRule type="cellIs" dxfId="13" priority="14" operator="lessThan">
      <formula>$D$27</formula>
    </cfRule>
    <cfRule type="cellIs" dxfId="12" priority="13" operator="greaterThan">
      <formula>$E$27</formula>
    </cfRule>
  </conditionalFormatting>
  <conditionalFormatting sqref="G28">
    <cfRule type="cellIs" dxfId="11" priority="12" operator="lessThan">
      <formula>$D$28</formula>
    </cfRule>
    <cfRule type="cellIs" dxfId="10" priority="11" operator="greaterThan">
      <formula>$E$28</formula>
    </cfRule>
  </conditionalFormatting>
  <conditionalFormatting sqref="G29">
    <cfRule type="cellIs" dxfId="9" priority="10" operator="lessThan">
      <formula>$D$29</formula>
    </cfRule>
    <cfRule type="cellIs" dxfId="8" priority="9" operator="greaterThan">
      <formula>$E$29</formula>
    </cfRule>
  </conditionalFormatting>
  <conditionalFormatting sqref="G30:G31">
    <cfRule type="cellIs" dxfId="7" priority="8" operator="lessThan">
      <formula>$D$30</formula>
    </cfRule>
    <cfRule type="cellIs" dxfId="6" priority="7" operator="greaterThan">
      <formula>$E$30</formula>
    </cfRule>
  </conditionalFormatting>
  <conditionalFormatting sqref="G34">
    <cfRule type="cellIs" dxfId="5" priority="6" operator="lessThan">
      <formula>$D$34</formula>
    </cfRule>
    <cfRule type="cellIs" dxfId="4" priority="5" operator="greaterThan">
      <formula>$E$34</formula>
    </cfRule>
  </conditionalFormatting>
  <conditionalFormatting sqref="G35">
    <cfRule type="cellIs" dxfId="3" priority="4" operator="lessThan">
      <formula>$D$35</formula>
    </cfRule>
    <cfRule type="cellIs" dxfId="2" priority="3" operator="greaterThan">
      <formula>$E$35</formula>
    </cfRule>
  </conditionalFormatting>
  <conditionalFormatting sqref="G36">
    <cfRule type="cellIs" dxfId="1" priority="2" operator="lessThan">
      <formula>$D$36</formula>
    </cfRule>
    <cfRule type="cellIs" dxfId="0" priority="1" operator="greaterThan">
      <formula>$E$36</formula>
    </cfRule>
  </conditionalFormatting>
  <pageMargins left="0.56874999999999998" right="0.4513888888888889" top="0.98425196850393704" bottom="0.98425196850393704" header="0.511811023622047" footer="0.511811023622047"/>
  <pageSetup paperSize="9" scale="65" fitToHeight="12" orientation="portrait" r:id="rId1"/>
  <headerFooter alignWithMargins="0">
    <oddHeader xml:space="preserve">&amp;CHet ontwerpen en uitvoeren van Openbaar Vervoerterminal Amsterdam Zuid
Zaaknummer 31160110
</oddHeader>
    <oddFooter>&amp;Cpagina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jectdocument ZAD" ma:contentTypeID="0x01010097E33499C4417B4092381604A1748C780100EE0892AC9B1C8E46AE66E4452D56332C" ma:contentTypeVersion="70" ma:contentTypeDescription="" ma:contentTypeScope="" ma:versionID="9bdb7b0929a67916512ff0e149e30698">
  <xsd:schema xmlns:xsd="http://www.w3.org/2001/XMLSchema" xmlns:xs="http://www.w3.org/2001/XMLSchema" xmlns:p="http://schemas.microsoft.com/office/2006/metadata/properties" xmlns:ns2="8912a21e-bf9c-430e-8153-e1db2b81eabb" xmlns:ns3="http://schemas.microsoft.com/sharepoint/v3/fields" xmlns:ns4="22df6c55-eb6d-4fcc-a02f-59824be13164" targetNamespace="http://schemas.microsoft.com/office/2006/metadata/properties" ma:root="true" ma:fieldsID="75d159fc4defd599072fdc032a9f2919" ns2:_="" ns3:_="" ns4:_="">
    <xsd:import namespace="8912a21e-bf9c-430e-8153-e1db2b81eabb"/>
    <xsd:import namespace="http://schemas.microsoft.com/sharepoint/v3/fields"/>
    <xsd:import namespace="22df6c55-eb6d-4fcc-a02f-59824be13164"/>
    <xsd:element name="properties">
      <xsd:complexType>
        <xsd:sequence>
          <xsd:element name="documentManagement">
            <xsd:complexType>
              <xsd:all>
                <xsd:element ref="ns2:Document_x0020_datum" minOccurs="0"/>
                <xsd:element ref="ns2:Documentverantwoordelijke" minOccurs="0"/>
                <xsd:element ref="ns2:TaxCatchAll" minOccurs="0"/>
                <xsd:element ref="ns2:Archiefwaardigdocument" minOccurs="0"/>
                <xsd:element ref="ns2:Documentstatus" minOccurs="0"/>
                <xsd:element ref="ns2:Classificatiekenmerk" minOccurs="0"/>
                <xsd:element ref="ns2:d2ebc001691b4f7cbbf73df2f474a5a6" minOccurs="0"/>
                <xsd:element ref="ns2:TaxCatchAllLabel" minOccurs="0"/>
                <xsd:element ref="ns2:a0bb2c14301345f3b47f8d7229e9b452" minOccurs="0"/>
                <xsd:element ref="ns3:_DCDateCreated" minOccurs="0"/>
                <xsd:element ref="ns2:_dlc_DocId" minOccurs="0"/>
                <xsd:element ref="ns2:_dlc_DocIdUrl" minOccurs="0"/>
                <xsd:element ref="ns2:_dlc_DocIdPersistId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2:SharedWithUsers" minOccurs="0"/>
                <xsd:element ref="ns2:SharedWithDetail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12a21e-bf9c-430e-8153-e1db2b81eabb" elementFormDefault="qualified">
    <xsd:import namespace="http://schemas.microsoft.com/office/2006/documentManagement/types"/>
    <xsd:import namespace="http://schemas.microsoft.com/office/infopath/2007/PartnerControls"/>
    <xsd:element name="Document_x0020_datum" ma:index="1" nillable="true" ma:displayName="Documentdatum" ma:default="[today]" ma:description="Indien handig voor eigen gebruik" ma:format="DateOnly" ma:internalName="Document_x0020_datum" ma:readOnly="false">
      <xsd:simpleType>
        <xsd:restriction base="dms:DateTime"/>
      </xsd:simpleType>
    </xsd:element>
    <xsd:element name="Documentverantwoordelijke" ma:index="4" nillable="true" ma:displayName="Documentverantwoordelijke" ma:description="Verantwoordelijk voor de inhoud van het document" ma:list="UserInfo" ma:SharePointGroup="0" ma:internalName="Documentverantwoordelijke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8" nillable="true" ma:displayName="Taxonomy Catch All Column" ma:hidden="true" ma:list="{00cc1919-14d4-4ebb-85cc-eedde2bae8c7}" ma:internalName="TaxCatchAll" ma:readOnly="false" ma:showField="CatchAllData" ma:web="8912a21e-bf9c-430e-8153-e1db2b81ea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rchiefwaardigdocument" ma:index="14" nillable="true" ma:displayName="Archiefwaardig" ma:default="0" ma:description="Verplicht veld voor Rijkswaterstaat. Standaardwaarde is Nee. Wijzig indien nodig.&#10;Indien Ja, Documentstatus moet op Definitief staan." ma:internalName="Archiefwaardigdocument" ma:readOnly="false">
      <xsd:simpleType>
        <xsd:restriction base="dms:Boolean"/>
      </xsd:simpleType>
    </xsd:element>
    <xsd:element name="Documentstatus" ma:index="15" nillable="true" ma:displayName="Documentstatus" ma:default="Definitief" ma:description="Verplicht veld voor Rijkswaterstaat. Standaardwaarde is Concept. Wijzig indien nodig." ma:format="RadioButtons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Classificatiekenmerk" ma:index="16" nillable="true" ma:displayName="Classificatiekenmerk" ma:default="Zuidasdok VERTROUWELIJK" ma:description="Verplicht veld voor Rijkswaterstaat. Standaard op PROGRAMMA INFORMATIE. Wijzig indien nodig.&#10;&#10;Klik hieronder voor een uitleg over de classificatieniveaus:&#10;https://zuidasdok.sharepoint.com/:b:/r/sites/uitvoering/programmazuidasdok/progzadpb/DL%20Informatiemanagement/Classificaties%20vertrouwelijkheid.pdf?csf=1&amp;web=1&amp;e=N9dQP5" ma:format="Dropdown" ma:internalName="Classificatiekenmerk" ma:readOnly="false">
      <xsd:simpleType>
        <xsd:restriction base="dms:Choice">
          <xsd:enumeration value="Zuidasdok OPENBAAR"/>
          <xsd:enumeration value="Zuidasdok PROGRAMMA INFORMATIE"/>
          <xsd:enumeration value="Zuidasdok VERTROUWELIJK"/>
          <xsd:enumeration value="Zuidasdok AVG"/>
        </xsd:restriction>
      </xsd:simpleType>
    </xsd:element>
    <xsd:element name="d2ebc001691b4f7cbbf73df2f474a5a6" ma:index="17" ma:taxonomy="true" ma:internalName="d2ebc001691b4f7cbbf73df2f474a5a6" ma:taxonomyFieldName="Subdossier" ma:displayName="Subdossier" ma:readOnly="false" ma:default="" ma:fieldId="{d2ebc001-691b-4f7c-bbf7-3df2f474a5a6}" ma:sspId="c3003b05-9b03-4c48-87b2-3c960547a1dd" ma:termSetId="a854a265-6fec-49e5-975e-97ec8369a6ff" ma:anchorId="dbd20769-daed-44b8-92e8-ab8b145ed759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00cc1919-14d4-4ebb-85cc-eedde2bae8c7}" ma:internalName="TaxCatchAllLabel" ma:readOnly="true" ma:showField="CatchAllDataLabel" ma:web="8912a21e-bf9c-430e-8153-e1db2b81ea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0bb2c14301345f3b47f8d7229e9b452" ma:index="19" nillable="true" ma:taxonomy="true" ma:internalName="a0bb2c14301345f3b47f8d7229e9b452" ma:taxonomyFieldName="Trefwoord_x0028_en_x0029_" ma:displayName="Trefwoord(en)" ma:readOnly="false" ma:fieldId="{a0bb2c14-3013-45f3-b47f-8d7229e9b452}" ma:taxonomyMulti="true" ma:sspId="c3003b05-9b03-4c48-87b2-3c960547a1dd" ma:termSetId="a854a265-6fec-49e5-975e-97ec8369a6ff" ma:anchorId="3baec565-8aac-45b4-84b7-59fb8bd1bee5" ma:open="false" ma:isKeyword="false">
      <xsd:complexType>
        <xsd:sequence>
          <xsd:element ref="pc:Terms" minOccurs="0" maxOccurs="1"/>
        </xsd:sequence>
      </xsd:complexType>
    </xsd:element>
    <xsd:element name="_dlc_DocId" ma:index="2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SharedWithUsers" ma:index="27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20" nillable="true" ma:displayName="Gemaakt op" ma:default="[today]" ma:description="De datum waarop deze bron is gemaakt" ma:format="DateTime" ma:hidden="true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f6c55-eb6d-4fcc-a02f-59824be131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houdstype"/>
        <xsd:element ref="dc:title" minOccurs="0" maxOccurs="1" ma:displayName="Title"/>
        <xsd:element ref="dc:subject" minOccurs="0" maxOccurs="1"/>
        <xsd:element ref="dc:description" minOccurs="0" maxOccurs="1" ma:index="5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verantwoordelijke xmlns="8912a21e-bf9c-430e-8153-e1db2b81eabb">
      <UserInfo>
        <DisplayName/>
        <AccountId xsi:nil="true"/>
        <AccountType/>
      </UserInfo>
    </Documentverantwoordelijke>
    <TaxCatchAll xmlns="8912a21e-bf9c-430e-8153-e1db2b81eabb">
      <Value>2355</Value>
    </TaxCatchAll>
    <Archiefwaardigdocument xmlns="8912a21e-bf9c-430e-8153-e1db2b81eabb">true</Archiefwaardigdocument>
    <Document_x0020_datum xmlns="8912a21e-bf9c-430e-8153-e1db2b81eabb">2023-09-05T22:00:00+00:00</Document_x0020_datum>
    <Classificatiekenmerk xmlns="8912a21e-bf9c-430e-8153-e1db2b81eabb">Zuidasdok VERTROUWELIJK</Classificatiekenmerk>
    <d2ebc001691b4f7cbbf73df2f474a5a6 xmlns="8912a21e-bf9c-430e-8153-e1db2b81ea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Contractmanagement IBZ</TermName>
          <TermId xmlns="http://schemas.microsoft.com/office/infopath/2007/PartnerControls">cdbf8bcf-62ad-41fe-8902-18d02c3834df</TermId>
        </TermInfo>
      </Terms>
    </d2ebc001691b4f7cbbf73df2f474a5a6>
    <Documentstatus xmlns="8912a21e-bf9c-430e-8153-e1db2b81eabb">Definitief</Documentstatus>
    <a0bb2c14301345f3b47f8d7229e9b452 xmlns="8912a21e-bf9c-430e-8153-e1db2b81eabb">
      <Terms xmlns="http://schemas.microsoft.com/office/infopath/2007/PartnerControls"/>
    </a0bb2c14301345f3b47f8d7229e9b452>
    <_dlc_DocId xmlns="8912a21e-bf9c-430e-8153-e1db2b81eabb">ZDON-2009192938-1956</_dlc_DocId>
    <_dlc_DocIdUrl xmlns="8912a21e-bf9c-430e-8153-e1db2b81eabb">
      <Url>https://zuidasdok.sharepoint.com/sites/uitvoering/programmazuidasdok/progzadCM/_layouts/15/DocIdRedir.aspx?ID=ZDON-2009192938-1956</Url>
      <Description>ZDON-2009192938-1956</Description>
    </_dlc_DocIdUrl>
    <_dlc_DocIdPersistId xmlns="8912a21e-bf9c-430e-8153-e1db2b81eabb" xsi:nil="true"/>
    <_DCDateCreated xmlns="http://schemas.microsoft.com/sharepoint/v3/fields">2023-12-27T10:32:03+00:00</_DCDateCreated>
    <SharedWithUsers xmlns="8912a21e-bf9c-430e-8153-e1db2b81eabb">
      <UserInfo>
        <DisplayName>Erik de Bree</DisplayName>
        <AccountId>427</AccountId>
        <AccountType/>
      </UserInfo>
      <UserInfo>
        <DisplayName>Erik Tempels</DisplayName>
        <AccountId>100</AccountId>
        <AccountType/>
      </UserInfo>
      <UserInfo>
        <DisplayName>Obbe Wassenaar</DisplayName>
        <AccountId>1618</AccountId>
        <AccountType/>
      </UserInfo>
      <UserInfo>
        <DisplayName>Dave Borger</DisplayName>
        <AccountId>95</AccountId>
        <AccountType/>
      </UserInfo>
      <UserInfo>
        <DisplayName>Robin van de Graaf</DisplayName>
        <AccountId>334</AccountId>
        <AccountType/>
      </UserInfo>
      <UserInfo>
        <DisplayName>Joost Joustra</DisplayName>
        <AccountId>59</AccountId>
        <AccountType/>
      </UserInfo>
      <UserInfo>
        <DisplayName>Frank Haring</DisplayName>
        <AccountId>264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8CEC52B-27CF-445F-A6A7-9097BC01A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440951-564A-4314-ADB2-A177B37A925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AB339A3-837A-46B1-B4B8-DC8DD2A32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12a21e-bf9c-430e-8153-e1db2b81eabb"/>
    <ds:schemaRef ds:uri="http://schemas.microsoft.com/sharepoint/v3/fields"/>
    <ds:schemaRef ds:uri="22df6c55-eb6d-4fcc-a02f-59824be131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DFA814A-E8A1-4925-AC52-9DE7B8A8218C}">
  <ds:schemaRefs>
    <ds:schemaRef ds:uri="http://schemas.microsoft.com/office/2006/metadata/properties"/>
    <ds:schemaRef ds:uri="http://schemas.microsoft.com/office/infopath/2007/PartnerControls"/>
    <ds:schemaRef ds:uri="8912a21e-bf9c-430e-8153-e1db2b81eabb"/>
    <ds:schemaRef ds:uri="http://schemas.microsoft.com/sharepoint/v3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Bijlage K prijzenblad</vt:lpstr>
      <vt:lpstr>'Bijlage K prijzenblad'!Afdrukbereik</vt:lpstr>
      <vt:lpstr>'Bijlage K prijzenblad'!Afdruktitels</vt:lpstr>
    </vt:vector>
  </TitlesOfParts>
  <Manager/>
  <Company>Tempels Bouwkostenadvies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G4 Prijselement bouwteam</dc:title>
  <dc:subject/>
  <dc:creator>J.B.C. Tempels</dc:creator>
  <cp:keywords/>
  <dc:description/>
  <cp:lastModifiedBy>Robin van de Graaf</cp:lastModifiedBy>
  <cp:revision/>
  <dcterms:created xsi:type="dcterms:W3CDTF">2021-01-28T09:26:23Z</dcterms:created>
  <dcterms:modified xsi:type="dcterms:W3CDTF">2024-02-16T15:51:43Z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0x01010097E33499C4417B4092381604A1748C780100EE0892AC9B1C8E46AE66E4452D56332C</vt:lpwstr>
  </property>
  <property fmtid="{D5CDD505-2E9C-101B-9397-08002B2CF9AE}" pid="3" name="_dlc_DocIdItemGuid">
    <vt:lpwstr>8ab25cd1-319a-4ac6-9257-e6e7355e7764</vt:lpwstr>
  </property>
  <property fmtid="{D5CDD505-2E9C-101B-9397-08002B2CF9AE}" pid="4" name="Order">
    <vt:r8>29800</vt:r8>
  </property>
  <property fmtid="{D5CDD505-2E9C-101B-9397-08002B2CF9AE}" pid="5" name="Trefwoord(en)">
    <vt:lpwstr/>
  </property>
  <property fmtid="{D5CDD505-2E9C-101B-9397-08002B2CF9AE}" pid="6" name="Subdossier">
    <vt:lpwstr>2355;#Contractmanagement IBZ|cdbf8bcf-62ad-41fe-8902-18d02c3834df</vt:lpwstr>
  </property>
  <property fmtid="{D5CDD505-2E9C-101B-9397-08002B2CF9AE}" pid="7" name="Archiefwaardig document">
    <vt:bool>false</vt:bool>
  </property>
</Properties>
</file>