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ochemnl.sharepoint.com/sites/tm_bz/Gedeelde documenten/Inkoop/Aanbestedingen/FIFA/FAZA/abonnementenbeheer/2024/Publicatie/"/>
    </mc:Choice>
  </mc:AlternateContent>
  <xr:revisionPtr revIDLastSave="0" documentId="8_{5F254C41-3008-4C65-91BD-67B62E9152C8}" xr6:coauthVersionLast="47" xr6:coauthVersionMax="47" xr10:uidLastSave="{00000000-0000-0000-0000-000000000000}"/>
  <bookViews>
    <workbookView xWindow="-110" yWindow="-110" windowWidth="19420" windowHeight="10420" xr2:uid="{5BD32A5F-5CCD-4FD3-9A6A-94FA8C8B7467}"/>
  </bookViews>
  <sheets>
    <sheet name="Calculatieblad" sheetId="19" r:id="rId1"/>
    <sheet name="Abonnementen" sheetId="2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21" l="1"/>
  <c r="I74" i="21" s="1"/>
  <c r="G13" i="21"/>
  <c r="I13" i="21"/>
  <c r="G12" i="21"/>
  <c r="I12" i="21" s="1"/>
  <c r="G11" i="21"/>
  <c r="I11" i="21"/>
  <c r="G10" i="21"/>
  <c r="I10" i="21"/>
  <c r="G9" i="21"/>
  <c r="I9" i="21"/>
  <c r="G8" i="21"/>
  <c r="I8" i="21"/>
  <c r="G7" i="21"/>
  <c r="I7" i="21"/>
  <c r="G6" i="21"/>
  <c r="I6" i="21"/>
  <c r="G5" i="21"/>
  <c r="I5" i="21"/>
  <c r="G4" i="21"/>
  <c r="I4" i="21"/>
  <c r="G3" i="21"/>
  <c r="I3" i="21" s="1"/>
  <c r="G19" i="21"/>
  <c r="I19" i="21"/>
  <c r="G18" i="21"/>
  <c r="I18" i="21"/>
  <c r="G17" i="21"/>
  <c r="I17" i="21"/>
  <c r="G16" i="21"/>
  <c r="I16" i="21"/>
  <c r="G15" i="21"/>
  <c r="I15" i="21"/>
  <c r="G14" i="21"/>
  <c r="I14" i="21"/>
  <c r="G39" i="21"/>
  <c r="I39" i="21"/>
  <c r="G38" i="21"/>
  <c r="I38" i="21"/>
  <c r="G37" i="21"/>
  <c r="I37" i="21"/>
  <c r="G36" i="21"/>
  <c r="I36" i="21"/>
  <c r="G35" i="21"/>
  <c r="I35" i="21"/>
  <c r="G34" i="21"/>
  <c r="I34" i="21"/>
  <c r="G33" i="21"/>
  <c r="I33" i="21"/>
  <c r="G32" i="21"/>
  <c r="I32" i="21"/>
  <c r="G31" i="21"/>
  <c r="I31" i="21"/>
  <c r="G30" i="21"/>
  <c r="I30" i="21"/>
  <c r="G29" i="21"/>
  <c r="I29" i="21"/>
  <c r="G28" i="21"/>
  <c r="I28" i="21"/>
  <c r="G27" i="21"/>
  <c r="I27" i="21"/>
  <c r="G26" i="21"/>
  <c r="I26" i="21"/>
  <c r="G25" i="21"/>
  <c r="I25" i="21"/>
  <c r="G24" i="21"/>
  <c r="I24" i="21"/>
  <c r="G23" i="21"/>
  <c r="I23" i="21"/>
  <c r="G22" i="21"/>
  <c r="I22" i="21"/>
  <c r="G21" i="21"/>
  <c r="I21" i="21"/>
  <c r="G42" i="21"/>
  <c r="I42" i="21"/>
  <c r="G41" i="21"/>
  <c r="I41" i="21"/>
  <c r="G40" i="21"/>
  <c r="I40" i="21"/>
  <c r="G71" i="21"/>
  <c r="I71" i="21"/>
  <c r="G70" i="21"/>
  <c r="I70" i="21"/>
  <c r="G69" i="21"/>
  <c r="I69" i="21"/>
  <c r="G68" i="21"/>
  <c r="I68" i="21"/>
  <c r="G67" i="21"/>
  <c r="I67" i="21"/>
  <c r="G66" i="21"/>
  <c r="I66" i="21"/>
  <c r="G65" i="21"/>
  <c r="I65" i="21"/>
  <c r="G64" i="21"/>
  <c r="I64" i="21"/>
  <c r="G63" i="21"/>
  <c r="I63" i="21"/>
  <c r="G62" i="21"/>
  <c r="I62" i="21"/>
  <c r="G61" i="21"/>
  <c r="I61" i="21"/>
  <c r="G60" i="21"/>
  <c r="I60" i="21"/>
  <c r="G59" i="21"/>
  <c r="I59" i="21"/>
  <c r="G58" i="21"/>
  <c r="I58" i="21"/>
  <c r="G57" i="21"/>
  <c r="I57" i="21"/>
  <c r="G56" i="21"/>
  <c r="I56" i="21"/>
  <c r="G55" i="21"/>
  <c r="I55" i="21"/>
  <c r="G54" i="21"/>
  <c r="I54" i="21"/>
  <c r="G53" i="21"/>
  <c r="I53" i="21"/>
  <c r="G52" i="21"/>
  <c r="I52" i="21"/>
  <c r="G51" i="21"/>
  <c r="I51" i="21"/>
  <c r="G50" i="21"/>
  <c r="I50" i="21"/>
  <c r="G49" i="21"/>
  <c r="I49" i="21"/>
  <c r="G48" i="21"/>
  <c r="I48" i="21"/>
  <c r="G47" i="21"/>
  <c r="I47" i="21"/>
  <c r="G46" i="21"/>
  <c r="I46" i="21"/>
  <c r="G45" i="21"/>
  <c r="I45" i="21"/>
  <c r="G44" i="21"/>
  <c r="I44" i="21"/>
  <c r="G81" i="21"/>
  <c r="I81" i="21"/>
  <c r="G80" i="21"/>
  <c r="I80" i="21"/>
  <c r="G79" i="21"/>
  <c r="I79" i="21"/>
  <c r="G78" i="21"/>
  <c r="I78" i="21"/>
  <c r="G77" i="21"/>
  <c r="I77" i="21"/>
  <c r="G76" i="21"/>
  <c r="I76" i="21"/>
  <c r="G75" i="21"/>
  <c r="I75" i="21"/>
  <c r="G73" i="21"/>
  <c r="I73" i="21"/>
  <c r="G72" i="21"/>
  <c r="I72" i="21"/>
  <c r="G83" i="21"/>
  <c r="I83" i="21"/>
  <c r="G82" i="21"/>
  <c r="I82" i="21"/>
  <c r="E85" i="21"/>
  <c r="G84" i="21"/>
  <c r="I84" i="21"/>
  <c r="G43" i="21"/>
  <c r="I43" i="21"/>
  <c r="G20" i="21"/>
  <c r="I20" i="21"/>
  <c r="D12" i="19"/>
  <c r="I85" i="21" l="1"/>
  <c r="D8" i="19" s="1"/>
  <c r="D14" i="19" s="1"/>
  <c r="G85" i="21"/>
</calcChain>
</file>

<file path=xl/sharedStrings.xml><?xml version="1.0" encoding="utf-8"?>
<sst xmlns="http://schemas.openxmlformats.org/spreadsheetml/2006/main" count="276" uniqueCount="106">
  <si>
    <t>Alleen deze cellen invullen</t>
  </si>
  <si>
    <t>Boeken</t>
  </si>
  <si>
    <t>Kortingpercentage*</t>
  </si>
  <si>
    <t>Totaal</t>
  </si>
  <si>
    <t>Totaal kosten abonnementen en boeken per jaar</t>
  </si>
  <si>
    <t>* Percentage korting over de consumentenadviesprijs</t>
  </si>
  <si>
    <t>Aantal</t>
  </si>
  <si>
    <t>Produkt</t>
  </si>
  <si>
    <t>Produktvorm</t>
  </si>
  <si>
    <t xml:space="preserve">Uitgever </t>
  </si>
  <si>
    <t>Subtotaal</t>
  </si>
  <si>
    <t>Totaal per jaar</t>
  </si>
  <si>
    <t>Aedes magazine</t>
  </si>
  <si>
    <t>Print</t>
  </si>
  <si>
    <t>Aedes</t>
  </si>
  <si>
    <t>Blauw</t>
  </si>
  <si>
    <t>Politie Nederland</t>
  </si>
  <si>
    <t>Bouwkostencompas reeks (4 boeken+ online)</t>
  </si>
  <si>
    <t>Internet</t>
  </si>
  <si>
    <t>IGG Bouweconomie Calcsoft B.V.</t>
  </si>
  <si>
    <t>Burgerzaken en Recht (Gemeentelijk Lidmaatschap</t>
  </si>
  <si>
    <t>Artikel</t>
  </si>
  <si>
    <t>NVVB - Ned. Ver. Voor Burgerzaken</t>
  </si>
  <si>
    <t>CROW - Kennismodule Beeldkwaliteit Openbare Ruimte Plus</t>
  </si>
  <si>
    <t>Stichting CROW</t>
  </si>
  <si>
    <t>CROW - Kennismodule Bomen</t>
  </si>
  <si>
    <t>CROW - Kennismodule Contracteren - overeenkomsthouders (voorheen RAW - Overeenkomst)</t>
  </si>
  <si>
    <t>CROW - Kennismodule Online Totaal</t>
  </si>
  <si>
    <t>CROW - Registratiemodule</t>
  </si>
  <si>
    <t>De Stentor (Compleet)</t>
  </si>
  <si>
    <t>DPG Media</t>
  </si>
  <si>
    <t>De Stentor (Digitaal)</t>
  </si>
  <si>
    <t>Delta life</t>
  </si>
  <si>
    <t>Deltares</t>
  </si>
  <si>
    <t>Dienstenpakket voor Gemeenten incl. De Koopman + Marktengids</t>
  </si>
  <si>
    <t>CVAH - Centrale Ver. V.d. Ambulante Handel</t>
  </si>
  <si>
    <t xml:space="preserve">1  </t>
  </si>
  <si>
    <t>Salarismagazine Compleet</t>
  </si>
  <si>
    <t>VMN Media</t>
  </si>
  <si>
    <t>Gemeentelidmaatschap VOS/ABB</t>
  </si>
  <si>
    <t>VOS/ABB</t>
  </si>
  <si>
    <t>Handboek Burgerzaken Amsterdam (HBA) online incl. HBA+ pakket</t>
  </si>
  <si>
    <t>Dienst Basis Informatie / Gem. Amsterdam</t>
  </si>
  <si>
    <t>iBestuur magazine</t>
  </si>
  <si>
    <t>Sijthoff Media Groep inz. Ibestuur</t>
  </si>
  <si>
    <t>ICT &amp; Health</t>
  </si>
  <si>
    <t>Abonnementenland inz. ICT &amp; Health</t>
  </si>
  <si>
    <t>ICT Magazine</t>
  </si>
  <si>
    <t>De Nederlandse uitgeefgroep BV (DNU)</t>
  </si>
  <si>
    <t>Kennisbank Decentrale Regelgeving (gemeenten vanaf 30.000 inw.)</t>
  </si>
  <si>
    <t>Sdu Uitgeverij</t>
  </si>
  <si>
    <t>Licentie Schulinck Jeugd (voorheen : Grip op Jeugd)</t>
  </si>
  <si>
    <t>Wolters Kluwer inz. Schulinck</t>
  </si>
  <si>
    <t>Licentie Schulinck Omgevingsrecht</t>
  </si>
  <si>
    <t>Licentie Schulinck Participatiewet (voorheen : Grip op Participatiewet)</t>
  </si>
  <si>
    <t>Licentie Schulinck Paticipatiewet - Module Casus Coach</t>
  </si>
  <si>
    <t>Licentie Schulinck Wet Inburgering (voorheen : Grip op Wet Inburgering)</t>
  </si>
  <si>
    <t>Licentie Schulinck WMO - Module Casus Coach</t>
  </si>
  <si>
    <t>Licentie Schulinck WMO (voorheen : Grip op WMO)</t>
  </si>
  <si>
    <t>Lidmaatschap FAMO (Organisatie)</t>
  </si>
  <si>
    <t>FAMO</t>
  </si>
  <si>
    <t>Lidmaatschap incl. vakblad De begraafplaats</t>
  </si>
  <si>
    <t>Land. Organisatie van Begraafplaatsen (LOB)</t>
  </si>
  <si>
    <t>Lidmaatschap LVO</t>
  </si>
  <si>
    <t>Land. Ver. Onderwijsadviseurs Huisvesting</t>
  </si>
  <si>
    <t>Management Support Digitaal</t>
  </si>
  <si>
    <t>Mobiliteitsplatform (Voorheen: Parkeer24)</t>
  </si>
  <si>
    <t>Acquire publishing</t>
  </si>
  <si>
    <t>Module Tijdschriften Omgevingsrecht</t>
  </si>
  <si>
    <t>Nibud Prijzengids (online)</t>
  </si>
  <si>
    <t>OD - Overheidsdocumentatie Vakblad - Internet</t>
  </si>
  <si>
    <t>PM Publiek Denken</t>
  </si>
  <si>
    <t>PW de Gids</t>
  </si>
  <si>
    <t>Riolering</t>
  </si>
  <si>
    <t>HolaPress Communicatie</t>
  </si>
  <si>
    <t>Sport &amp; Gemeenten</t>
  </si>
  <si>
    <t>Vereniging Sport en Gemeenten</t>
  </si>
  <si>
    <t>Aansluiting landelijk contact (LC) / Ver. Sport en Gemeenten</t>
  </si>
  <si>
    <t>Stedebouw en architectuur</t>
  </si>
  <si>
    <t>Straatbeeld</t>
  </si>
  <si>
    <t>Tekst &amp; Commentaar: Algemene Wet Bestuursrecht</t>
  </si>
  <si>
    <t>Print (boek)</t>
  </si>
  <si>
    <t xml:space="preserve">Wolters Kluwer </t>
  </si>
  <si>
    <t>Tekst &amp; Commentaar: Gemeentewet Provinciewet</t>
  </si>
  <si>
    <t>Wolters Kluwer</t>
  </si>
  <si>
    <t>Tekst &amp; Commentaar: Omgevingswet</t>
  </si>
  <si>
    <t>Tekst &amp; Commentaar: Openbare Orde en Veiligheid</t>
  </si>
  <si>
    <t>Tekst en Toelichting Participatiewet</t>
  </si>
  <si>
    <t>Tijdschrift Privacy &amp; Informatie</t>
  </si>
  <si>
    <t>Uitgeverij Paris BV</t>
  </si>
  <si>
    <t>Verkeerskunde</t>
  </si>
  <si>
    <t>ref no 2008886</t>
  </si>
  <si>
    <t>Versie 27sep24</t>
  </si>
  <si>
    <t>Abonnementen per jaar</t>
  </si>
  <si>
    <t>Geraamd bedrag per jaar</t>
  </si>
  <si>
    <t>Naam inschrijver</t>
  </si>
  <si>
    <t>Naam ondertekenaar</t>
  </si>
  <si>
    <t>Functie ondertekenaar</t>
  </si>
  <si>
    <t>Datum</t>
  </si>
  <si>
    <t>Handtekening</t>
  </si>
  <si>
    <t>Gemeente Lochem, abonnementen</t>
  </si>
  <si>
    <t>Prijs per stuk in €</t>
  </si>
  <si>
    <t>Korting in %</t>
  </si>
  <si>
    <t>Handelingskosten in €</t>
  </si>
  <si>
    <t>Bijlage D Prijsinvulformulier</t>
  </si>
  <si>
    <t>Artikel &amp; 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</si>
</sst>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5" x14ac:knownFonts="1">
    <font>
      <sz val="10"/>
      <name val="Arial"/>
    </font>
    <font>
      <sz val="10"/>
      <name val="Arial"/>
    </font>
    <font>
      <sz val="8"/>
      <name val="Arial"/>
    </font>
    <font>
      <b/>
      <sz val="1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9"/>
      <name val="Calibri"/>
      <family val="2"/>
    </font>
    <font>
      <sz val="9"/>
      <name val="Arial"/>
      <family val="2"/>
    </font>
    <font>
      <sz val="9"/>
      <color rgb="FF000000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62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E6B8B7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5" fillId="4" borderId="1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44" fontId="6" fillId="4" borderId="1" xfId="0" applyNumberFormat="1" applyFont="1" applyFill="1" applyBorder="1" applyAlignment="1">
      <alignment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7" fillId="6" borderId="3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6" borderId="0" xfId="0" applyFont="1" applyFill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7" fillId="7" borderId="4" xfId="0" applyFont="1" applyFill="1" applyBorder="1" applyAlignment="1">
      <alignment vertical="top" wrapText="1"/>
    </xf>
    <xf numFmtId="0" fontId="7" fillId="8" borderId="4" xfId="0" applyFont="1" applyFill="1" applyBorder="1" applyAlignment="1">
      <alignment vertical="top" wrapText="1"/>
    </xf>
    <xf numFmtId="0" fontId="7" fillId="8" borderId="3" xfId="0" applyFont="1" applyFill="1" applyBorder="1" applyAlignment="1">
      <alignment vertical="top" wrapText="1"/>
    </xf>
    <xf numFmtId="0" fontId="7" fillId="7" borderId="0" xfId="0" applyFont="1" applyFill="1" applyAlignment="1">
      <alignment vertical="top" wrapText="1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8" fillId="9" borderId="1" xfId="0" applyFont="1" applyFill="1" applyBorder="1" applyAlignment="1">
      <alignment horizontal="left"/>
    </xf>
    <xf numFmtId="0" fontId="8" fillId="9" borderId="6" xfId="0" applyFont="1" applyFill="1" applyBorder="1" applyAlignment="1">
      <alignment horizontal="left" wrapText="1"/>
    </xf>
    <xf numFmtId="0" fontId="8" fillId="9" borderId="1" xfId="0" applyFont="1" applyFill="1" applyBorder="1" applyAlignment="1">
      <alignment horizontal="left" wrapText="1"/>
    </xf>
    <xf numFmtId="0" fontId="8" fillId="9" borderId="6" xfId="0" applyFont="1" applyFill="1" applyBorder="1" applyAlignment="1">
      <alignment horizontal="left"/>
    </xf>
    <xf numFmtId="0" fontId="10" fillId="2" borderId="0" xfId="0" applyFont="1" applyFill="1"/>
    <xf numFmtId="0" fontId="10" fillId="0" borderId="0" xfId="0" applyFont="1"/>
    <xf numFmtId="44" fontId="5" fillId="4" borderId="1" xfId="0" applyNumberFormat="1" applyFont="1" applyFill="1" applyBorder="1" applyAlignment="1">
      <alignment wrapText="1"/>
    </xf>
    <xf numFmtId="0" fontId="11" fillId="0" borderId="1" xfId="0" applyFont="1" applyBorder="1"/>
    <xf numFmtId="44" fontId="11" fillId="0" borderId="1" xfId="0" applyNumberFormat="1" applyFont="1" applyBorder="1"/>
    <xf numFmtId="0" fontId="5" fillId="4" borderId="1" xfId="0" applyFont="1" applyFill="1" applyBorder="1" applyAlignment="1">
      <alignment horizontal="center"/>
    </xf>
    <xf numFmtId="10" fontId="12" fillId="3" borderId="1" xfId="0" applyNumberFormat="1" applyFont="1" applyFill="1" applyBorder="1"/>
    <xf numFmtId="164" fontId="10" fillId="0" borderId="1" xfId="0" applyNumberFormat="1" applyFont="1" applyBorder="1"/>
    <xf numFmtId="10" fontId="12" fillId="0" borderId="1" xfId="0" applyNumberFormat="1" applyFont="1" applyBorder="1"/>
    <xf numFmtId="0" fontId="10" fillId="5" borderId="1" xfId="0" applyFont="1" applyFill="1" applyBorder="1"/>
    <xf numFmtId="0" fontId="10" fillId="5" borderId="1" xfId="0" applyFont="1" applyFill="1" applyBorder="1" applyAlignment="1">
      <alignment horizontal="center"/>
    </xf>
    <xf numFmtId="164" fontId="10" fillId="5" borderId="1" xfId="0" applyNumberFormat="1" applyFont="1" applyFill="1" applyBorder="1"/>
    <xf numFmtId="0" fontId="11" fillId="0" borderId="0" xfId="0" applyFont="1"/>
    <xf numFmtId="0" fontId="4" fillId="0" borderId="0" xfId="0" applyFont="1" applyAlignment="1">
      <alignment horizontal="left" vertical="center"/>
    </xf>
    <xf numFmtId="0" fontId="13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8" fillId="10" borderId="1" xfId="0" applyFont="1" applyFill="1" applyBorder="1" applyAlignment="1">
      <alignment horizontal="center" vertical="top" wrapText="1"/>
    </xf>
    <xf numFmtId="0" fontId="8" fillId="10" borderId="1" xfId="0" applyFont="1" applyFill="1" applyBorder="1" applyAlignment="1">
      <alignment vertical="top" wrapText="1"/>
    </xf>
    <xf numFmtId="1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44" fontId="8" fillId="9" borderId="1" xfId="0" applyNumberFormat="1" applyFont="1" applyFill="1" applyBorder="1" applyAlignment="1">
      <alignment vertical="top" wrapText="1"/>
    </xf>
    <xf numFmtId="44" fontId="8" fillId="0" borderId="1" xfId="0" applyNumberFormat="1" applyFont="1" applyBorder="1" applyAlignment="1">
      <alignment vertical="top" wrapText="1"/>
    </xf>
    <xf numFmtId="44" fontId="14" fillId="9" borderId="1" xfId="0" applyNumberFormat="1" applyFont="1" applyFill="1" applyBorder="1" applyAlignment="1">
      <alignment vertical="top" wrapText="1"/>
    </xf>
    <xf numFmtId="1" fontId="8" fillId="9" borderId="6" xfId="0" applyNumberFormat="1" applyFont="1" applyFill="1" applyBorder="1" applyAlignment="1">
      <alignment horizontal="center"/>
    </xf>
    <xf numFmtId="1" fontId="8" fillId="9" borderId="1" xfId="0" applyNumberFormat="1" applyFont="1" applyFill="1" applyBorder="1" applyAlignment="1">
      <alignment horizontal="center"/>
    </xf>
    <xf numFmtId="44" fontId="8" fillId="0" borderId="1" xfId="0" applyNumberFormat="1" applyFont="1" applyBorder="1" applyAlignment="1">
      <alignment horizontal="left" vertical="top" wrapText="1"/>
    </xf>
    <xf numFmtId="44" fontId="14" fillId="9" borderId="1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/>
    </xf>
    <xf numFmtId="44" fontId="14" fillId="0" borderId="1" xfId="0" applyNumberFormat="1" applyFont="1" applyBorder="1" applyAlignment="1">
      <alignment horizontal="left" vertical="top" wrapText="1"/>
    </xf>
    <xf numFmtId="0" fontId="8" fillId="9" borderId="7" xfId="0" applyFont="1" applyFill="1" applyBorder="1" applyAlignment="1">
      <alignment horizontal="left"/>
    </xf>
    <xf numFmtId="44" fontId="14" fillId="0" borderId="1" xfId="0" applyNumberFormat="1" applyFont="1" applyBorder="1" applyAlignment="1">
      <alignment vertical="top" wrapText="1"/>
    </xf>
    <xf numFmtId="0" fontId="11" fillId="11" borderId="1" xfId="0" applyFont="1" applyFill="1" applyBorder="1"/>
    <xf numFmtId="44" fontId="8" fillId="11" borderId="1" xfId="0" applyNumberFormat="1" applyFont="1" applyFill="1" applyBorder="1" applyAlignment="1" applyProtection="1">
      <alignment vertical="top" wrapText="1"/>
      <protection locked="0"/>
    </xf>
    <xf numFmtId="10" fontId="8" fillId="11" borderId="1" xfId="0" applyNumberFormat="1" applyFont="1" applyFill="1" applyBorder="1" applyAlignment="1" applyProtection="1">
      <alignment vertical="top" wrapText="1"/>
      <protection locked="0"/>
    </xf>
    <xf numFmtId="44" fontId="8" fillId="11" borderId="1" xfId="0" applyNumberFormat="1" applyFont="1" applyFill="1" applyBorder="1" applyAlignment="1" applyProtection="1">
      <alignment horizontal="center" vertical="top" wrapText="1"/>
      <protection locked="0"/>
    </xf>
    <xf numFmtId="10" fontId="8" fillId="11" borderId="1" xfId="0" applyNumberFormat="1" applyFont="1" applyFill="1" applyBorder="1" applyAlignment="1" applyProtection="1">
      <alignment horizontal="right" vertical="top" wrapText="1"/>
      <protection locked="0"/>
    </xf>
    <xf numFmtId="0" fontId="4" fillId="11" borderId="0" xfId="0" applyFont="1" applyFill="1" applyProtection="1">
      <protection locked="0"/>
    </xf>
  </cellXfs>
  <cellStyles count="2">
    <cellStyle name="Euro" xfId="1" xr:uid="{E09CA1CD-EAC3-454D-88C0-D5EFF7658CDE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1254125</xdr:colOff>
      <xdr:row>1</xdr:row>
      <xdr:rowOff>0</xdr:rowOff>
    </xdr:from>
    <xdr:to>
      <xdr:col>3</xdr:col>
      <xdr:colOff>1165225</xdr:colOff>
      <xdr:row>3</xdr:row>
      <xdr:rowOff>127000</xdr:rowOff>
    </xdr:to>
    <xdr:pic>
      <xdr:nvPicPr>
        <xdr:cNvPr id="1111" name="Afbeelding 2" descr="http://www.tenderguide.nl/opdrachtgever_files/gemeenten/logo-gemeente-lochem.jpg">
          <a:extLst>
            <a:ext uri="{FF2B5EF4-FFF2-40B4-BE49-F238E27FC236}">
              <a16:creationId xmlns:a16="http://schemas.microsoft.com/office/drawing/2014/main" id="{3EA65444-0F2C-0741-8D5C-A6A4D0A5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65100"/>
          <a:ext cx="40703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B4831-718E-4FE3-8E62-BC30308AD561}">
  <sheetPr>
    <pageSetUpPr fitToPage="1"/>
  </sheetPr>
  <dimension ref="A1:D23"/>
  <sheetViews>
    <sheetView tabSelected="1" zoomScaleNormal="100" workbookViewId="0">
      <pane xSplit="1" ySplit="5" topLeftCell="B6" activePane="bottomRight" state="frozen"/>
      <selection pane="topRight" activeCell="C1" sqref="C1"/>
      <selection pane="bottomLeft" activeCell="A8" sqref="A8"/>
      <selection pane="bottomRight" activeCell="B20" sqref="B20"/>
    </sheetView>
  </sheetViews>
  <sheetFormatPr defaultRowHeight="12.5" x14ac:dyDescent="0.25"/>
  <cols>
    <col min="1" max="1" width="47.36328125" style="2" customWidth="1"/>
    <col min="2" max="2" width="26.54296875" style="2" customWidth="1"/>
    <col min="3" max="3" width="33" style="2" bestFit="1" customWidth="1"/>
    <col min="4" max="4" width="21.54296875" style="2" customWidth="1"/>
    <col min="5" max="16384" width="8.7265625" style="2"/>
  </cols>
  <sheetData>
    <row r="1" spans="1:4" ht="13" x14ac:dyDescent="0.3">
      <c r="A1" s="24" t="s">
        <v>104</v>
      </c>
    </row>
    <row r="2" spans="1:4" ht="13" x14ac:dyDescent="0.3">
      <c r="A2" s="25" t="s">
        <v>91</v>
      </c>
    </row>
    <row r="3" spans="1:4" ht="13" x14ac:dyDescent="0.3">
      <c r="A3" s="25" t="s">
        <v>92</v>
      </c>
    </row>
    <row r="4" spans="1:4" x14ac:dyDescent="0.25">
      <c r="A4" s="57" t="s">
        <v>0</v>
      </c>
    </row>
    <row r="8" spans="1:4" ht="13" x14ac:dyDescent="0.3">
      <c r="A8" s="3" t="s">
        <v>93</v>
      </c>
      <c r="B8" s="3"/>
      <c r="C8" s="3"/>
      <c r="D8" s="26">
        <f>Abonnementen!I85</f>
        <v>0</v>
      </c>
    </row>
    <row r="9" spans="1:4" x14ac:dyDescent="0.25">
      <c r="A9" s="27"/>
      <c r="B9" s="28"/>
    </row>
    <row r="11" spans="1:4" ht="13" x14ac:dyDescent="0.3">
      <c r="A11" s="3" t="s">
        <v>1</v>
      </c>
      <c r="B11" s="3" t="s">
        <v>94</v>
      </c>
      <c r="C11" s="29" t="s">
        <v>2</v>
      </c>
      <c r="D11" s="29" t="s">
        <v>3</v>
      </c>
    </row>
    <row r="12" spans="1:4" ht="13" x14ac:dyDescent="0.3">
      <c r="A12" s="27" t="s">
        <v>1</v>
      </c>
      <c r="B12" s="28">
        <v>500</v>
      </c>
      <c r="C12" s="30">
        <v>0</v>
      </c>
      <c r="D12" s="31">
        <f>B12*(1-C12)</f>
        <v>500</v>
      </c>
    </row>
    <row r="13" spans="1:4" ht="13" x14ac:dyDescent="0.3">
      <c r="A13" s="27"/>
      <c r="B13" s="28"/>
      <c r="C13" s="32"/>
      <c r="D13" s="31"/>
    </row>
    <row r="14" spans="1:4" ht="13" x14ac:dyDescent="0.3">
      <c r="A14" s="33" t="s">
        <v>4</v>
      </c>
      <c r="B14" s="33"/>
      <c r="C14" s="34"/>
      <c r="D14" s="35">
        <f>D8+D12</f>
        <v>500</v>
      </c>
    </row>
    <row r="16" spans="1:4" x14ac:dyDescent="0.25">
      <c r="A16" s="36" t="s">
        <v>5</v>
      </c>
    </row>
    <row r="19" spans="1:2" x14ac:dyDescent="0.25">
      <c r="A19" s="2" t="s">
        <v>95</v>
      </c>
      <c r="B19" s="62"/>
    </row>
    <row r="20" spans="1:2" x14ac:dyDescent="0.25">
      <c r="A20" s="2" t="s">
        <v>96</v>
      </c>
      <c r="B20" s="62"/>
    </row>
    <row r="21" spans="1:2" x14ac:dyDescent="0.25">
      <c r="A21" s="2" t="s">
        <v>97</v>
      </c>
      <c r="B21" s="62"/>
    </row>
    <row r="22" spans="1:2" x14ac:dyDescent="0.25">
      <c r="A22" s="2" t="s">
        <v>98</v>
      </c>
      <c r="B22" s="62"/>
    </row>
    <row r="23" spans="1:2" ht="40" customHeight="1" x14ac:dyDescent="0.25">
      <c r="A23" s="37" t="s">
        <v>99</v>
      </c>
      <c r="B23" s="62"/>
    </row>
  </sheetData>
  <sheetProtection algorithmName="SHA-512" hashValue="vkXb1jBOZdwZVAJ72STV7hiLfRc9H/5g/crm03P6NTE4iBxHJxYsk9maWCP/nxDedzgNVLqSsXTPFSCCrp2myA==" saltValue="GIHWzA16qPrS//XgwhkSgg==" spinCount="100000" sheet="1" objects="1" scenarios="1"/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C8A74-B7CA-41CA-A990-D564BBE0F172}">
  <dimension ref="A1:J222"/>
  <sheetViews>
    <sheetView topLeftCell="C1" workbookViewId="0">
      <selection activeCell="H12" sqref="H12"/>
    </sheetView>
  </sheetViews>
  <sheetFormatPr defaultRowHeight="12.5" x14ac:dyDescent="0.25"/>
  <cols>
    <col min="1" max="1" width="10" customWidth="1"/>
    <col min="2" max="2" width="54.453125" customWidth="1"/>
    <col min="3" max="3" width="16" customWidth="1"/>
    <col min="4" max="4" width="38.453125" bestFit="1" customWidth="1"/>
    <col min="5" max="5" width="12.26953125" customWidth="1"/>
    <col min="6" max="6" width="11.26953125" customWidth="1"/>
    <col min="7" max="7" width="12.54296875" customWidth="1"/>
    <col min="8" max="8" width="10.1796875" customWidth="1"/>
    <col min="9" max="9" width="12.7265625" customWidth="1"/>
  </cols>
  <sheetData>
    <row r="1" spans="1:10" ht="23" x14ac:dyDescent="0.5">
      <c r="A1" s="1" t="s">
        <v>100</v>
      </c>
      <c r="B1" s="1"/>
    </row>
    <row r="2" spans="1:10" ht="39" x14ac:dyDescent="0.3">
      <c r="A2" s="3" t="s">
        <v>6</v>
      </c>
      <c r="B2" s="3" t="s">
        <v>7</v>
      </c>
      <c r="C2" s="3" t="s">
        <v>8</v>
      </c>
      <c r="D2" s="3" t="s">
        <v>9</v>
      </c>
      <c r="E2" s="4" t="s">
        <v>101</v>
      </c>
      <c r="F2" s="4" t="s">
        <v>102</v>
      </c>
      <c r="G2" s="4" t="s">
        <v>10</v>
      </c>
      <c r="H2" s="4" t="s">
        <v>103</v>
      </c>
      <c r="I2" s="4" t="s">
        <v>11</v>
      </c>
    </row>
    <row r="3" spans="1:10" x14ac:dyDescent="0.25">
      <c r="A3" s="38">
        <v>1</v>
      </c>
      <c r="B3" s="39" t="s">
        <v>12</v>
      </c>
      <c r="C3" s="23" t="s">
        <v>13</v>
      </c>
      <c r="D3" s="23" t="s">
        <v>14</v>
      </c>
      <c r="E3" s="58"/>
      <c r="F3" s="59">
        <v>0</v>
      </c>
      <c r="G3" s="47">
        <f t="shared" ref="G3:G13" si="0">(A3*E3)*(1-F3)</f>
        <v>0</v>
      </c>
      <c r="H3" s="58"/>
      <c r="I3" s="48">
        <f t="shared" ref="I3:I13" si="1">G3+H3</f>
        <v>0</v>
      </c>
    </row>
    <row r="4" spans="1:10" x14ac:dyDescent="0.25">
      <c r="A4" s="38">
        <v>1</v>
      </c>
      <c r="B4" s="39" t="s">
        <v>12</v>
      </c>
      <c r="C4" s="23" t="s">
        <v>13</v>
      </c>
      <c r="D4" s="23" t="s">
        <v>14</v>
      </c>
      <c r="E4" s="58"/>
      <c r="F4" s="59">
        <v>0</v>
      </c>
      <c r="G4" s="47">
        <f t="shared" si="0"/>
        <v>0</v>
      </c>
      <c r="H4" s="58"/>
      <c r="I4" s="48">
        <f t="shared" si="1"/>
        <v>0</v>
      </c>
    </row>
    <row r="5" spans="1:10" x14ac:dyDescent="0.25">
      <c r="A5" s="49">
        <v>1</v>
      </c>
      <c r="B5" s="21" t="s">
        <v>15</v>
      </c>
      <c r="C5" s="23" t="s">
        <v>13</v>
      </c>
      <c r="D5" s="23" t="s">
        <v>16</v>
      </c>
      <c r="E5" s="58"/>
      <c r="F5" s="59">
        <v>0</v>
      </c>
      <c r="G5" s="47">
        <f t="shared" si="0"/>
        <v>0</v>
      </c>
      <c r="H5" s="58"/>
      <c r="I5" s="48">
        <f t="shared" si="1"/>
        <v>0</v>
      </c>
    </row>
    <row r="6" spans="1:10" x14ac:dyDescent="0.25">
      <c r="A6" s="49">
        <v>1</v>
      </c>
      <c r="B6" s="21" t="s">
        <v>17</v>
      </c>
      <c r="C6" s="23" t="s">
        <v>18</v>
      </c>
      <c r="D6" s="23" t="s">
        <v>19</v>
      </c>
      <c r="E6" s="58"/>
      <c r="F6" s="59">
        <v>0</v>
      </c>
      <c r="G6" s="47">
        <f t="shared" si="0"/>
        <v>0</v>
      </c>
      <c r="H6" s="58"/>
      <c r="I6" s="48">
        <f t="shared" si="1"/>
        <v>0</v>
      </c>
    </row>
    <row r="7" spans="1:10" s="19" customFormat="1" x14ac:dyDescent="0.25">
      <c r="A7" s="50">
        <v>1</v>
      </c>
      <c r="B7" s="22" t="s">
        <v>20</v>
      </c>
      <c r="C7" s="20" t="s">
        <v>21</v>
      </c>
      <c r="D7" s="20" t="s">
        <v>22</v>
      </c>
      <c r="E7" s="60"/>
      <c r="F7" s="61">
        <v>0</v>
      </c>
      <c r="G7" s="51">
        <f t="shared" si="0"/>
        <v>0</v>
      </c>
      <c r="H7" s="60"/>
      <c r="I7" s="52">
        <f t="shared" si="1"/>
        <v>0</v>
      </c>
      <c r="J7" s="18"/>
    </row>
    <row r="8" spans="1:10" x14ac:dyDescent="0.25">
      <c r="A8" s="40">
        <v>1</v>
      </c>
      <c r="B8" s="41" t="s">
        <v>23</v>
      </c>
      <c r="C8" s="20" t="s">
        <v>18</v>
      </c>
      <c r="D8" s="20" t="s">
        <v>24</v>
      </c>
      <c r="E8" s="58"/>
      <c r="F8" s="59">
        <v>0</v>
      </c>
      <c r="G8" s="47">
        <f t="shared" si="0"/>
        <v>0</v>
      </c>
      <c r="H8" s="58"/>
      <c r="I8" s="48">
        <f t="shared" si="1"/>
        <v>0</v>
      </c>
    </row>
    <row r="9" spans="1:10" x14ac:dyDescent="0.25">
      <c r="A9" s="40">
        <v>1</v>
      </c>
      <c r="B9" s="41" t="s">
        <v>25</v>
      </c>
      <c r="C9" s="20" t="s">
        <v>18</v>
      </c>
      <c r="D9" s="20" t="s">
        <v>24</v>
      </c>
      <c r="E9" s="58"/>
      <c r="F9" s="59">
        <v>0</v>
      </c>
      <c r="G9" s="47">
        <f t="shared" si="0"/>
        <v>0</v>
      </c>
      <c r="H9" s="58"/>
      <c r="I9" s="48">
        <f t="shared" si="1"/>
        <v>0</v>
      </c>
    </row>
    <row r="10" spans="1:10" x14ac:dyDescent="0.25">
      <c r="A10" s="40">
        <v>1</v>
      </c>
      <c r="B10" s="41" t="s">
        <v>25</v>
      </c>
      <c r="C10" s="20" t="s">
        <v>18</v>
      </c>
      <c r="D10" s="20" t="s">
        <v>24</v>
      </c>
      <c r="E10" s="58"/>
      <c r="F10" s="59">
        <v>0</v>
      </c>
      <c r="G10" s="47">
        <f t="shared" si="0"/>
        <v>0</v>
      </c>
      <c r="H10" s="58"/>
      <c r="I10" s="48">
        <f t="shared" si="1"/>
        <v>0</v>
      </c>
    </row>
    <row r="11" spans="1:10" ht="23" x14ac:dyDescent="0.25">
      <c r="A11" s="40">
        <v>1</v>
      </c>
      <c r="B11" s="41" t="s">
        <v>26</v>
      </c>
      <c r="C11" s="20" t="s">
        <v>18</v>
      </c>
      <c r="D11" s="20" t="s">
        <v>24</v>
      </c>
      <c r="E11" s="58"/>
      <c r="F11" s="59">
        <v>0</v>
      </c>
      <c r="G11" s="47">
        <f t="shared" si="0"/>
        <v>0</v>
      </c>
      <c r="H11" s="58"/>
      <c r="I11" s="48">
        <f t="shared" si="1"/>
        <v>0</v>
      </c>
    </row>
    <row r="12" spans="1:10" x14ac:dyDescent="0.25">
      <c r="A12" s="40">
        <v>1</v>
      </c>
      <c r="B12" s="41" t="s">
        <v>27</v>
      </c>
      <c r="C12" s="20" t="s">
        <v>18</v>
      </c>
      <c r="D12" s="20" t="s">
        <v>24</v>
      </c>
      <c r="E12" s="58"/>
      <c r="F12" s="59">
        <v>0</v>
      </c>
      <c r="G12" s="47">
        <f t="shared" si="0"/>
        <v>0</v>
      </c>
      <c r="H12" s="58"/>
      <c r="I12" s="48">
        <f t="shared" si="1"/>
        <v>0</v>
      </c>
    </row>
    <row r="13" spans="1:10" x14ac:dyDescent="0.25">
      <c r="A13" s="40">
        <v>1</v>
      </c>
      <c r="B13" s="41" t="s">
        <v>28</v>
      </c>
      <c r="C13" s="20" t="s">
        <v>18</v>
      </c>
      <c r="D13" s="20" t="s">
        <v>24</v>
      </c>
      <c r="E13" s="58"/>
      <c r="F13" s="59">
        <v>0</v>
      </c>
      <c r="G13" s="47">
        <f t="shared" si="0"/>
        <v>0</v>
      </c>
      <c r="H13" s="58"/>
      <c r="I13" s="48">
        <f t="shared" si="1"/>
        <v>0</v>
      </c>
    </row>
    <row r="14" spans="1:10" x14ac:dyDescent="0.25">
      <c r="A14" s="40">
        <v>1</v>
      </c>
      <c r="B14" s="41" t="s">
        <v>29</v>
      </c>
      <c r="C14" s="20" t="s">
        <v>13</v>
      </c>
      <c r="D14" s="20" t="s">
        <v>30</v>
      </c>
      <c r="E14" s="58"/>
      <c r="F14" s="59">
        <v>0</v>
      </c>
      <c r="G14" s="47">
        <f t="shared" ref="G14:G19" si="2">(A14*E14)*(1-F14)</f>
        <v>0</v>
      </c>
      <c r="H14" s="58"/>
      <c r="I14" s="48">
        <f t="shared" ref="I14:I19" si="3">G14+H14</f>
        <v>0</v>
      </c>
    </row>
    <row r="15" spans="1:10" x14ac:dyDescent="0.25">
      <c r="A15" s="40">
        <v>1</v>
      </c>
      <c r="B15" s="41" t="s">
        <v>31</v>
      </c>
      <c r="C15" s="20" t="s">
        <v>18</v>
      </c>
      <c r="D15" s="20" t="s">
        <v>30</v>
      </c>
      <c r="E15" s="58"/>
      <c r="F15" s="59">
        <v>0</v>
      </c>
      <c r="G15" s="47">
        <f t="shared" si="2"/>
        <v>0</v>
      </c>
      <c r="H15" s="58"/>
      <c r="I15" s="48">
        <f t="shared" si="3"/>
        <v>0</v>
      </c>
    </row>
    <row r="16" spans="1:10" x14ac:dyDescent="0.25">
      <c r="A16" s="40">
        <v>1</v>
      </c>
      <c r="B16" s="41" t="s">
        <v>32</v>
      </c>
      <c r="C16" s="20" t="s">
        <v>13</v>
      </c>
      <c r="D16" s="20" t="s">
        <v>33</v>
      </c>
      <c r="E16" s="58"/>
      <c r="F16" s="59">
        <v>0</v>
      </c>
      <c r="G16" s="47">
        <f t="shared" si="2"/>
        <v>0</v>
      </c>
      <c r="H16" s="58"/>
      <c r="I16" s="48">
        <f t="shared" si="3"/>
        <v>0</v>
      </c>
    </row>
    <row r="17" spans="1:9" x14ac:dyDescent="0.25">
      <c r="A17" s="40">
        <v>1</v>
      </c>
      <c r="B17" s="41" t="s">
        <v>32</v>
      </c>
      <c r="C17" s="20" t="s">
        <v>13</v>
      </c>
      <c r="D17" s="20" t="s">
        <v>33</v>
      </c>
      <c r="E17" s="58"/>
      <c r="F17" s="59">
        <v>0</v>
      </c>
      <c r="G17" s="47">
        <f t="shared" si="2"/>
        <v>0</v>
      </c>
      <c r="H17" s="58"/>
      <c r="I17" s="48">
        <f t="shared" si="3"/>
        <v>0</v>
      </c>
    </row>
    <row r="18" spans="1:9" x14ac:dyDescent="0.25">
      <c r="A18" s="40">
        <v>1</v>
      </c>
      <c r="B18" s="41" t="s">
        <v>32</v>
      </c>
      <c r="C18" s="20" t="s">
        <v>13</v>
      </c>
      <c r="D18" s="20" t="s">
        <v>33</v>
      </c>
      <c r="E18" s="58"/>
      <c r="F18" s="59">
        <v>0</v>
      </c>
      <c r="G18" s="47">
        <f t="shared" si="2"/>
        <v>0</v>
      </c>
      <c r="H18" s="58"/>
      <c r="I18" s="48">
        <f t="shared" si="3"/>
        <v>0</v>
      </c>
    </row>
    <row r="19" spans="1:9" x14ac:dyDescent="0.25">
      <c r="A19" s="40">
        <v>1</v>
      </c>
      <c r="B19" s="41" t="s">
        <v>34</v>
      </c>
      <c r="C19" s="20" t="s">
        <v>21</v>
      </c>
      <c r="D19" s="20" t="s">
        <v>35</v>
      </c>
      <c r="E19" s="58"/>
      <c r="F19" s="59">
        <v>0</v>
      </c>
      <c r="G19" s="47">
        <f t="shared" si="2"/>
        <v>0</v>
      </c>
      <c r="H19" s="58"/>
      <c r="I19" s="48">
        <f t="shared" si="3"/>
        <v>0</v>
      </c>
    </row>
    <row r="20" spans="1:9" s="19" customFormat="1" x14ac:dyDescent="0.25">
      <c r="A20" s="44" t="s">
        <v>36</v>
      </c>
      <c r="B20" s="45" t="s">
        <v>37</v>
      </c>
      <c r="C20" s="53" t="s">
        <v>13</v>
      </c>
      <c r="D20" s="53" t="s">
        <v>38</v>
      </c>
      <c r="E20" s="60"/>
      <c r="F20" s="61">
        <v>0</v>
      </c>
      <c r="G20" s="51">
        <f>(A20*E20)*(1-F20)</f>
        <v>0</v>
      </c>
      <c r="H20" s="60"/>
      <c r="I20" s="54">
        <f>G20+H20</f>
        <v>0</v>
      </c>
    </row>
    <row r="21" spans="1:9" x14ac:dyDescent="0.25">
      <c r="A21" s="40">
        <v>1</v>
      </c>
      <c r="B21" s="41" t="s">
        <v>39</v>
      </c>
      <c r="C21" s="20" t="s">
        <v>21</v>
      </c>
      <c r="D21" s="20" t="s">
        <v>40</v>
      </c>
      <c r="E21" s="58"/>
      <c r="F21" s="59">
        <v>0</v>
      </c>
      <c r="G21" s="47">
        <f t="shared" ref="G21:G39" si="4">(A21*E21)*(1-F21)</f>
        <v>0</v>
      </c>
      <c r="H21" s="58"/>
      <c r="I21" s="48">
        <f t="shared" ref="I21:I39" si="5">G21+H21</f>
        <v>0</v>
      </c>
    </row>
    <row r="22" spans="1:9" x14ac:dyDescent="0.25">
      <c r="A22" s="40">
        <v>1</v>
      </c>
      <c r="B22" s="41" t="s">
        <v>41</v>
      </c>
      <c r="C22" s="20" t="s">
        <v>18</v>
      </c>
      <c r="D22" s="20" t="s">
        <v>42</v>
      </c>
      <c r="E22" s="58"/>
      <c r="F22" s="59">
        <v>0</v>
      </c>
      <c r="G22" s="47">
        <f t="shared" si="4"/>
        <v>0</v>
      </c>
      <c r="H22" s="58"/>
      <c r="I22" s="48">
        <f t="shared" si="5"/>
        <v>0</v>
      </c>
    </row>
    <row r="23" spans="1:9" x14ac:dyDescent="0.25">
      <c r="A23" s="40">
        <v>1</v>
      </c>
      <c r="B23" s="41" t="s">
        <v>43</v>
      </c>
      <c r="C23" s="20" t="s">
        <v>13</v>
      </c>
      <c r="D23" s="20" t="s">
        <v>44</v>
      </c>
      <c r="E23" s="58"/>
      <c r="F23" s="59">
        <v>0</v>
      </c>
      <c r="G23" s="47">
        <f t="shared" si="4"/>
        <v>0</v>
      </c>
      <c r="H23" s="58"/>
      <c r="I23" s="48">
        <f t="shared" si="5"/>
        <v>0</v>
      </c>
    </row>
    <row r="24" spans="1:9" x14ac:dyDescent="0.25">
      <c r="A24" s="40">
        <v>1</v>
      </c>
      <c r="B24" s="41" t="s">
        <v>43</v>
      </c>
      <c r="C24" s="20" t="s">
        <v>13</v>
      </c>
      <c r="D24" s="20" t="s">
        <v>44</v>
      </c>
      <c r="E24" s="58"/>
      <c r="F24" s="59">
        <v>0</v>
      </c>
      <c r="G24" s="47">
        <f t="shared" si="4"/>
        <v>0</v>
      </c>
      <c r="H24" s="58"/>
      <c r="I24" s="48">
        <f t="shared" si="5"/>
        <v>0</v>
      </c>
    </row>
    <row r="25" spans="1:9" x14ac:dyDescent="0.25">
      <c r="A25" s="40">
        <v>1</v>
      </c>
      <c r="B25" s="41" t="s">
        <v>45</v>
      </c>
      <c r="C25" s="20" t="s">
        <v>13</v>
      </c>
      <c r="D25" s="20" t="s">
        <v>46</v>
      </c>
      <c r="E25" s="58"/>
      <c r="F25" s="59">
        <v>0</v>
      </c>
      <c r="G25" s="47">
        <f t="shared" si="4"/>
        <v>0</v>
      </c>
      <c r="H25" s="58"/>
      <c r="I25" s="48">
        <f t="shared" si="5"/>
        <v>0</v>
      </c>
    </row>
    <row r="26" spans="1:9" x14ac:dyDescent="0.25">
      <c r="A26" s="40">
        <v>1</v>
      </c>
      <c r="B26" s="41" t="s">
        <v>47</v>
      </c>
      <c r="C26" s="20" t="s">
        <v>13</v>
      </c>
      <c r="D26" s="20" t="s">
        <v>48</v>
      </c>
      <c r="E26" s="58"/>
      <c r="F26" s="59">
        <v>0</v>
      </c>
      <c r="G26" s="47">
        <f t="shared" si="4"/>
        <v>0</v>
      </c>
      <c r="H26" s="58"/>
      <c r="I26" s="48">
        <f t="shared" si="5"/>
        <v>0</v>
      </c>
    </row>
    <row r="27" spans="1:9" x14ac:dyDescent="0.25">
      <c r="A27" s="40">
        <v>1</v>
      </c>
      <c r="B27" s="41" t="s">
        <v>47</v>
      </c>
      <c r="C27" s="20" t="s">
        <v>13</v>
      </c>
      <c r="D27" s="20" t="s">
        <v>48</v>
      </c>
      <c r="E27" s="58"/>
      <c r="F27" s="59">
        <v>0</v>
      </c>
      <c r="G27" s="47">
        <f t="shared" si="4"/>
        <v>0</v>
      </c>
      <c r="H27" s="58"/>
      <c r="I27" s="48">
        <f t="shared" si="5"/>
        <v>0</v>
      </c>
    </row>
    <row r="28" spans="1:9" x14ac:dyDescent="0.25">
      <c r="A28" s="40">
        <v>1</v>
      </c>
      <c r="B28" s="41" t="s">
        <v>49</v>
      </c>
      <c r="C28" s="20" t="s">
        <v>18</v>
      </c>
      <c r="D28" s="20" t="s">
        <v>50</v>
      </c>
      <c r="E28" s="58"/>
      <c r="F28" s="59">
        <v>0</v>
      </c>
      <c r="G28" s="47">
        <f t="shared" si="4"/>
        <v>0</v>
      </c>
      <c r="H28" s="58"/>
      <c r="I28" s="48">
        <f t="shared" si="5"/>
        <v>0</v>
      </c>
    </row>
    <row r="29" spans="1:9" x14ac:dyDescent="0.25">
      <c r="A29" s="40">
        <v>1</v>
      </c>
      <c r="B29" s="41" t="s">
        <v>51</v>
      </c>
      <c r="C29" s="20" t="s">
        <v>18</v>
      </c>
      <c r="D29" s="20" t="s">
        <v>52</v>
      </c>
      <c r="E29" s="58"/>
      <c r="F29" s="59">
        <v>0</v>
      </c>
      <c r="G29" s="47">
        <f t="shared" si="4"/>
        <v>0</v>
      </c>
      <c r="H29" s="58"/>
      <c r="I29" s="48">
        <f t="shared" si="5"/>
        <v>0</v>
      </c>
    </row>
    <row r="30" spans="1:9" x14ac:dyDescent="0.25">
      <c r="A30" s="40">
        <v>1</v>
      </c>
      <c r="B30" s="41" t="s">
        <v>53</v>
      </c>
      <c r="C30" s="20" t="s">
        <v>18</v>
      </c>
      <c r="D30" s="20" t="s">
        <v>52</v>
      </c>
      <c r="E30" s="58"/>
      <c r="F30" s="59">
        <v>0</v>
      </c>
      <c r="G30" s="47">
        <f t="shared" si="4"/>
        <v>0</v>
      </c>
      <c r="H30" s="58"/>
      <c r="I30" s="48">
        <f t="shared" si="5"/>
        <v>0</v>
      </c>
    </row>
    <row r="31" spans="1:9" x14ac:dyDescent="0.25">
      <c r="A31" s="40">
        <v>1</v>
      </c>
      <c r="B31" s="41" t="s">
        <v>54</v>
      </c>
      <c r="C31" s="20" t="s">
        <v>18</v>
      </c>
      <c r="D31" s="20" t="s">
        <v>52</v>
      </c>
      <c r="E31" s="58"/>
      <c r="F31" s="59">
        <v>0</v>
      </c>
      <c r="G31" s="47">
        <f t="shared" si="4"/>
        <v>0</v>
      </c>
      <c r="H31" s="58"/>
      <c r="I31" s="48">
        <f t="shared" si="5"/>
        <v>0</v>
      </c>
    </row>
    <row r="32" spans="1:9" x14ac:dyDescent="0.25">
      <c r="A32" s="40">
        <v>1</v>
      </c>
      <c r="B32" s="41" t="s">
        <v>55</v>
      </c>
      <c r="C32" s="20" t="s">
        <v>18</v>
      </c>
      <c r="D32" s="20" t="s">
        <v>52</v>
      </c>
      <c r="E32" s="58"/>
      <c r="F32" s="59">
        <v>0</v>
      </c>
      <c r="G32" s="47">
        <f t="shared" si="4"/>
        <v>0</v>
      </c>
      <c r="H32" s="58"/>
      <c r="I32" s="48">
        <f t="shared" si="5"/>
        <v>0</v>
      </c>
    </row>
    <row r="33" spans="1:9" x14ac:dyDescent="0.25">
      <c r="A33" s="40">
        <v>1</v>
      </c>
      <c r="B33" s="41" t="s">
        <v>56</v>
      </c>
      <c r="C33" s="20" t="s">
        <v>18</v>
      </c>
      <c r="D33" s="20" t="s">
        <v>52</v>
      </c>
      <c r="E33" s="58"/>
      <c r="F33" s="59">
        <v>0</v>
      </c>
      <c r="G33" s="47">
        <f t="shared" si="4"/>
        <v>0</v>
      </c>
      <c r="H33" s="58"/>
      <c r="I33" s="48">
        <f t="shared" si="5"/>
        <v>0</v>
      </c>
    </row>
    <row r="34" spans="1:9" x14ac:dyDescent="0.25">
      <c r="A34" s="40">
        <v>1</v>
      </c>
      <c r="B34" s="41" t="s">
        <v>57</v>
      </c>
      <c r="C34" s="20" t="s">
        <v>18</v>
      </c>
      <c r="D34" s="20" t="s">
        <v>52</v>
      </c>
      <c r="E34" s="58"/>
      <c r="F34" s="59">
        <v>0</v>
      </c>
      <c r="G34" s="47">
        <f t="shared" si="4"/>
        <v>0</v>
      </c>
      <c r="H34" s="58"/>
      <c r="I34" s="48">
        <f t="shared" si="5"/>
        <v>0</v>
      </c>
    </row>
    <row r="35" spans="1:9" x14ac:dyDescent="0.25">
      <c r="A35" s="40">
        <v>1</v>
      </c>
      <c r="B35" s="41" t="s">
        <v>58</v>
      </c>
      <c r="C35" s="20" t="s">
        <v>18</v>
      </c>
      <c r="D35" s="20" t="s">
        <v>52</v>
      </c>
      <c r="E35" s="58"/>
      <c r="F35" s="59">
        <v>0</v>
      </c>
      <c r="G35" s="47">
        <f t="shared" si="4"/>
        <v>0</v>
      </c>
      <c r="H35" s="58"/>
      <c r="I35" s="48">
        <f t="shared" si="5"/>
        <v>0</v>
      </c>
    </row>
    <row r="36" spans="1:9" x14ac:dyDescent="0.25">
      <c r="A36" s="40">
        <v>1</v>
      </c>
      <c r="B36" s="41" t="s">
        <v>59</v>
      </c>
      <c r="C36" s="20" t="s">
        <v>21</v>
      </c>
      <c r="D36" s="20" t="s">
        <v>60</v>
      </c>
      <c r="E36" s="58"/>
      <c r="F36" s="59">
        <v>0</v>
      </c>
      <c r="G36" s="47">
        <f t="shared" si="4"/>
        <v>0</v>
      </c>
      <c r="H36" s="58"/>
      <c r="I36" s="48">
        <f t="shared" si="5"/>
        <v>0</v>
      </c>
    </row>
    <row r="37" spans="1:9" x14ac:dyDescent="0.25">
      <c r="A37" s="40">
        <v>1</v>
      </c>
      <c r="B37" s="41" t="s">
        <v>61</v>
      </c>
      <c r="C37" s="20" t="s">
        <v>13</v>
      </c>
      <c r="D37" s="20" t="s">
        <v>62</v>
      </c>
      <c r="E37" s="58"/>
      <c r="F37" s="59">
        <v>0</v>
      </c>
      <c r="G37" s="47">
        <f t="shared" si="4"/>
        <v>0</v>
      </c>
      <c r="H37" s="58"/>
      <c r="I37" s="48">
        <f t="shared" si="5"/>
        <v>0</v>
      </c>
    </row>
    <row r="38" spans="1:9" x14ac:dyDescent="0.25">
      <c r="A38" s="40">
        <v>1</v>
      </c>
      <c r="B38" s="41" t="s">
        <v>63</v>
      </c>
      <c r="C38" s="20" t="s">
        <v>105</v>
      </c>
      <c r="D38" s="20" t="s">
        <v>64</v>
      </c>
      <c r="E38" s="58"/>
      <c r="F38" s="59">
        <v>0</v>
      </c>
      <c r="G38" s="47">
        <f t="shared" si="4"/>
        <v>0</v>
      </c>
      <c r="H38" s="58"/>
      <c r="I38" s="48">
        <f t="shared" si="5"/>
        <v>0</v>
      </c>
    </row>
    <row r="39" spans="1:9" x14ac:dyDescent="0.25">
      <c r="A39" s="40">
        <v>1</v>
      </c>
      <c r="B39" s="41" t="s">
        <v>65</v>
      </c>
      <c r="C39" s="20" t="s">
        <v>18</v>
      </c>
      <c r="D39" s="20" t="s">
        <v>38</v>
      </c>
      <c r="E39" s="58"/>
      <c r="F39" s="59">
        <v>0</v>
      </c>
      <c r="G39" s="47">
        <f t="shared" si="4"/>
        <v>0</v>
      </c>
      <c r="H39" s="58"/>
      <c r="I39" s="48">
        <f t="shared" si="5"/>
        <v>0</v>
      </c>
    </row>
    <row r="40" spans="1:9" x14ac:dyDescent="0.25">
      <c r="A40" s="40">
        <v>1</v>
      </c>
      <c r="B40" s="41" t="s">
        <v>66</v>
      </c>
      <c r="C40" s="20" t="s">
        <v>13</v>
      </c>
      <c r="D40" s="20" t="s">
        <v>67</v>
      </c>
      <c r="E40" s="58"/>
      <c r="F40" s="59">
        <v>0</v>
      </c>
      <c r="G40" s="47">
        <f>(A40*E40)*(1-F40)</f>
        <v>0</v>
      </c>
      <c r="H40" s="58"/>
      <c r="I40" s="48">
        <f>G40+H40</f>
        <v>0</v>
      </c>
    </row>
    <row r="41" spans="1:9" x14ac:dyDescent="0.25">
      <c r="A41" s="40">
        <v>1</v>
      </c>
      <c r="B41" s="41" t="s">
        <v>68</v>
      </c>
      <c r="C41" s="20" t="s">
        <v>18</v>
      </c>
      <c r="D41" s="20" t="s">
        <v>52</v>
      </c>
      <c r="E41" s="58"/>
      <c r="F41" s="59">
        <v>0</v>
      </c>
      <c r="G41" s="47">
        <f>(A41*E41)*(1-F41)</f>
        <v>0</v>
      </c>
      <c r="H41" s="58"/>
      <c r="I41" s="48">
        <f>G41+H41</f>
        <v>0</v>
      </c>
    </row>
    <row r="42" spans="1:9" x14ac:dyDescent="0.25">
      <c r="A42" s="40">
        <v>1</v>
      </c>
      <c r="B42" s="41" t="s">
        <v>69</v>
      </c>
      <c r="C42" s="20" t="s">
        <v>18</v>
      </c>
      <c r="D42" s="20" t="s">
        <v>52</v>
      </c>
      <c r="E42" s="58"/>
      <c r="F42" s="59">
        <v>0</v>
      </c>
      <c r="G42" s="47">
        <f>(A42*E42)*(1-F42)</f>
        <v>0</v>
      </c>
      <c r="H42" s="58"/>
      <c r="I42" s="48">
        <f>G42+H42</f>
        <v>0</v>
      </c>
    </row>
    <row r="43" spans="1:9" x14ac:dyDescent="0.25">
      <c r="A43" s="50" t="s">
        <v>36</v>
      </c>
      <c r="B43" s="22" t="s">
        <v>70</v>
      </c>
      <c r="C43" s="20" t="s">
        <v>18</v>
      </c>
      <c r="D43" s="20" t="s">
        <v>50</v>
      </c>
      <c r="E43" s="58"/>
      <c r="F43" s="59">
        <v>0</v>
      </c>
      <c r="G43" s="46">
        <f>(A43*E43)*(1-F43)</f>
        <v>0</v>
      </c>
      <c r="H43" s="58"/>
      <c r="I43" s="48">
        <f>G43+H43</f>
        <v>0</v>
      </c>
    </row>
    <row r="44" spans="1:9" x14ac:dyDescent="0.25">
      <c r="A44" s="40">
        <v>1</v>
      </c>
      <c r="B44" s="41" t="s">
        <v>71</v>
      </c>
      <c r="C44" s="20" t="s">
        <v>13</v>
      </c>
      <c r="D44" s="20" t="s">
        <v>71</v>
      </c>
      <c r="E44" s="58"/>
      <c r="F44" s="59">
        <v>0</v>
      </c>
      <c r="G44" s="47">
        <f t="shared" ref="G44:G71" si="6">(A44*E44)*(1-F44)</f>
        <v>0</v>
      </c>
      <c r="H44" s="58"/>
      <c r="I44" s="48">
        <f t="shared" ref="I44:I71" si="7">G44+H44</f>
        <v>0</v>
      </c>
    </row>
    <row r="45" spans="1:9" x14ac:dyDescent="0.25">
      <c r="A45" s="40">
        <v>1</v>
      </c>
      <c r="B45" s="41" t="s">
        <v>71</v>
      </c>
      <c r="C45" s="20" t="s">
        <v>13</v>
      </c>
      <c r="D45" s="20" t="s">
        <v>71</v>
      </c>
      <c r="E45" s="58"/>
      <c r="F45" s="59">
        <v>0</v>
      </c>
      <c r="G45" s="47">
        <f t="shared" si="6"/>
        <v>0</v>
      </c>
      <c r="H45" s="58"/>
      <c r="I45" s="48">
        <f t="shared" si="7"/>
        <v>0</v>
      </c>
    </row>
    <row r="46" spans="1:9" x14ac:dyDescent="0.25">
      <c r="A46" s="40">
        <v>1</v>
      </c>
      <c r="B46" s="41" t="s">
        <v>71</v>
      </c>
      <c r="C46" s="20" t="s">
        <v>13</v>
      </c>
      <c r="D46" s="20" t="s">
        <v>71</v>
      </c>
      <c r="E46" s="58"/>
      <c r="F46" s="59">
        <v>0</v>
      </c>
      <c r="G46" s="47">
        <f t="shared" si="6"/>
        <v>0</v>
      </c>
      <c r="H46" s="58"/>
      <c r="I46" s="48">
        <f t="shared" si="7"/>
        <v>0</v>
      </c>
    </row>
    <row r="47" spans="1:9" x14ac:dyDescent="0.25">
      <c r="A47" s="40">
        <v>1</v>
      </c>
      <c r="B47" s="41" t="s">
        <v>71</v>
      </c>
      <c r="C47" s="20" t="s">
        <v>13</v>
      </c>
      <c r="D47" s="20" t="s">
        <v>71</v>
      </c>
      <c r="E47" s="58"/>
      <c r="F47" s="59">
        <v>0</v>
      </c>
      <c r="G47" s="47">
        <f t="shared" si="6"/>
        <v>0</v>
      </c>
      <c r="H47" s="58"/>
      <c r="I47" s="48">
        <f t="shared" si="7"/>
        <v>0</v>
      </c>
    </row>
    <row r="48" spans="1:9" x14ac:dyDescent="0.25">
      <c r="A48" s="40">
        <v>1</v>
      </c>
      <c r="B48" s="41" t="s">
        <v>71</v>
      </c>
      <c r="C48" s="20" t="s">
        <v>13</v>
      </c>
      <c r="D48" s="20" t="s">
        <v>71</v>
      </c>
      <c r="E48" s="58"/>
      <c r="F48" s="59">
        <v>0</v>
      </c>
      <c r="G48" s="47">
        <f t="shared" si="6"/>
        <v>0</v>
      </c>
      <c r="H48" s="58"/>
      <c r="I48" s="48">
        <f t="shared" si="7"/>
        <v>0</v>
      </c>
    </row>
    <row r="49" spans="1:9" x14ac:dyDescent="0.25">
      <c r="A49" s="40">
        <v>1</v>
      </c>
      <c r="B49" s="41" t="s">
        <v>71</v>
      </c>
      <c r="C49" s="20" t="s">
        <v>13</v>
      </c>
      <c r="D49" s="20" t="s">
        <v>71</v>
      </c>
      <c r="E49" s="58"/>
      <c r="F49" s="59">
        <v>0</v>
      </c>
      <c r="G49" s="47">
        <f t="shared" si="6"/>
        <v>0</v>
      </c>
      <c r="H49" s="58"/>
      <c r="I49" s="48">
        <f t="shared" si="7"/>
        <v>0</v>
      </c>
    </row>
    <row r="50" spans="1:9" x14ac:dyDescent="0.25">
      <c r="A50" s="40">
        <v>1</v>
      </c>
      <c r="B50" s="41" t="s">
        <v>71</v>
      </c>
      <c r="C50" s="20" t="s">
        <v>13</v>
      </c>
      <c r="D50" s="20" t="s">
        <v>71</v>
      </c>
      <c r="E50" s="58"/>
      <c r="F50" s="59">
        <v>0</v>
      </c>
      <c r="G50" s="47">
        <f t="shared" si="6"/>
        <v>0</v>
      </c>
      <c r="H50" s="58"/>
      <c r="I50" s="48">
        <f t="shared" si="7"/>
        <v>0</v>
      </c>
    </row>
    <row r="51" spans="1:9" x14ac:dyDescent="0.25">
      <c r="A51" s="40">
        <v>1</v>
      </c>
      <c r="B51" s="41" t="s">
        <v>71</v>
      </c>
      <c r="C51" s="20" t="s">
        <v>13</v>
      </c>
      <c r="D51" s="20" t="s">
        <v>71</v>
      </c>
      <c r="E51" s="58"/>
      <c r="F51" s="59">
        <v>0</v>
      </c>
      <c r="G51" s="47">
        <f t="shared" si="6"/>
        <v>0</v>
      </c>
      <c r="H51" s="58"/>
      <c r="I51" s="48">
        <f t="shared" si="7"/>
        <v>0</v>
      </c>
    </row>
    <row r="52" spans="1:9" x14ac:dyDescent="0.25">
      <c r="A52" s="40">
        <v>1</v>
      </c>
      <c r="B52" s="41" t="s">
        <v>71</v>
      </c>
      <c r="C52" s="20" t="s">
        <v>13</v>
      </c>
      <c r="D52" s="20" t="s">
        <v>71</v>
      </c>
      <c r="E52" s="58"/>
      <c r="F52" s="59">
        <v>0</v>
      </c>
      <c r="G52" s="47">
        <f t="shared" si="6"/>
        <v>0</v>
      </c>
      <c r="H52" s="58"/>
      <c r="I52" s="48">
        <f t="shared" si="7"/>
        <v>0</v>
      </c>
    </row>
    <row r="53" spans="1:9" x14ac:dyDescent="0.25">
      <c r="A53" s="40">
        <v>1</v>
      </c>
      <c r="B53" s="41" t="s">
        <v>71</v>
      </c>
      <c r="C53" s="20" t="s">
        <v>13</v>
      </c>
      <c r="D53" s="20" t="s">
        <v>71</v>
      </c>
      <c r="E53" s="58"/>
      <c r="F53" s="59">
        <v>0</v>
      </c>
      <c r="G53" s="47">
        <f t="shared" si="6"/>
        <v>0</v>
      </c>
      <c r="H53" s="58"/>
      <c r="I53" s="48">
        <f t="shared" si="7"/>
        <v>0</v>
      </c>
    </row>
    <row r="54" spans="1:9" x14ac:dyDescent="0.25">
      <c r="A54" s="40">
        <v>1</v>
      </c>
      <c r="B54" s="41" t="s">
        <v>71</v>
      </c>
      <c r="C54" s="20" t="s">
        <v>13</v>
      </c>
      <c r="D54" s="20" t="s">
        <v>71</v>
      </c>
      <c r="E54" s="58"/>
      <c r="F54" s="59">
        <v>0</v>
      </c>
      <c r="G54" s="47">
        <f t="shared" si="6"/>
        <v>0</v>
      </c>
      <c r="H54" s="58"/>
      <c r="I54" s="48">
        <f t="shared" si="7"/>
        <v>0</v>
      </c>
    </row>
    <row r="55" spans="1:9" x14ac:dyDescent="0.25">
      <c r="A55" s="40">
        <v>1</v>
      </c>
      <c r="B55" s="41" t="s">
        <v>71</v>
      </c>
      <c r="C55" s="20" t="s">
        <v>13</v>
      </c>
      <c r="D55" s="20" t="s">
        <v>71</v>
      </c>
      <c r="E55" s="58"/>
      <c r="F55" s="59">
        <v>0</v>
      </c>
      <c r="G55" s="47">
        <f t="shared" si="6"/>
        <v>0</v>
      </c>
      <c r="H55" s="58"/>
      <c r="I55" s="48">
        <f t="shared" si="7"/>
        <v>0</v>
      </c>
    </row>
    <row r="56" spans="1:9" x14ac:dyDescent="0.25">
      <c r="A56" s="40">
        <v>1</v>
      </c>
      <c r="B56" s="41" t="s">
        <v>71</v>
      </c>
      <c r="C56" s="20" t="s">
        <v>13</v>
      </c>
      <c r="D56" s="20" t="s">
        <v>71</v>
      </c>
      <c r="E56" s="58"/>
      <c r="F56" s="59">
        <v>0</v>
      </c>
      <c r="G56" s="47">
        <f t="shared" si="6"/>
        <v>0</v>
      </c>
      <c r="H56" s="58"/>
      <c r="I56" s="48">
        <f t="shared" si="7"/>
        <v>0</v>
      </c>
    </row>
    <row r="57" spans="1:9" x14ac:dyDescent="0.25">
      <c r="A57" s="40">
        <v>1</v>
      </c>
      <c r="B57" s="41" t="s">
        <v>71</v>
      </c>
      <c r="C57" s="20" t="s">
        <v>13</v>
      </c>
      <c r="D57" s="20" t="s">
        <v>71</v>
      </c>
      <c r="E57" s="58"/>
      <c r="F57" s="59">
        <v>0</v>
      </c>
      <c r="G57" s="47">
        <f t="shared" si="6"/>
        <v>0</v>
      </c>
      <c r="H57" s="58"/>
      <c r="I57" s="48">
        <f t="shared" si="7"/>
        <v>0</v>
      </c>
    </row>
    <row r="58" spans="1:9" x14ac:dyDescent="0.25">
      <c r="A58" s="40">
        <v>1</v>
      </c>
      <c r="B58" s="41" t="s">
        <v>71</v>
      </c>
      <c r="C58" s="20" t="s">
        <v>13</v>
      </c>
      <c r="D58" s="20" t="s">
        <v>71</v>
      </c>
      <c r="E58" s="58"/>
      <c r="F58" s="59">
        <v>0</v>
      </c>
      <c r="G58" s="47">
        <f t="shared" si="6"/>
        <v>0</v>
      </c>
      <c r="H58" s="58"/>
      <c r="I58" s="48">
        <f t="shared" si="7"/>
        <v>0</v>
      </c>
    </row>
    <row r="59" spans="1:9" x14ac:dyDescent="0.25">
      <c r="A59" s="40">
        <v>1</v>
      </c>
      <c r="B59" s="41" t="s">
        <v>71</v>
      </c>
      <c r="C59" s="20" t="s">
        <v>13</v>
      </c>
      <c r="D59" s="20" t="s">
        <v>71</v>
      </c>
      <c r="E59" s="58"/>
      <c r="F59" s="59">
        <v>0</v>
      </c>
      <c r="G59" s="47">
        <f t="shared" si="6"/>
        <v>0</v>
      </c>
      <c r="H59" s="58"/>
      <c r="I59" s="48">
        <f t="shared" si="7"/>
        <v>0</v>
      </c>
    </row>
    <row r="60" spans="1:9" x14ac:dyDescent="0.25">
      <c r="A60" s="40">
        <v>1</v>
      </c>
      <c r="B60" s="41" t="s">
        <v>71</v>
      </c>
      <c r="C60" s="20" t="s">
        <v>13</v>
      </c>
      <c r="D60" s="20" t="s">
        <v>71</v>
      </c>
      <c r="E60" s="58"/>
      <c r="F60" s="59">
        <v>0</v>
      </c>
      <c r="G60" s="47">
        <f t="shared" si="6"/>
        <v>0</v>
      </c>
      <c r="H60" s="58"/>
      <c r="I60" s="48">
        <f t="shared" si="7"/>
        <v>0</v>
      </c>
    </row>
    <row r="61" spans="1:9" x14ac:dyDescent="0.25">
      <c r="A61" s="40">
        <v>1</v>
      </c>
      <c r="B61" s="41" t="s">
        <v>71</v>
      </c>
      <c r="C61" s="20" t="s">
        <v>13</v>
      </c>
      <c r="D61" s="20" t="s">
        <v>71</v>
      </c>
      <c r="E61" s="58"/>
      <c r="F61" s="59">
        <v>0</v>
      </c>
      <c r="G61" s="47">
        <f t="shared" si="6"/>
        <v>0</v>
      </c>
      <c r="H61" s="58"/>
      <c r="I61" s="48">
        <f t="shared" si="7"/>
        <v>0</v>
      </c>
    </row>
    <row r="62" spans="1:9" x14ac:dyDescent="0.25">
      <c r="A62" s="40">
        <v>1</v>
      </c>
      <c r="B62" s="41" t="s">
        <v>71</v>
      </c>
      <c r="C62" s="20" t="s">
        <v>13</v>
      </c>
      <c r="D62" s="20" t="s">
        <v>71</v>
      </c>
      <c r="E62" s="58"/>
      <c r="F62" s="59">
        <v>0</v>
      </c>
      <c r="G62" s="47">
        <f t="shared" si="6"/>
        <v>0</v>
      </c>
      <c r="H62" s="58"/>
      <c r="I62" s="48">
        <f t="shared" si="7"/>
        <v>0</v>
      </c>
    </row>
    <row r="63" spans="1:9" x14ac:dyDescent="0.25">
      <c r="A63" s="40">
        <v>1</v>
      </c>
      <c r="B63" s="41" t="s">
        <v>71</v>
      </c>
      <c r="C63" s="20" t="s">
        <v>13</v>
      </c>
      <c r="D63" s="20" t="s">
        <v>71</v>
      </c>
      <c r="E63" s="58"/>
      <c r="F63" s="59">
        <v>0</v>
      </c>
      <c r="G63" s="47">
        <f t="shared" si="6"/>
        <v>0</v>
      </c>
      <c r="H63" s="58"/>
      <c r="I63" s="48">
        <f t="shared" si="7"/>
        <v>0</v>
      </c>
    </row>
    <row r="64" spans="1:9" x14ac:dyDescent="0.25">
      <c r="A64" s="40">
        <v>1</v>
      </c>
      <c r="B64" s="41" t="s">
        <v>71</v>
      </c>
      <c r="C64" s="20" t="s">
        <v>13</v>
      </c>
      <c r="D64" s="20" t="s">
        <v>71</v>
      </c>
      <c r="E64" s="58"/>
      <c r="F64" s="59">
        <v>0</v>
      </c>
      <c r="G64" s="47">
        <f t="shared" si="6"/>
        <v>0</v>
      </c>
      <c r="H64" s="58"/>
      <c r="I64" s="48">
        <f t="shared" si="7"/>
        <v>0</v>
      </c>
    </row>
    <row r="65" spans="1:9" x14ac:dyDescent="0.25">
      <c r="A65" s="40">
        <v>1</v>
      </c>
      <c r="B65" s="41" t="s">
        <v>71</v>
      </c>
      <c r="C65" s="20" t="s">
        <v>13</v>
      </c>
      <c r="D65" s="20" t="s">
        <v>71</v>
      </c>
      <c r="E65" s="58"/>
      <c r="F65" s="59">
        <v>0</v>
      </c>
      <c r="G65" s="47">
        <f t="shared" si="6"/>
        <v>0</v>
      </c>
      <c r="H65" s="58"/>
      <c r="I65" s="48">
        <f t="shared" si="7"/>
        <v>0</v>
      </c>
    </row>
    <row r="66" spans="1:9" x14ac:dyDescent="0.25">
      <c r="A66" s="40">
        <v>1</v>
      </c>
      <c r="B66" s="41" t="s">
        <v>71</v>
      </c>
      <c r="C66" s="20" t="s">
        <v>13</v>
      </c>
      <c r="D66" s="20" t="s">
        <v>71</v>
      </c>
      <c r="E66" s="58"/>
      <c r="F66" s="59">
        <v>0</v>
      </c>
      <c r="G66" s="47">
        <f t="shared" si="6"/>
        <v>0</v>
      </c>
      <c r="H66" s="58"/>
      <c r="I66" s="48">
        <f t="shared" si="7"/>
        <v>0</v>
      </c>
    </row>
    <row r="67" spans="1:9" x14ac:dyDescent="0.25">
      <c r="A67" s="40">
        <v>1</v>
      </c>
      <c r="B67" s="41" t="s">
        <v>71</v>
      </c>
      <c r="C67" s="20" t="s">
        <v>13</v>
      </c>
      <c r="D67" s="20" t="s">
        <v>71</v>
      </c>
      <c r="E67" s="58"/>
      <c r="F67" s="59">
        <v>0</v>
      </c>
      <c r="G67" s="47">
        <f t="shared" si="6"/>
        <v>0</v>
      </c>
      <c r="H67" s="58"/>
      <c r="I67" s="48">
        <f t="shared" si="7"/>
        <v>0</v>
      </c>
    </row>
    <row r="68" spans="1:9" x14ac:dyDescent="0.25">
      <c r="A68" s="40">
        <v>1</v>
      </c>
      <c r="B68" s="41" t="s">
        <v>71</v>
      </c>
      <c r="C68" s="20" t="s">
        <v>13</v>
      </c>
      <c r="D68" s="20" t="s">
        <v>71</v>
      </c>
      <c r="E68" s="58"/>
      <c r="F68" s="59">
        <v>0</v>
      </c>
      <c r="G68" s="47">
        <f t="shared" si="6"/>
        <v>0</v>
      </c>
      <c r="H68" s="58"/>
      <c r="I68" s="48">
        <f t="shared" si="7"/>
        <v>0</v>
      </c>
    </row>
    <row r="69" spans="1:9" x14ac:dyDescent="0.25">
      <c r="A69" s="40">
        <v>1</v>
      </c>
      <c r="B69" s="41" t="s">
        <v>71</v>
      </c>
      <c r="C69" s="20" t="s">
        <v>13</v>
      </c>
      <c r="D69" s="20" t="s">
        <v>71</v>
      </c>
      <c r="E69" s="58"/>
      <c r="F69" s="59">
        <v>0</v>
      </c>
      <c r="G69" s="47">
        <f t="shared" si="6"/>
        <v>0</v>
      </c>
      <c r="H69" s="58"/>
      <c r="I69" s="48">
        <f t="shared" si="7"/>
        <v>0</v>
      </c>
    </row>
    <row r="70" spans="1:9" x14ac:dyDescent="0.25">
      <c r="A70" s="40">
        <v>1</v>
      </c>
      <c r="B70" s="41" t="s">
        <v>72</v>
      </c>
      <c r="C70" s="20" t="s">
        <v>13</v>
      </c>
      <c r="D70" s="20" t="s">
        <v>38</v>
      </c>
      <c r="E70" s="58"/>
      <c r="F70" s="59">
        <v>0</v>
      </c>
      <c r="G70" s="47">
        <f t="shared" si="6"/>
        <v>0</v>
      </c>
      <c r="H70" s="58"/>
      <c r="I70" s="48">
        <f t="shared" si="7"/>
        <v>0</v>
      </c>
    </row>
    <row r="71" spans="1:9" x14ac:dyDescent="0.25">
      <c r="A71" s="42">
        <v>1</v>
      </c>
      <c r="B71" s="43" t="s">
        <v>73</v>
      </c>
      <c r="C71" s="20" t="s">
        <v>13</v>
      </c>
      <c r="D71" s="20" t="s">
        <v>74</v>
      </c>
      <c r="E71" s="58"/>
      <c r="F71" s="59">
        <v>0</v>
      </c>
      <c r="G71" s="47">
        <f t="shared" si="6"/>
        <v>0</v>
      </c>
      <c r="H71" s="58"/>
      <c r="I71" s="48">
        <f t="shared" si="7"/>
        <v>0</v>
      </c>
    </row>
    <row r="72" spans="1:9" x14ac:dyDescent="0.25">
      <c r="A72" s="40">
        <v>1</v>
      </c>
      <c r="B72" s="41" t="s">
        <v>37</v>
      </c>
      <c r="C72" s="20" t="s">
        <v>13</v>
      </c>
      <c r="D72" s="20" t="s">
        <v>38</v>
      </c>
      <c r="E72" s="58"/>
      <c r="F72" s="59">
        <v>0</v>
      </c>
      <c r="G72" s="47">
        <f t="shared" ref="G72:G81" si="8">(A72*E72)*(1-F72)</f>
        <v>0</v>
      </c>
      <c r="H72" s="58"/>
      <c r="I72" s="48">
        <f t="shared" ref="I72:I81" si="9">G72+H72</f>
        <v>0</v>
      </c>
    </row>
    <row r="73" spans="1:9" x14ac:dyDescent="0.25">
      <c r="A73" s="40">
        <v>1</v>
      </c>
      <c r="B73" s="41" t="s">
        <v>75</v>
      </c>
      <c r="C73" s="20" t="s">
        <v>13</v>
      </c>
      <c r="D73" s="20" t="s">
        <v>76</v>
      </c>
      <c r="E73" s="58"/>
      <c r="F73" s="59">
        <v>0</v>
      </c>
      <c r="G73" s="47">
        <f t="shared" si="8"/>
        <v>0</v>
      </c>
      <c r="H73" s="58"/>
      <c r="I73" s="48">
        <f t="shared" si="9"/>
        <v>0</v>
      </c>
    </row>
    <row r="74" spans="1:9" s="19" customFormat="1" x14ac:dyDescent="0.25">
      <c r="A74" s="50">
        <v>1</v>
      </c>
      <c r="B74" s="39" t="s">
        <v>77</v>
      </c>
      <c r="C74" s="20" t="s">
        <v>21</v>
      </c>
      <c r="D74" s="20" t="s">
        <v>76</v>
      </c>
      <c r="E74" s="60"/>
      <c r="F74" s="61">
        <v>0</v>
      </c>
      <c r="G74" s="47">
        <f t="shared" si="8"/>
        <v>0</v>
      </c>
      <c r="H74" s="60"/>
      <c r="I74" s="52">
        <f t="shared" si="9"/>
        <v>0</v>
      </c>
    </row>
    <row r="75" spans="1:9" x14ac:dyDescent="0.25">
      <c r="A75" s="40">
        <v>1</v>
      </c>
      <c r="B75" s="41" t="s">
        <v>78</v>
      </c>
      <c r="C75" s="20" t="s">
        <v>13</v>
      </c>
      <c r="D75" s="20" t="s">
        <v>67</v>
      </c>
      <c r="E75" s="58"/>
      <c r="F75" s="59">
        <v>0</v>
      </c>
      <c r="G75" s="47">
        <f t="shared" si="8"/>
        <v>0</v>
      </c>
      <c r="H75" s="58"/>
      <c r="I75" s="48">
        <f t="shared" si="9"/>
        <v>0</v>
      </c>
    </row>
    <row r="76" spans="1:9" x14ac:dyDescent="0.25">
      <c r="A76" s="40">
        <v>1</v>
      </c>
      <c r="B76" s="41" t="s">
        <v>79</v>
      </c>
      <c r="C76" s="20" t="s">
        <v>13</v>
      </c>
      <c r="D76" s="20" t="s">
        <v>67</v>
      </c>
      <c r="E76" s="58"/>
      <c r="F76" s="59">
        <v>0</v>
      </c>
      <c r="G76" s="47">
        <f t="shared" si="8"/>
        <v>0</v>
      </c>
      <c r="H76" s="58"/>
      <c r="I76" s="48">
        <f t="shared" si="9"/>
        <v>0</v>
      </c>
    </row>
    <row r="77" spans="1:9" x14ac:dyDescent="0.25">
      <c r="A77" s="40">
        <v>1</v>
      </c>
      <c r="B77" s="41" t="s">
        <v>80</v>
      </c>
      <c r="C77" s="55" t="s">
        <v>81</v>
      </c>
      <c r="D77" s="20" t="s">
        <v>82</v>
      </c>
      <c r="E77" s="58"/>
      <c r="F77" s="59">
        <v>0</v>
      </c>
      <c r="G77" s="47">
        <f t="shared" si="8"/>
        <v>0</v>
      </c>
      <c r="H77" s="58"/>
      <c r="I77" s="48">
        <f t="shared" si="9"/>
        <v>0</v>
      </c>
    </row>
    <row r="78" spans="1:9" x14ac:dyDescent="0.25">
      <c r="A78" s="40">
        <v>1</v>
      </c>
      <c r="B78" s="41" t="s">
        <v>83</v>
      </c>
      <c r="C78" s="20" t="s">
        <v>81</v>
      </c>
      <c r="D78" s="20" t="s">
        <v>84</v>
      </c>
      <c r="E78" s="58"/>
      <c r="F78" s="59">
        <v>0</v>
      </c>
      <c r="G78" s="47">
        <f t="shared" si="8"/>
        <v>0</v>
      </c>
      <c r="H78" s="58"/>
      <c r="I78" s="48">
        <f t="shared" si="9"/>
        <v>0</v>
      </c>
    </row>
    <row r="79" spans="1:9" x14ac:dyDescent="0.25">
      <c r="A79" s="40">
        <v>1</v>
      </c>
      <c r="B79" s="41" t="s">
        <v>85</v>
      </c>
      <c r="C79" s="20" t="s">
        <v>81</v>
      </c>
      <c r="D79" s="20" t="s">
        <v>84</v>
      </c>
      <c r="E79" s="58"/>
      <c r="F79" s="59">
        <v>0</v>
      </c>
      <c r="G79" s="47">
        <f t="shared" si="8"/>
        <v>0</v>
      </c>
      <c r="H79" s="58"/>
      <c r="I79" s="48">
        <f t="shared" si="9"/>
        <v>0</v>
      </c>
    </row>
    <row r="80" spans="1:9" x14ac:dyDescent="0.25">
      <c r="A80" s="40">
        <v>1</v>
      </c>
      <c r="B80" s="41" t="s">
        <v>85</v>
      </c>
      <c r="C80" s="20" t="s">
        <v>81</v>
      </c>
      <c r="D80" s="20" t="s">
        <v>84</v>
      </c>
      <c r="E80" s="58"/>
      <c r="F80" s="59">
        <v>0</v>
      </c>
      <c r="G80" s="47">
        <f t="shared" si="8"/>
        <v>0</v>
      </c>
      <c r="H80" s="58"/>
      <c r="I80" s="48">
        <f t="shared" si="9"/>
        <v>0</v>
      </c>
    </row>
    <row r="81" spans="1:9" x14ac:dyDescent="0.25">
      <c r="A81" s="40">
        <v>1</v>
      </c>
      <c r="B81" s="41" t="s">
        <v>86</v>
      </c>
      <c r="C81" s="20" t="s">
        <v>81</v>
      </c>
      <c r="D81" s="20" t="s">
        <v>84</v>
      </c>
      <c r="E81" s="58"/>
      <c r="F81" s="59">
        <v>0</v>
      </c>
      <c r="G81" s="47">
        <f t="shared" si="8"/>
        <v>0</v>
      </c>
      <c r="H81" s="58"/>
      <c r="I81" s="48">
        <f t="shared" si="9"/>
        <v>0</v>
      </c>
    </row>
    <row r="82" spans="1:9" x14ac:dyDescent="0.25">
      <c r="A82" s="40">
        <v>1</v>
      </c>
      <c r="B82" s="41" t="s">
        <v>87</v>
      </c>
      <c r="C82" s="20" t="s">
        <v>81</v>
      </c>
      <c r="D82" s="20" t="s">
        <v>50</v>
      </c>
      <c r="E82" s="58"/>
      <c r="F82" s="59">
        <v>0</v>
      </c>
      <c r="G82" s="47">
        <f>(A82*E82)*(1-F82)</f>
        <v>0</v>
      </c>
      <c r="H82" s="58"/>
      <c r="I82" s="48">
        <f>G82+H82</f>
        <v>0</v>
      </c>
    </row>
    <row r="83" spans="1:9" x14ac:dyDescent="0.25">
      <c r="A83" s="40">
        <v>1</v>
      </c>
      <c r="B83" s="41" t="s">
        <v>88</v>
      </c>
      <c r="C83" s="20" t="s">
        <v>13</v>
      </c>
      <c r="D83" s="20" t="s">
        <v>89</v>
      </c>
      <c r="E83" s="58"/>
      <c r="F83" s="59">
        <v>0</v>
      </c>
      <c r="G83" s="47">
        <f>(A83*E83)*(1-F83)</f>
        <v>0</v>
      </c>
      <c r="H83" s="58"/>
      <c r="I83" s="48">
        <f>G83+H83</f>
        <v>0</v>
      </c>
    </row>
    <row r="84" spans="1:9" x14ac:dyDescent="0.25">
      <c r="A84" s="44" t="s">
        <v>36</v>
      </c>
      <c r="B84" s="45" t="s">
        <v>90</v>
      </c>
      <c r="C84" s="53" t="s">
        <v>13</v>
      </c>
      <c r="D84" s="53" t="s">
        <v>67</v>
      </c>
      <c r="E84" s="58"/>
      <c r="F84" s="59">
        <v>0</v>
      </c>
      <c r="G84" s="47">
        <f>(A84*E84)*(1-F84)</f>
        <v>0</v>
      </c>
      <c r="H84" s="58"/>
      <c r="I84" s="56">
        <f>G84+H84</f>
        <v>0</v>
      </c>
    </row>
    <row r="85" spans="1:9" ht="13" x14ac:dyDescent="0.3">
      <c r="A85" s="3"/>
      <c r="B85" s="3"/>
      <c r="C85" s="3"/>
      <c r="D85" s="3"/>
      <c r="E85" s="5">
        <f>SUM(E3:E84)</f>
        <v>0</v>
      </c>
      <c r="F85" s="3"/>
      <c r="G85" s="5">
        <f>SUM(G3:G84)</f>
        <v>0</v>
      </c>
      <c r="H85" s="3"/>
      <c r="I85" s="5">
        <f>SUM(I3:I84)</f>
        <v>0</v>
      </c>
    </row>
    <row r="86" spans="1:9" x14ac:dyDescent="0.25">
      <c r="A86" s="2"/>
      <c r="B86" s="2"/>
      <c r="C86" s="2"/>
      <c r="D86" s="2"/>
    </row>
    <row r="105" spans="2:2" x14ac:dyDescent="0.25">
      <c r="B105" s="6"/>
    </row>
    <row r="106" spans="2:2" x14ac:dyDescent="0.25">
      <c r="B106" s="8"/>
    </row>
    <row r="107" spans="2:2" x14ac:dyDescent="0.25">
      <c r="B107" s="6"/>
    </row>
    <row r="108" spans="2:2" x14ac:dyDescent="0.25">
      <c r="B108" s="6"/>
    </row>
    <row r="109" spans="2:2" x14ac:dyDescent="0.25">
      <c r="B109" s="9"/>
    </row>
    <row r="110" spans="2:2" x14ac:dyDescent="0.25">
      <c r="B110" s="10"/>
    </row>
    <row r="111" spans="2:2" x14ac:dyDescent="0.25">
      <c r="B111" s="11"/>
    </row>
    <row r="112" spans="2:2" x14ac:dyDescent="0.25">
      <c r="B112" s="11"/>
    </row>
    <row r="113" spans="2:2" x14ac:dyDescent="0.25">
      <c r="B113" s="9"/>
    </row>
    <row r="114" spans="2:2" x14ac:dyDescent="0.25">
      <c r="B114" s="8"/>
    </row>
    <row r="115" spans="2:2" x14ac:dyDescent="0.25">
      <c r="B115" s="6"/>
    </row>
    <row r="116" spans="2:2" x14ac:dyDescent="0.25">
      <c r="B116" s="6"/>
    </row>
    <row r="117" spans="2:2" x14ac:dyDescent="0.25">
      <c r="B117" s="9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12"/>
    </row>
    <row r="129" spans="2:2" x14ac:dyDescent="0.25">
      <c r="B129" s="8"/>
    </row>
    <row r="130" spans="2:2" x14ac:dyDescent="0.25">
      <c r="B130" s="6"/>
    </row>
    <row r="131" spans="2:2" x14ac:dyDescent="0.25">
      <c r="B131" s="6"/>
    </row>
    <row r="132" spans="2:2" x14ac:dyDescent="0.25">
      <c r="B132" s="13"/>
    </row>
    <row r="133" spans="2:2" x14ac:dyDescent="0.25">
      <c r="B133" s="6"/>
    </row>
    <row r="134" spans="2:2" x14ac:dyDescent="0.25">
      <c r="B134" s="6"/>
    </row>
    <row r="135" spans="2:2" x14ac:dyDescent="0.25">
      <c r="B135" s="9"/>
    </row>
    <row r="136" spans="2:2" x14ac:dyDescent="0.25">
      <c r="B136" s="8"/>
    </row>
    <row r="137" spans="2:2" x14ac:dyDescent="0.25">
      <c r="B137" s="6"/>
    </row>
    <row r="138" spans="2:2" x14ac:dyDescent="0.25">
      <c r="B138" s="6"/>
    </row>
    <row r="139" spans="2:2" x14ac:dyDescent="0.25">
      <c r="B139" s="14"/>
    </row>
    <row r="140" spans="2:2" x14ac:dyDescent="0.25">
      <c r="B140" s="8"/>
    </row>
    <row r="141" spans="2:2" x14ac:dyDescent="0.25">
      <c r="B141" s="6"/>
    </row>
    <row r="142" spans="2:2" x14ac:dyDescent="0.25">
      <c r="B142" s="6"/>
    </row>
    <row r="143" spans="2:2" x14ac:dyDescent="0.25">
      <c r="B143" s="9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8"/>
    </row>
    <row r="152" spans="2:2" x14ac:dyDescent="0.25">
      <c r="B152" s="6"/>
    </row>
    <row r="153" spans="2:2" x14ac:dyDescent="0.25">
      <c r="B153" s="6"/>
    </row>
    <row r="154" spans="2:2" x14ac:dyDescent="0.25">
      <c r="B154" s="15"/>
    </row>
    <row r="155" spans="2:2" x14ac:dyDescent="0.25">
      <c r="B155" s="6"/>
    </row>
    <row r="156" spans="2:2" x14ac:dyDescent="0.25">
      <c r="B156" s="16"/>
    </row>
    <row r="157" spans="2:2" x14ac:dyDescent="0.25">
      <c r="B157" s="6"/>
    </row>
    <row r="158" spans="2:2" x14ac:dyDescent="0.25">
      <c r="B158" s="7"/>
    </row>
    <row r="159" spans="2:2" x14ac:dyDescent="0.25">
      <c r="B159" s="11"/>
    </row>
    <row r="160" spans="2:2" x14ac:dyDescent="0.25">
      <c r="B160" s="13"/>
    </row>
    <row r="161" spans="2:2" x14ac:dyDescent="0.25">
      <c r="B161" s="6"/>
    </row>
    <row r="162" spans="2:2" x14ac:dyDescent="0.25">
      <c r="B162" s="6"/>
    </row>
    <row r="163" spans="2:2" x14ac:dyDescent="0.25">
      <c r="B163" s="13"/>
    </row>
    <row r="164" spans="2:2" x14ac:dyDescent="0.25">
      <c r="B164" s="6"/>
    </row>
    <row r="165" spans="2:2" x14ac:dyDescent="0.25">
      <c r="B165" s="6"/>
    </row>
    <row r="166" spans="2:2" x14ac:dyDescent="0.25">
      <c r="B166" s="9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17"/>
    </row>
    <row r="173" spans="2:2" x14ac:dyDescent="0.25">
      <c r="B173" s="6"/>
    </row>
    <row r="174" spans="2:2" x14ac:dyDescent="0.25">
      <c r="B174" s="6"/>
    </row>
    <row r="175" spans="2:2" x14ac:dyDescent="0.25">
      <c r="B175" s="8"/>
    </row>
    <row r="176" spans="2:2" x14ac:dyDescent="0.25">
      <c r="B176" s="6"/>
    </row>
    <row r="177" spans="2:2" x14ac:dyDescent="0.25">
      <c r="B177" s="6"/>
    </row>
    <row r="178" spans="2:2" x14ac:dyDescent="0.25">
      <c r="B178" s="13"/>
    </row>
    <row r="179" spans="2:2" x14ac:dyDescent="0.25">
      <c r="B179" s="6"/>
    </row>
    <row r="180" spans="2:2" x14ac:dyDescent="0.25">
      <c r="B180" s="6"/>
    </row>
    <row r="181" spans="2:2" x14ac:dyDescent="0.25">
      <c r="B181" s="9"/>
    </row>
    <row r="182" spans="2:2" x14ac:dyDescent="0.25">
      <c r="B182" s="12"/>
    </row>
    <row r="183" spans="2:2" x14ac:dyDescent="0.25">
      <c r="B183" s="12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11"/>
    </row>
    <row r="222" spans="2:2" x14ac:dyDescent="0.25">
      <c r="B222" s="8"/>
    </row>
  </sheetData>
  <sheetProtection algorithmName="SHA-512" hashValue="lJxcj/Hpz2QZdQOJ0cQvy15aiK4IWBY23uVsc08tiCGfOkAVje4L1UuM5kEQppH2Ro5gpJVfFv7qq1VQEAkcfw==" saltValue="z3BCslsLb6LpNk3x05h5k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53416B0009C489B0F398E224E5ABC" ma:contentTypeVersion="15" ma:contentTypeDescription="Een nieuw document maken." ma:contentTypeScope="" ma:versionID="f776c5a289a8d378d7bb089bbc1b917e">
  <xsd:schema xmlns:xsd="http://www.w3.org/2001/XMLSchema" xmlns:xs="http://www.w3.org/2001/XMLSchema" xmlns:p="http://schemas.microsoft.com/office/2006/metadata/properties" xmlns:ns2="89243f00-e83a-493d-802a-544520c276d3" xmlns:ns3="04a1a20c-3866-4a90-81b2-11a44949e6ab" targetNamespace="http://schemas.microsoft.com/office/2006/metadata/properties" ma:root="true" ma:fieldsID="d3971a95a308babb5233db5d35a5bbee" ns2:_="" ns3:_="">
    <xsd:import namespace="89243f00-e83a-493d-802a-544520c276d3"/>
    <xsd:import namespace="04a1a20c-3866-4a90-81b2-11a44949e6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43f00-e83a-493d-802a-544520c276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cf1fc9c-6af4-4b97-9231-a3d196c36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1a20c-3866-4a90-81b2-11a44949e6a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57313da-232a-487e-bff1-e7da442c8e37}" ma:internalName="TaxCatchAll" ma:showField="CatchAllData" ma:web="04a1a20c-3866-4a90-81b2-11a44949e6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4F8B53-C7F0-438B-8DAF-48AF5A11C5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243f00-e83a-493d-802a-544520c276d3"/>
    <ds:schemaRef ds:uri="04a1a20c-3866-4a90-81b2-11a44949e6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262E0C-3E60-4DA3-A1DA-8BC5E5DE2EC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1AC1BA0-2B5C-49B5-910C-F9D8DA87FF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Calculatieblad</vt:lpstr>
      <vt:lpstr>Abonnementen</vt:lpstr>
    </vt:vector>
  </TitlesOfParts>
  <Manager/>
  <Company>Vilico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</dc:creator>
  <cp:keywords/>
  <dc:description/>
  <cp:lastModifiedBy>Jan Teunis Hartgers</cp:lastModifiedBy>
  <cp:revision/>
  <dcterms:created xsi:type="dcterms:W3CDTF">2006-06-29T10:46:47Z</dcterms:created>
  <dcterms:modified xsi:type="dcterms:W3CDTF">2024-09-27T13:11:02Z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Jan Teunis Hartgers</vt:lpwstr>
  </property>
  <property fmtid="{D5CDD505-2E9C-101B-9397-08002B2CF9AE}" pid="4" name="Order">
    <vt:lpwstr>2242700.00000000</vt:lpwstr>
  </property>
  <property fmtid="{D5CDD505-2E9C-101B-9397-08002B2CF9AE}" pid="5" name="xd_ProgID">
    <vt:lpwstr/>
  </property>
  <property fmtid="{D5CDD505-2E9C-101B-9397-08002B2CF9AE}" pid="6" name="SharedWithUsers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display_urn:schemas-microsoft-com:office:office#Author">
    <vt:lpwstr>Jan Teunis Hartgers</vt:lpwstr>
  </property>
  <property fmtid="{D5CDD505-2E9C-101B-9397-08002B2CF9AE}" pid="11" name="TriggerFlowInfo">
    <vt:lpwstr/>
  </property>
  <property fmtid="{D5CDD505-2E9C-101B-9397-08002B2CF9AE}" pid="12" name="ContentTypeId">
    <vt:lpwstr>0x010100F90D7B936DCADE48B6F5A0FC620F1D82</vt:lpwstr>
  </property>
  <property fmtid="{D5CDD505-2E9C-101B-9397-08002B2CF9AE}" pid="13" name="MediaLengthInSeconds">
    <vt:lpwstr/>
  </property>
  <property fmtid="{D5CDD505-2E9C-101B-9397-08002B2CF9AE}" pid="14" name="TaxCatchAll">
    <vt:lpwstr/>
  </property>
  <property fmtid="{D5CDD505-2E9C-101B-9397-08002B2CF9AE}" pid="15" name="MediaServiceImageTags">
    <vt:lpwstr/>
  </property>
  <property fmtid="{D5CDD505-2E9C-101B-9397-08002B2CF9AE}" pid="16" name="lcf76f155ced4ddcb4097134ff3c332f">
    <vt:lpwstr/>
  </property>
</Properties>
</file>