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mgroup.sharepoint.com/sites/016484/Projecten/2024/Coevorden/Markt en Haven HL DRZ/04 Projectplanning/"/>
    </mc:Choice>
  </mc:AlternateContent>
  <xr:revisionPtr revIDLastSave="94" documentId="8_{BCB46F7F-B92E-4B0D-860C-899BAA399ED7}" xr6:coauthVersionLast="47" xr6:coauthVersionMax="47" xr10:uidLastSave="{D51012CC-C4D5-4AEF-B880-D27D1184CEB1}"/>
  <bookViews>
    <workbookView xWindow="-108" yWindow="-108" windowWidth="23256" windowHeight="13896" activeTab="1" xr2:uid="{5D57A640-02DB-4AFD-BDC4-670A104DF164}"/>
  </bookViews>
  <sheets>
    <sheet name="Werkzaamheden civiele aannemer" sheetId="1" r:id="rId1"/>
    <sheet name="Werkzaamheden BAM Solo WM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J19" i="2"/>
  <c r="K19" i="2"/>
  <c r="H23" i="2"/>
  <c r="I23" i="2"/>
  <c r="J23" i="2"/>
  <c r="K23" i="2"/>
  <c r="K21" i="2"/>
  <c r="H21" i="2"/>
  <c r="I21" i="2"/>
  <c r="J21" i="2"/>
  <c r="G21" i="2"/>
  <c r="K27" i="2"/>
  <c r="J27" i="2"/>
  <c r="H27" i="2"/>
  <c r="G27" i="2"/>
  <c r="F27" i="2"/>
  <c r="E27" i="2"/>
  <c r="C27" i="2"/>
  <c r="B27" i="2"/>
  <c r="E25" i="2"/>
  <c r="D25" i="2"/>
  <c r="G23" i="2"/>
  <c r="E23" i="2"/>
  <c r="C23" i="2"/>
  <c r="B23" i="2"/>
  <c r="E21" i="2"/>
  <c r="C21" i="2"/>
  <c r="B21" i="2"/>
  <c r="K17" i="2"/>
  <c r="J17" i="2"/>
  <c r="I17" i="2"/>
  <c r="H17" i="2"/>
  <c r="H19" i="2" s="1"/>
  <c r="G17" i="2"/>
  <c r="G19" i="2" s="1"/>
  <c r="F17" i="2"/>
  <c r="E17" i="2"/>
  <c r="C17" i="2"/>
  <c r="B17" i="2"/>
  <c r="B27" i="1"/>
  <c r="G27" i="1"/>
  <c r="K17" i="1"/>
  <c r="J19" i="1"/>
  <c r="J17" i="1"/>
  <c r="I19" i="1"/>
  <c r="H17" i="1"/>
  <c r="I17" i="1"/>
  <c r="D25" i="1"/>
  <c r="E25" i="1"/>
  <c r="B21" i="1"/>
  <c r="G21" i="1"/>
  <c r="E21" i="1"/>
  <c r="C21" i="1"/>
  <c r="J27" i="1"/>
  <c r="E27" i="1"/>
  <c r="N17" i="2" l="1"/>
  <c r="L25" i="2"/>
  <c r="L23" i="2"/>
  <c r="L27" i="2"/>
  <c r="L21" i="2"/>
  <c r="L19" i="2"/>
  <c r="L25" i="1"/>
  <c r="L21" i="1"/>
  <c r="E23" i="1"/>
  <c r="E17" i="1"/>
  <c r="E19" i="1" s="1"/>
  <c r="C27" i="1"/>
  <c r="F27" i="1"/>
  <c r="H27" i="1"/>
  <c r="K27" i="1"/>
  <c r="B23" i="1"/>
  <c r="G23" i="1"/>
  <c r="C23" i="1"/>
  <c r="C17" i="1"/>
  <c r="F17" i="1"/>
  <c r="G17" i="1"/>
  <c r="G19" i="1" s="1"/>
  <c r="B17" i="1"/>
  <c r="L28" i="2" l="1"/>
  <c r="M28" i="2" s="1"/>
  <c r="L19" i="1"/>
  <c r="N17" i="1"/>
  <c r="L23" i="1"/>
  <c r="L27" i="1"/>
  <c r="L28" i="1" l="1"/>
  <c r="M28" i="1" s="1"/>
</calcChain>
</file>

<file path=xl/sharedStrings.xml><?xml version="1.0" encoding="utf-8"?>
<sst xmlns="http://schemas.openxmlformats.org/spreadsheetml/2006/main" count="84" uniqueCount="47">
  <si>
    <t>WMD</t>
  </si>
  <si>
    <t xml:space="preserve">solo </t>
  </si>
  <si>
    <t>combi</t>
  </si>
  <si>
    <t>dagen</t>
  </si>
  <si>
    <t xml:space="preserve">has </t>
  </si>
  <si>
    <t>doorverb.</t>
  </si>
  <si>
    <t>dagen has</t>
  </si>
  <si>
    <t>dagen dv</t>
  </si>
  <si>
    <t>sleuf m1</t>
  </si>
  <si>
    <t>Totaal dagen</t>
  </si>
  <si>
    <t>snelheid</t>
  </si>
  <si>
    <t>meter</t>
  </si>
  <si>
    <t>Ziggo</t>
  </si>
  <si>
    <t>Coevorden marktplein reconstructie</t>
  </si>
  <si>
    <t>LS</t>
  </si>
  <si>
    <t>MS</t>
  </si>
  <si>
    <t>Rendo gas</t>
  </si>
  <si>
    <t xml:space="preserve"> MS</t>
  </si>
  <si>
    <t>Rendo Gas</t>
  </si>
  <si>
    <t>saneren</t>
  </si>
  <si>
    <t>dagen saneren</t>
  </si>
  <si>
    <t>montage</t>
  </si>
  <si>
    <t>dagen montage</t>
  </si>
  <si>
    <t>Graafwerk</t>
  </si>
  <si>
    <t>Woningen markt Saneren</t>
  </si>
  <si>
    <t>Woningen overzetten</t>
  </si>
  <si>
    <t>Montagedagen MS+LS</t>
  </si>
  <si>
    <t>Doorverbindings dagen gas+water</t>
  </si>
  <si>
    <t>18.5</t>
  </si>
  <si>
    <t>9.5</t>
  </si>
  <si>
    <t>4.5</t>
  </si>
  <si>
    <t>7.5</t>
  </si>
  <si>
    <t>Markt fase 1 (langs noordzijde horeca richting gemeente huis)</t>
  </si>
  <si>
    <t>fase 2 Oude parkeerplaats (schuine oversteek parkeerplaats markt)</t>
  </si>
  <si>
    <t>Markt fase 3 (oversteek markt OV kabel)</t>
  </si>
  <si>
    <t>Markt fase 3 (markt 3 tot en met 8)</t>
  </si>
  <si>
    <t>Markt fase 3 (Markt 9 tot en met 13)</t>
  </si>
  <si>
    <t>solo fase kasteel 13 tot en met 21</t>
  </si>
  <si>
    <t>solo fase kasteel 13 tot en met 33</t>
  </si>
  <si>
    <t>solo fase kasteel 3 tot en met 13</t>
  </si>
  <si>
    <t>Rooien</t>
  </si>
  <si>
    <t>solo fase kasteel 2 tot meinder vd thijnensingel 8</t>
  </si>
  <si>
    <t>Aanleg</t>
  </si>
  <si>
    <t>Doorverbindings dagen water</t>
  </si>
  <si>
    <t>Woningen saneren</t>
  </si>
  <si>
    <t>Bij niet te hoeven rooien scheelt ons dit 33 dagen</t>
  </si>
  <si>
    <t>Exclusief rooiwerk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</si>
</sst>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1" fontId="0" fillId="0" borderId="4" xfId="0" applyNumberFormat="1" applyBorder="1"/>
    <xf numFmtId="0" fontId="0" fillId="0" borderId="5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1" fillId="0" borderId="0" xfId="0" applyFont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164" fontId="0" fillId="0" borderId="2" xfId="0" applyNumberFormat="1" applyBorder="1"/>
    <xf numFmtId="0" fontId="0" fillId="0" borderId="22" xfId="0" applyBorder="1"/>
    <xf numFmtId="1" fontId="0" fillId="0" borderId="22" xfId="0" applyNumberFormat="1" applyBorder="1"/>
    <xf numFmtId="1" fontId="0" fillId="0" borderId="6" xfId="0" applyNumberFormat="1" applyBorder="1"/>
    <xf numFmtId="1" fontId="0" fillId="0" borderId="29" xfId="0" applyNumberFormat="1" applyBorder="1"/>
    <xf numFmtId="0" fontId="0" fillId="0" borderId="25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8E1C-637A-4766-B073-F8ABC5892110}">
  <dimension ref="A2:O30"/>
  <sheetViews>
    <sheetView zoomScaleNormal="100" workbookViewId="0">
      <selection activeCell="N18" sqref="N18"/>
    </sheetView>
  </sheetViews>
  <sheetFormatPr defaultRowHeight="13.2" x14ac:dyDescent="0.25"/>
  <cols>
    <col min="1" max="1" width="16" customWidth="1"/>
    <col min="3" max="5" width="9.88671875" customWidth="1"/>
    <col min="8" max="8" width="15.88671875" customWidth="1"/>
    <col min="12" max="12" width="13" customWidth="1"/>
    <col min="14" max="14" width="53.6640625" customWidth="1"/>
  </cols>
  <sheetData>
    <row r="2" spans="1:14" x14ac:dyDescent="0.25">
      <c r="A2" s="23" t="s">
        <v>13</v>
      </c>
    </row>
    <row r="3" spans="1:14" ht="13.8" thickBot="1" x14ac:dyDescent="0.3"/>
    <row r="4" spans="1:14" ht="13.8" thickBot="1" x14ac:dyDescent="0.3">
      <c r="B4" s="36" t="s">
        <v>2</v>
      </c>
      <c r="C4" s="37"/>
      <c r="D4" s="37"/>
      <c r="E4" s="37"/>
      <c r="F4" s="38"/>
      <c r="G4" s="39" t="s">
        <v>1</v>
      </c>
      <c r="H4" s="37"/>
      <c r="I4" s="37"/>
      <c r="J4" s="37"/>
      <c r="K4" s="38"/>
    </row>
    <row r="5" spans="1:14" ht="13.8" thickBot="1" x14ac:dyDescent="0.3">
      <c r="B5" s="17" t="s">
        <v>0</v>
      </c>
      <c r="C5" s="18" t="s">
        <v>16</v>
      </c>
      <c r="D5" s="18" t="s">
        <v>14</v>
      </c>
      <c r="E5" s="18" t="s">
        <v>15</v>
      </c>
      <c r="F5" s="19" t="s">
        <v>12</v>
      </c>
      <c r="G5" s="21" t="s">
        <v>0</v>
      </c>
      <c r="H5" s="18" t="s">
        <v>18</v>
      </c>
      <c r="I5" s="18" t="s">
        <v>14</v>
      </c>
      <c r="J5" s="18" t="s">
        <v>17</v>
      </c>
      <c r="K5" s="19" t="s">
        <v>12</v>
      </c>
      <c r="L5" s="6" t="s">
        <v>9</v>
      </c>
    </row>
    <row r="6" spans="1:14" x14ac:dyDescent="0.25">
      <c r="B6" s="10">
        <v>155</v>
      </c>
      <c r="C6" s="11">
        <v>60</v>
      </c>
      <c r="D6" s="11"/>
      <c r="E6" s="11">
        <v>155</v>
      </c>
      <c r="F6" s="12"/>
      <c r="G6" s="25"/>
      <c r="H6" s="11"/>
      <c r="I6" s="11">
        <v>30</v>
      </c>
      <c r="J6" s="11"/>
      <c r="K6" s="12"/>
      <c r="L6" s="33" t="s">
        <v>28</v>
      </c>
      <c r="N6" t="s">
        <v>32</v>
      </c>
    </row>
    <row r="7" spans="1:14" x14ac:dyDescent="0.25">
      <c r="B7" s="13"/>
      <c r="C7" s="1"/>
      <c r="D7" s="1">
        <v>95</v>
      </c>
      <c r="E7" s="1">
        <v>95</v>
      </c>
      <c r="F7" s="14">
        <v>95</v>
      </c>
      <c r="G7" s="26"/>
      <c r="H7" s="1"/>
      <c r="I7" s="1"/>
      <c r="J7" s="1"/>
      <c r="K7" s="14"/>
      <c r="L7" s="34" t="s">
        <v>29</v>
      </c>
      <c r="N7" t="s">
        <v>33</v>
      </c>
    </row>
    <row r="8" spans="1:14" x14ac:dyDescent="0.25">
      <c r="B8" s="13"/>
      <c r="C8" s="1"/>
      <c r="D8" s="1"/>
      <c r="E8" s="1"/>
      <c r="F8" s="14"/>
      <c r="G8" s="26"/>
      <c r="H8" s="1"/>
      <c r="I8" s="1">
        <v>45</v>
      </c>
      <c r="J8" s="1"/>
      <c r="K8" s="14"/>
      <c r="L8" s="34" t="s">
        <v>30</v>
      </c>
      <c r="N8" t="s">
        <v>34</v>
      </c>
    </row>
    <row r="9" spans="1:14" x14ac:dyDescent="0.25">
      <c r="B9" s="13"/>
      <c r="C9" s="1"/>
      <c r="D9" s="1"/>
      <c r="E9" s="1"/>
      <c r="F9" s="14"/>
      <c r="G9" s="26">
        <v>75</v>
      </c>
      <c r="H9" s="1"/>
      <c r="I9" s="1">
        <v>75</v>
      </c>
      <c r="J9" s="1"/>
      <c r="K9" s="14"/>
      <c r="L9" s="34" t="s">
        <v>31</v>
      </c>
      <c r="N9" t="s">
        <v>35</v>
      </c>
    </row>
    <row r="10" spans="1:14" x14ac:dyDescent="0.25">
      <c r="B10" s="13"/>
      <c r="C10" s="1"/>
      <c r="D10" s="1"/>
      <c r="E10" s="1"/>
      <c r="F10" s="14"/>
      <c r="G10" s="26">
        <v>50</v>
      </c>
      <c r="H10" s="1"/>
      <c r="I10" s="1">
        <v>30</v>
      </c>
      <c r="J10" s="1"/>
      <c r="K10" s="14"/>
      <c r="L10" s="34">
        <v>8</v>
      </c>
      <c r="N10" t="s">
        <v>36</v>
      </c>
    </row>
    <row r="11" spans="1:14" x14ac:dyDescent="0.25">
      <c r="B11" s="13"/>
      <c r="C11" s="1"/>
      <c r="D11" s="1"/>
      <c r="E11" s="1"/>
      <c r="F11" s="14"/>
      <c r="G11" s="26"/>
      <c r="H11" s="1"/>
      <c r="I11" s="1"/>
      <c r="J11" s="1"/>
      <c r="K11" s="14"/>
      <c r="L11" s="3"/>
    </row>
    <row r="12" spans="1:14" x14ac:dyDescent="0.25">
      <c r="B12" s="13"/>
      <c r="C12" s="1"/>
      <c r="D12" s="1"/>
      <c r="E12" s="1"/>
      <c r="F12" s="14"/>
      <c r="G12" s="26"/>
      <c r="H12" s="1"/>
      <c r="I12" s="1"/>
      <c r="J12" s="1"/>
      <c r="K12" s="14"/>
      <c r="L12" s="3"/>
    </row>
    <row r="13" spans="1:14" x14ac:dyDescent="0.25">
      <c r="B13" s="13"/>
      <c r="C13" s="1"/>
      <c r="D13" s="1"/>
      <c r="E13" s="1"/>
      <c r="F13" s="14"/>
      <c r="G13" s="26"/>
      <c r="H13" s="1"/>
      <c r="I13" s="1"/>
      <c r="J13" s="1"/>
      <c r="K13" s="14"/>
      <c r="L13" s="3"/>
    </row>
    <row r="14" spans="1:14" x14ac:dyDescent="0.25">
      <c r="B14" s="13"/>
      <c r="C14" s="1"/>
      <c r="D14" s="1"/>
      <c r="E14" s="1"/>
      <c r="F14" s="14"/>
      <c r="G14" s="26"/>
      <c r="H14" s="1"/>
      <c r="I14" s="1"/>
      <c r="J14" s="1"/>
      <c r="K14" s="14"/>
      <c r="L14" s="3"/>
    </row>
    <row r="15" spans="1:14" x14ac:dyDescent="0.25">
      <c r="B15" s="13"/>
      <c r="C15" s="1"/>
      <c r="D15" s="1"/>
      <c r="E15" s="1"/>
      <c r="F15" s="14"/>
      <c r="G15" s="26"/>
      <c r="H15" s="1"/>
      <c r="I15" s="1"/>
      <c r="J15" s="1"/>
      <c r="K15" s="14"/>
      <c r="L15" s="3"/>
    </row>
    <row r="16" spans="1:14" ht="13.8" thickBot="1" x14ac:dyDescent="0.3">
      <c r="B16" s="7"/>
      <c r="C16" s="8"/>
      <c r="D16" s="8"/>
      <c r="E16" s="8"/>
      <c r="F16" s="9"/>
      <c r="G16" s="27"/>
      <c r="H16" s="8"/>
      <c r="I16" s="8"/>
      <c r="J16" s="8"/>
      <c r="K16" s="9"/>
      <c r="L16" s="3"/>
    </row>
    <row r="17" spans="1:15" ht="13.8" thickBot="1" x14ac:dyDescent="0.3">
      <c r="A17" s="2" t="s">
        <v>8</v>
      </c>
      <c r="B17" s="20">
        <f t="shared" ref="B17:K17" si="0">SUM(B6:B16)</f>
        <v>155</v>
      </c>
      <c r="C17" s="15">
        <f t="shared" si="0"/>
        <v>60</v>
      </c>
      <c r="D17" s="15"/>
      <c r="E17" s="15">
        <f t="shared" si="0"/>
        <v>250</v>
      </c>
      <c r="F17" s="15">
        <f t="shared" si="0"/>
        <v>95</v>
      </c>
      <c r="G17" s="15">
        <f t="shared" si="0"/>
        <v>125</v>
      </c>
      <c r="H17" s="15">
        <f t="shared" si="0"/>
        <v>0</v>
      </c>
      <c r="I17" s="15">
        <f t="shared" si="0"/>
        <v>180</v>
      </c>
      <c r="J17" s="15">
        <f t="shared" si="0"/>
        <v>0</v>
      </c>
      <c r="K17" s="16">
        <f t="shared" si="0"/>
        <v>0</v>
      </c>
      <c r="L17" s="3"/>
      <c r="N17">
        <f>LARGE(B17:F17,1)+SUM(G17:K17)</f>
        <v>555</v>
      </c>
      <c r="O17" t="s">
        <v>11</v>
      </c>
    </row>
    <row r="18" spans="1:15" ht="13.8" thickBot="1" x14ac:dyDescent="0.3">
      <c r="A18" s="24" t="s">
        <v>10</v>
      </c>
      <c r="B18" s="29">
        <v>10</v>
      </c>
      <c r="C18" s="29">
        <v>10</v>
      </c>
      <c r="D18" s="29">
        <v>10</v>
      </c>
      <c r="E18" s="29">
        <v>10</v>
      </c>
      <c r="F18" s="29">
        <v>10</v>
      </c>
      <c r="G18" s="29">
        <v>10</v>
      </c>
      <c r="H18" s="29">
        <v>10</v>
      </c>
      <c r="I18" s="29">
        <v>10</v>
      </c>
      <c r="J18" s="29">
        <v>10</v>
      </c>
      <c r="K18" s="29">
        <v>10</v>
      </c>
      <c r="L18" s="3"/>
    </row>
    <row r="19" spans="1:15" ht="13.8" thickBot="1" x14ac:dyDescent="0.3">
      <c r="A19" s="3" t="s">
        <v>3</v>
      </c>
      <c r="B19" s="30"/>
      <c r="C19" s="30"/>
      <c r="D19" s="30"/>
      <c r="E19" s="30">
        <f t="shared" ref="E19:J19" si="1">IFERROR(+E17/E18,0)</f>
        <v>25</v>
      </c>
      <c r="F19" s="30"/>
      <c r="G19" s="31">
        <f t="shared" si="1"/>
        <v>12.5</v>
      </c>
      <c r="H19" s="31"/>
      <c r="I19" s="31">
        <f t="shared" si="1"/>
        <v>18</v>
      </c>
      <c r="J19" s="31">
        <f t="shared" si="1"/>
        <v>0</v>
      </c>
      <c r="K19" s="31"/>
      <c r="L19" s="4">
        <f>SUM(B19:K19)</f>
        <v>55.5</v>
      </c>
      <c r="N19" t="s">
        <v>23</v>
      </c>
    </row>
    <row r="20" spans="1:15" ht="13.8" thickBot="1" x14ac:dyDescent="0.3">
      <c r="A20" s="3" t="s">
        <v>19</v>
      </c>
      <c r="B20" s="30">
        <v>2</v>
      </c>
      <c r="C20" s="30"/>
      <c r="D20" s="30"/>
      <c r="E20" s="30"/>
      <c r="F20" s="30"/>
      <c r="G20" s="31"/>
      <c r="H20" s="31"/>
      <c r="I20" s="31"/>
      <c r="J20" s="31"/>
      <c r="K20" s="32"/>
      <c r="L20" s="4"/>
    </row>
    <row r="21" spans="1:15" ht="13.8" thickBot="1" x14ac:dyDescent="0.3">
      <c r="A21" s="3" t="s">
        <v>20</v>
      </c>
      <c r="B21" s="20">
        <f>B20/1</f>
        <v>2</v>
      </c>
      <c r="C21" s="15">
        <f>C20/2</f>
        <v>0</v>
      </c>
      <c r="D21" s="15"/>
      <c r="E21" s="15">
        <f>E20/2</f>
        <v>0</v>
      </c>
      <c r="F21" s="15"/>
      <c r="G21" s="15">
        <f t="shared" ref="G21:G23" si="2">G20/2</f>
        <v>0</v>
      </c>
      <c r="H21" s="15"/>
      <c r="I21" s="15"/>
      <c r="J21" s="15"/>
      <c r="K21" s="16"/>
      <c r="L21" s="3">
        <f>SUM(B21:K21)</f>
        <v>2</v>
      </c>
      <c r="N21" t="s">
        <v>24</v>
      </c>
    </row>
    <row r="22" spans="1:15" ht="13.8" thickBot="1" x14ac:dyDescent="0.3">
      <c r="A22" s="3" t="s">
        <v>4</v>
      </c>
      <c r="B22" s="20">
        <v>3</v>
      </c>
      <c r="C22" s="15">
        <v>4</v>
      </c>
      <c r="D22" s="15"/>
      <c r="E22" s="15"/>
      <c r="F22" s="15"/>
      <c r="G22" s="15">
        <v>7</v>
      </c>
      <c r="H22" s="15"/>
      <c r="I22" s="15"/>
      <c r="J22" s="15"/>
      <c r="K22" s="16"/>
      <c r="L22" s="3"/>
    </row>
    <row r="23" spans="1:15" ht="13.8" thickBot="1" x14ac:dyDescent="0.3">
      <c r="A23" s="3" t="s">
        <v>6</v>
      </c>
      <c r="B23" s="20">
        <f>B22/2</f>
        <v>1.5</v>
      </c>
      <c r="C23" s="15">
        <f>C22/2</f>
        <v>2</v>
      </c>
      <c r="D23" s="15"/>
      <c r="E23" s="15">
        <f>E22/2</f>
        <v>0</v>
      </c>
      <c r="F23" s="15"/>
      <c r="G23" s="15">
        <f t="shared" si="2"/>
        <v>3.5</v>
      </c>
      <c r="H23" s="15"/>
      <c r="I23" s="15"/>
      <c r="J23" s="15"/>
      <c r="K23" s="16"/>
      <c r="L23" s="3">
        <f>SUM(B23:K23)</f>
        <v>7</v>
      </c>
      <c r="N23" t="s">
        <v>25</v>
      </c>
    </row>
    <row r="24" spans="1:15" ht="13.8" thickBot="1" x14ac:dyDescent="0.3">
      <c r="A24" s="3" t="s">
        <v>21</v>
      </c>
      <c r="B24" s="20"/>
      <c r="C24" s="15"/>
      <c r="D24" s="15">
        <v>15</v>
      </c>
      <c r="E24" s="15">
        <v>4</v>
      </c>
      <c r="F24" s="15"/>
      <c r="G24" s="15"/>
      <c r="H24" s="15"/>
      <c r="I24" s="15"/>
      <c r="J24" s="15"/>
      <c r="K24" s="16"/>
      <c r="L24" s="3"/>
    </row>
    <row r="25" spans="1:15" ht="13.8" thickBot="1" x14ac:dyDescent="0.3">
      <c r="A25" s="3" t="s">
        <v>22</v>
      </c>
      <c r="B25" s="20"/>
      <c r="C25" s="15"/>
      <c r="D25" s="15">
        <f>D24/5</f>
        <v>3</v>
      </c>
      <c r="E25" s="15">
        <f>E24/2</f>
        <v>2</v>
      </c>
      <c r="F25" s="15"/>
      <c r="G25" s="15"/>
      <c r="H25" s="15"/>
      <c r="I25" s="15"/>
      <c r="J25" s="15"/>
      <c r="K25" s="16"/>
      <c r="L25" s="3">
        <f>SUM(B25:K25)</f>
        <v>5</v>
      </c>
      <c r="N25" t="s">
        <v>26</v>
      </c>
    </row>
    <row r="26" spans="1:15" ht="13.8" thickBot="1" x14ac:dyDescent="0.3">
      <c r="A26" s="3" t="s">
        <v>5</v>
      </c>
      <c r="B26" s="20">
        <v>2</v>
      </c>
      <c r="C26" s="15">
        <v>4</v>
      </c>
      <c r="D26" s="15"/>
      <c r="E26" s="15"/>
      <c r="F26" s="15"/>
      <c r="G26" s="15">
        <v>3</v>
      </c>
      <c r="H26" s="15"/>
      <c r="I26" s="15"/>
      <c r="J26" s="15"/>
      <c r="K26" s="16"/>
      <c r="L26" s="3"/>
    </row>
    <row r="27" spans="1:15" ht="13.8" thickBot="1" x14ac:dyDescent="0.3">
      <c r="A27" s="22" t="s">
        <v>7</v>
      </c>
      <c r="B27" s="21">
        <f>B26/1</f>
        <v>2</v>
      </c>
      <c r="C27" s="18">
        <f t="shared" ref="C27:K27" si="3">C26/2</f>
        <v>2</v>
      </c>
      <c r="D27" s="18"/>
      <c r="E27" s="18">
        <f t="shared" si="3"/>
        <v>0</v>
      </c>
      <c r="F27" s="18">
        <f t="shared" si="3"/>
        <v>0</v>
      </c>
      <c r="G27" s="18">
        <f>G26/1</f>
        <v>3</v>
      </c>
      <c r="H27" s="18">
        <f t="shared" si="3"/>
        <v>0</v>
      </c>
      <c r="I27" s="18"/>
      <c r="J27" s="18">
        <f t="shared" si="3"/>
        <v>0</v>
      </c>
      <c r="K27" s="19">
        <f t="shared" si="3"/>
        <v>0</v>
      </c>
      <c r="L27" s="5">
        <f>SUM(B27:K27)</f>
        <v>7</v>
      </c>
      <c r="N27" t="s">
        <v>27</v>
      </c>
    </row>
    <row r="28" spans="1:15" ht="13.8" thickBot="1" x14ac:dyDescent="0.3">
      <c r="L28" s="28">
        <f>SUM(L17:L27)</f>
        <v>76.5</v>
      </c>
      <c r="M28">
        <f>+L28/5</f>
        <v>15.3</v>
      </c>
    </row>
    <row r="30" spans="1:15" x14ac:dyDescent="0.25">
      <c r="A30" s="35" t="s">
        <v>46</v>
      </c>
    </row>
  </sheetData>
  <mergeCells count="2">
    <mergeCell ref="B4:F4"/>
    <mergeCell ref="G4:K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C4E3-3BCB-4DE9-8178-3DA79089BF60}">
  <dimension ref="A2:O30"/>
  <sheetViews>
    <sheetView tabSelected="1" workbookViewId="0">
      <selection activeCell="N11" sqref="N11"/>
    </sheetView>
  </sheetViews>
  <sheetFormatPr defaultRowHeight="13.2" x14ac:dyDescent="0.25"/>
  <cols>
    <col min="1" max="1" width="16" customWidth="1"/>
    <col min="3" max="5" width="9.88671875" customWidth="1"/>
    <col min="8" max="8" width="15.88671875" customWidth="1"/>
    <col min="12" max="12" width="13" customWidth="1"/>
    <col min="14" max="14" width="53.6640625" customWidth="1"/>
  </cols>
  <sheetData>
    <row r="2" spans="1:14" x14ac:dyDescent="0.25">
      <c r="A2" s="23" t="s">
        <v>13</v>
      </c>
    </row>
    <row r="3" spans="1:14" ht="13.8" thickBot="1" x14ac:dyDescent="0.3"/>
    <row r="4" spans="1:14" ht="13.8" thickBot="1" x14ac:dyDescent="0.3">
      <c r="B4" s="36" t="s">
        <v>2</v>
      </c>
      <c r="C4" s="37"/>
      <c r="D4" s="37"/>
      <c r="E4" s="37"/>
      <c r="F4" s="38"/>
      <c r="G4" s="39" t="s">
        <v>1</v>
      </c>
      <c r="H4" s="37"/>
      <c r="I4" s="37"/>
      <c r="J4" s="37"/>
      <c r="K4" s="38"/>
    </row>
    <row r="5" spans="1:14" ht="13.8" thickBot="1" x14ac:dyDescent="0.3">
      <c r="B5" s="17" t="s">
        <v>0</v>
      </c>
      <c r="C5" s="18" t="s">
        <v>16</v>
      </c>
      <c r="D5" s="18" t="s">
        <v>14</v>
      </c>
      <c r="E5" s="18" t="s">
        <v>15</v>
      </c>
      <c r="F5" s="19" t="s">
        <v>12</v>
      </c>
      <c r="G5" s="21" t="s">
        <v>0</v>
      </c>
      <c r="H5" s="18" t="s">
        <v>0</v>
      </c>
      <c r="I5" s="18" t="s">
        <v>14</v>
      </c>
      <c r="J5" s="18" t="s">
        <v>17</v>
      </c>
      <c r="K5" s="19" t="s">
        <v>12</v>
      </c>
      <c r="L5" s="6" t="s">
        <v>9</v>
      </c>
    </row>
    <row r="6" spans="1:14" x14ac:dyDescent="0.25">
      <c r="A6" t="s">
        <v>42</v>
      </c>
      <c r="B6" s="10"/>
      <c r="C6" s="11"/>
      <c r="D6" s="11"/>
      <c r="E6" s="11"/>
      <c r="F6" s="12"/>
      <c r="G6" s="25">
        <v>90</v>
      </c>
      <c r="H6" s="11"/>
      <c r="I6" s="11"/>
      <c r="J6" s="11"/>
      <c r="K6" s="12"/>
      <c r="L6" s="33"/>
      <c r="N6" t="s">
        <v>39</v>
      </c>
    </row>
    <row r="7" spans="1:14" x14ac:dyDescent="0.25">
      <c r="A7" t="s">
        <v>42</v>
      </c>
      <c r="B7" s="13"/>
      <c r="C7" s="1"/>
      <c r="D7" s="1"/>
      <c r="E7" s="1"/>
      <c r="F7" s="14"/>
      <c r="G7" s="26">
        <v>30</v>
      </c>
      <c r="H7" s="1"/>
      <c r="I7" s="1"/>
      <c r="J7" s="1"/>
      <c r="K7" s="14"/>
      <c r="L7" s="34"/>
      <c r="N7" t="s">
        <v>37</v>
      </c>
    </row>
    <row r="8" spans="1:14" x14ac:dyDescent="0.25">
      <c r="A8" t="s">
        <v>42</v>
      </c>
      <c r="B8" s="13"/>
      <c r="C8" s="1"/>
      <c r="D8" s="1"/>
      <c r="E8" s="1"/>
      <c r="F8" s="14"/>
      <c r="G8" s="26">
        <v>25</v>
      </c>
      <c r="H8" s="1"/>
      <c r="I8" s="1"/>
      <c r="J8" s="1"/>
      <c r="K8" s="14"/>
      <c r="L8" s="34"/>
      <c r="N8" t="s">
        <v>38</v>
      </c>
    </row>
    <row r="9" spans="1:14" x14ac:dyDescent="0.25">
      <c r="A9" t="s">
        <v>40</v>
      </c>
      <c r="B9" s="13"/>
      <c r="C9" s="1"/>
      <c r="D9" s="1"/>
      <c r="E9" s="1"/>
      <c r="F9" s="14"/>
      <c r="G9" s="26">
        <v>145</v>
      </c>
      <c r="H9" s="1"/>
      <c r="I9" s="1"/>
      <c r="J9" s="1"/>
      <c r="K9" s="14"/>
      <c r="L9" s="34"/>
      <c r="N9" s="40" t="s">
        <v>40</v>
      </c>
    </row>
    <row r="10" spans="1:14" x14ac:dyDescent="0.25">
      <c r="A10" t="s">
        <v>42</v>
      </c>
      <c r="B10" s="13"/>
      <c r="C10" s="1"/>
      <c r="D10" s="1"/>
      <c r="E10" s="1"/>
      <c r="F10" s="14"/>
      <c r="G10" s="26"/>
      <c r="H10" s="1">
        <v>190</v>
      </c>
      <c r="I10" s="1"/>
      <c r="J10" s="1"/>
      <c r="K10" s="14"/>
      <c r="L10" s="34"/>
      <c r="N10" t="s">
        <v>41</v>
      </c>
    </row>
    <row r="11" spans="1:14" x14ac:dyDescent="0.25">
      <c r="A11" t="s">
        <v>40</v>
      </c>
      <c r="B11" s="13"/>
      <c r="C11" s="1"/>
      <c r="D11" s="1"/>
      <c r="E11" s="1"/>
      <c r="F11" s="14"/>
      <c r="G11" s="26"/>
      <c r="H11" s="1">
        <v>190</v>
      </c>
      <c r="I11" s="1"/>
      <c r="J11" s="1"/>
      <c r="K11" s="14"/>
      <c r="L11" s="3"/>
      <c r="N11" s="40" t="s">
        <v>40</v>
      </c>
    </row>
    <row r="12" spans="1:14" x14ac:dyDescent="0.25">
      <c r="B12" s="13"/>
      <c r="C12" s="1"/>
      <c r="D12" s="1"/>
      <c r="E12" s="1"/>
      <c r="F12" s="14"/>
      <c r="G12" s="26"/>
      <c r="H12" s="1"/>
      <c r="I12" s="1"/>
      <c r="J12" s="1"/>
      <c r="K12" s="14"/>
      <c r="L12" s="3"/>
    </row>
    <row r="13" spans="1:14" x14ac:dyDescent="0.25">
      <c r="B13" s="13"/>
      <c r="C13" s="1"/>
      <c r="D13" s="1"/>
      <c r="E13" s="1"/>
      <c r="F13" s="14"/>
      <c r="G13" s="26"/>
      <c r="H13" s="1"/>
      <c r="I13" s="1"/>
      <c r="J13" s="1"/>
      <c r="K13" s="14"/>
      <c r="L13" s="3"/>
    </row>
    <row r="14" spans="1:14" x14ac:dyDescent="0.25">
      <c r="B14" s="13"/>
      <c r="C14" s="1"/>
      <c r="D14" s="1"/>
      <c r="E14" s="1"/>
      <c r="F14" s="14"/>
      <c r="G14" s="26"/>
      <c r="H14" s="1"/>
      <c r="I14" s="1"/>
      <c r="J14" s="1"/>
      <c r="K14" s="14"/>
      <c r="L14" s="3"/>
    </row>
    <row r="15" spans="1:14" x14ac:dyDescent="0.25">
      <c r="B15" s="13"/>
      <c r="C15" s="1"/>
      <c r="D15" s="1"/>
      <c r="E15" s="1"/>
      <c r="F15" s="14"/>
      <c r="G15" s="26"/>
      <c r="H15" s="1"/>
      <c r="I15" s="1"/>
      <c r="J15" s="1"/>
      <c r="K15" s="14"/>
      <c r="L15" s="3"/>
    </row>
    <row r="16" spans="1:14" ht="13.8" thickBot="1" x14ac:dyDescent="0.3">
      <c r="B16" s="7"/>
      <c r="C16" s="8"/>
      <c r="D16" s="8"/>
      <c r="E16" s="8"/>
      <c r="F16" s="9"/>
      <c r="G16" s="27"/>
      <c r="H16" s="8"/>
      <c r="I16" s="8"/>
      <c r="J16" s="8"/>
      <c r="K16" s="9"/>
      <c r="L16" s="3"/>
    </row>
    <row r="17" spans="1:15" ht="13.8" thickBot="1" x14ac:dyDescent="0.3">
      <c r="A17" s="2" t="s">
        <v>8</v>
      </c>
      <c r="B17" s="20">
        <f t="shared" ref="B17:K17" si="0">SUM(B6:B16)</f>
        <v>0</v>
      </c>
      <c r="C17" s="15">
        <f t="shared" si="0"/>
        <v>0</v>
      </c>
      <c r="D17" s="15"/>
      <c r="E17" s="15">
        <f t="shared" si="0"/>
        <v>0</v>
      </c>
      <c r="F17" s="15">
        <f t="shared" si="0"/>
        <v>0</v>
      </c>
      <c r="G17" s="15">
        <f t="shared" si="0"/>
        <v>290</v>
      </c>
      <c r="H17" s="15">
        <f t="shared" si="0"/>
        <v>380</v>
      </c>
      <c r="I17" s="15">
        <f t="shared" si="0"/>
        <v>0</v>
      </c>
      <c r="J17" s="15">
        <f t="shared" si="0"/>
        <v>0</v>
      </c>
      <c r="K17" s="16">
        <f t="shared" si="0"/>
        <v>0</v>
      </c>
      <c r="L17" s="3"/>
      <c r="N17">
        <f>LARGE(B17:F17,1)+SUM(G17:K17)</f>
        <v>670</v>
      </c>
      <c r="O17" t="s">
        <v>11</v>
      </c>
    </row>
    <row r="18" spans="1:15" ht="13.8" thickBot="1" x14ac:dyDescent="0.3">
      <c r="A18" s="24" t="s">
        <v>10</v>
      </c>
      <c r="B18" s="29">
        <v>10</v>
      </c>
      <c r="C18" s="29">
        <v>10</v>
      </c>
      <c r="D18" s="29">
        <v>10</v>
      </c>
      <c r="E18" s="29">
        <v>10</v>
      </c>
      <c r="F18" s="29">
        <v>10</v>
      </c>
      <c r="G18" s="29">
        <v>10</v>
      </c>
      <c r="H18" s="29">
        <v>10</v>
      </c>
      <c r="I18" s="29">
        <v>10</v>
      </c>
      <c r="J18" s="29">
        <v>10</v>
      </c>
      <c r="K18" s="29">
        <v>10</v>
      </c>
      <c r="L18" s="3"/>
    </row>
    <row r="19" spans="1:15" ht="13.8" thickBot="1" x14ac:dyDescent="0.3">
      <c r="A19" s="3" t="s">
        <v>3</v>
      </c>
      <c r="B19" s="30"/>
      <c r="C19" s="30"/>
      <c r="D19" s="30"/>
      <c r="E19" s="30"/>
      <c r="F19" s="30"/>
      <c r="G19" s="31">
        <f t="shared" ref="E19:K19" si="1">IFERROR(+G17/G18,0)</f>
        <v>29</v>
      </c>
      <c r="H19" s="31">
        <f t="shared" si="1"/>
        <v>38</v>
      </c>
      <c r="I19" s="31">
        <f t="shared" si="1"/>
        <v>0</v>
      </c>
      <c r="J19" s="31">
        <f t="shared" si="1"/>
        <v>0</v>
      </c>
      <c r="K19" s="31">
        <f t="shared" si="1"/>
        <v>0</v>
      </c>
      <c r="L19" s="4">
        <f>SUM(B19:K19)</f>
        <v>67</v>
      </c>
      <c r="N19" t="s">
        <v>23</v>
      </c>
    </row>
    <row r="20" spans="1:15" ht="13.8" thickBot="1" x14ac:dyDescent="0.3">
      <c r="A20" s="3" t="s">
        <v>19</v>
      </c>
      <c r="B20" s="30"/>
      <c r="C20" s="30"/>
      <c r="D20" s="30"/>
      <c r="E20" s="30"/>
      <c r="F20" s="30"/>
      <c r="G20" s="31"/>
      <c r="H20" s="31">
        <v>5</v>
      </c>
      <c r="I20" s="31"/>
      <c r="J20" s="31"/>
      <c r="K20" s="31"/>
      <c r="L20" s="4"/>
    </row>
    <row r="21" spans="1:15" ht="13.8" thickBot="1" x14ac:dyDescent="0.3">
      <c r="A21" s="3" t="s">
        <v>20</v>
      </c>
      <c r="B21" s="20">
        <f>B20/1</f>
        <v>0</v>
      </c>
      <c r="C21" s="15">
        <f>C20/2</f>
        <v>0</v>
      </c>
      <c r="D21" s="15"/>
      <c r="E21" s="15">
        <f>E20/2</f>
        <v>0</v>
      </c>
      <c r="F21" s="15"/>
      <c r="G21" s="15">
        <f>G20/1</f>
        <v>0</v>
      </c>
      <c r="H21" s="15">
        <f t="shared" ref="H21:J21" si="2">H20/1</f>
        <v>5</v>
      </c>
      <c r="I21" s="15">
        <f t="shared" si="2"/>
        <v>0</v>
      </c>
      <c r="J21" s="15">
        <f t="shared" si="2"/>
        <v>0</v>
      </c>
      <c r="K21" s="15">
        <f>K20/1</f>
        <v>0</v>
      </c>
      <c r="L21" s="3">
        <f>SUM(B21:K21)</f>
        <v>5</v>
      </c>
      <c r="N21" t="s">
        <v>44</v>
      </c>
    </row>
    <row r="22" spans="1:15" ht="13.8" thickBot="1" x14ac:dyDescent="0.3">
      <c r="A22" s="3" t="s">
        <v>4</v>
      </c>
      <c r="B22" s="20"/>
      <c r="C22" s="15"/>
      <c r="D22" s="15"/>
      <c r="E22" s="15"/>
      <c r="F22" s="15"/>
      <c r="G22" s="15">
        <v>6</v>
      </c>
      <c r="H22" s="15">
        <v>14</v>
      </c>
      <c r="I22" s="15"/>
      <c r="J22" s="15"/>
      <c r="K22" s="16"/>
      <c r="L22" s="3"/>
    </row>
    <row r="23" spans="1:15" ht="13.8" thickBot="1" x14ac:dyDescent="0.3">
      <c r="A23" s="3" t="s">
        <v>6</v>
      </c>
      <c r="B23" s="20">
        <f>B22/2</f>
        <v>0</v>
      </c>
      <c r="C23" s="15">
        <f>C22/2</f>
        <v>0</v>
      </c>
      <c r="D23" s="15"/>
      <c r="E23" s="15">
        <f>E22/2</f>
        <v>0</v>
      </c>
      <c r="F23" s="15"/>
      <c r="G23" s="15">
        <f t="shared" ref="G23:K23" si="3">G22/2</f>
        <v>3</v>
      </c>
      <c r="H23" s="15">
        <f t="shared" si="3"/>
        <v>7</v>
      </c>
      <c r="I23" s="15">
        <f t="shared" si="3"/>
        <v>0</v>
      </c>
      <c r="J23" s="15">
        <f t="shared" si="3"/>
        <v>0</v>
      </c>
      <c r="K23" s="15">
        <f t="shared" si="3"/>
        <v>0</v>
      </c>
      <c r="L23" s="3">
        <f>SUM(B23:K23)</f>
        <v>10</v>
      </c>
      <c r="N23" t="s">
        <v>25</v>
      </c>
    </row>
    <row r="24" spans="1:15" ht="13.8" thickBot="1" x14ac:dyDescent="0.3">
      <c r="A24" s="3" t="s">
        <v>21</v>
      </c>
      <c r="B24" s="20"/>
      <c r="C24" s="15"/>
      <c r="D24" s="15"/>
      <c r="E24" s="15"/>
      <c r="F24" s="15"/>
      <c r="G24" s="15"/>
      <c r="H24" s="15"/>
      <c r="I24" s="15"/>
      <c r="J24" s="15"/>
      <c r="K24" s="16"/>
      <c r="L24" s="3"/>
    </row>
    <row r="25" spans="1:15" ht="13.8" thickBot="1" x14ac:dyDescent="0.3">
      <c r="A25" s="3" t="s">
        <v>22</v>
      </c>
      <c r="B25" s="20"/>
      <c r="C25" s="15"/>
      <c r="D25" s="15">
        <f>D24/5</f>
        <v>0</v>
      </c>
      <c r="E25" s="15">
        <f>E24/2</f>
        <v>0</v>
      </c>
      <c r="F25" s="15"/>
      <c r="G25" s="15"/>
      <c r="H25" s="15"/>
      <c r="I25" s="15"/>
      <c r="J25" s="15"/>
      <c r="K25" s="16"/>
      <c r="L25" s="3">
        <f>SUM(B25:K25)</f>
        <v>0</v>
      </c>
    </row>
    <row r="26" spans="1:15" ht="13.8" thickBot="1" x14ac:dyDescent="0.3">
      <c r="A26" s="3" t="s">
        <v>5</v>
      </c>
      <c r="B26" s="20"/>
      <c r="C26" s="15"/>
      <c r="D26" s="15"/>
      <c r="E26" s="15"/>
      <c r="F26" s="15"/>
      <c r="G26" s="15">
        <v>2</v>
      </c>
      <c r="H26" s="15">
        <v>1</v>
      </c>
      <c r="I26" s="15"/>
      <c r="J26" s="15"/>
      <c r="K26" s="16"/>
      <c r="L26" s="3"/>
    </row>
    <row r="27" spans="1:15" ht="13.8" thickBot="1" x14ac:dyDescent="0.3">
      <c r="A27" s="22" t="s">
        <v>7</v>
      </c>
      <c r="B27" s="21">
        <f>B26/1</f>
        <v>0</v>
      </c>
      <c r="C27" s="18">
        <f t="shared" ref="C27:K27" si="4">C26/2</f>
        <v>0</v>
      </c>
      <c r="D27" s="18"/>
      <c r="E27" s="18">
        <f t="shared" si="4"/>
        <v>0</v>
      </c>
      <c r="F27" s="18">
        <f t="shared" si="4"/>
        <v>0</v>
      </c>
      <c r="G27" s="18">
        <f>G26/1</f>
        <v>2</v>
      </c>
      <c r="H27" s="18">
        <f t="shared" si="4"/>
        <v>0.5</v>
      </c>
      <c r="I27" s="18"/>
      <c r="J27" s="18">
        <f t="shared" si="4"/>
        <v>0</v>
      </c>
      <c r="K27" s="19">
        <f t="shared" si="4"/>
        <v>0</v>
      </c>
      <c r="L27" s="5">
        <f>SUM(B27:K27)</f>
        <v>2.5</v>
      </c>
      <c r="N27" t="s">
        <v>43</v>
      </c>
    </row>
    <row r="28" spans="1:15" ht="13.8" thickBot="1" x14ac:dyDescent="0.3">
      <c r="L28" s="28">
        <f>SUM(L17:L27)</f>
        <v>84.5</v>
      </c>
      <c r="M28">
        <f>+L28/5</f>
        <v>16.899999999999999</v>
      </c>
    </row>
    <row r="30" spans="1:15" s="35" customFormat="1" x14ac:dyDescent="0.25">
      <c r="A30" s="35" t="s">
        <v>45</v>
      </c>
    </row>
  </sheetData>
  <mergeCells count="2">
    <mergeCell ref="B4:F4"/>
    <mergeCell ref="G4:K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0B1811685F7448B57B516A5639CD4" ma:contentTypeVersion="18" ma:contentTypeDescription="Een nieuw document maken." ma:contentTypeScope="" ma:versionID="d9352e48c22dade10709d9ad3c2ede92">
  <xsd:schema xmlns:xsd="http://www.w3.org/2001/XMLSchema" xmlns:xs="http://www.w3.org/2001/XMLSchema" xmlns:p="http://schemas.microsoft.com/office/2006/metadata/properties" xmlns:ns2="ff8a09d9-a6f4-4bf5-8051-223a1d1e6a74" xmlns:ns3="4491922f-f2e5-4d57-ab39-80ba38b22b69" xmlns:ns4="46081320-9ae3-4ab4-afb3-a51c151eddcf" targetNamespace="http://schemas.microsoft.com/office/2006/metadata/properties" ma:root="true" ma:fieldsID="b3afb4e4566b46c6219bb7b9fb0a12a8" ns2:_="" ns3:_="" ns4:_="">
    <xsd:import namespace="ff8a09d9-a6f4-4bf5-8051-223a1d1e6a74"/>
    <xsd:import namespace="4491922f-f2e5-4d57-ab39-80ba38b22b69"/>
    <xsd:import namespace="46081320-9ae3-4ab4-afb3-a51c151ed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a09d9-a6f4-4bf5-8051-223a1d1e6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69557f3-ea9a-4272-9fa3-17d788de4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922f-f2e5-4d57-ab39-80ba38b22b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81320-9ae3-4ab4-afb3-a51c151eddc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84e4a9a-51c5-4886-bbc9-39a1fe146dab}" ma:internalName="TaxCatchAll" ma:showField="CatchAllData" ma:web="4491922f-f2e5-4d57-ab39-80ba38b22b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81320-9ae3-4ab4-afb3-a51c151eddcf" xsi:nil="true"/>
    <lcf76f155ced4ddcb4097134ff3c332f xmlns="ff8a09d9-a6f4-4bf5-8051-223a1d1e6a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343DCC-39E1-440F-9D25-B248D8284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a09d9-a6f4-4bf5-8051-223a1d1e6a74"/>
    <ds:schemaRef ds:uri="4491922f-f2e5-4d57-ab39-80ba38b22b69"/>
    <ds:schemaRef ds:uri="46081320-9ae3-4ab4-afb3-a51c151ed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BC778F-5CC4-43FF-84F1-AD12AFA6D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41F30-58BD-4507-94C4-09B6E2330C64}">
  <ds:schemaRefs>
    <ds:schemaRef ds:uri="http://schemas.microsoft.com/office/2006/metadata/properties"/>
    <ds:schemaRef ds:uri="http://schemas.microsoft.com/office/infopath/2007/PartnerControls"/>
    <ds:schemaRef ds:uri="46081320-9ae3-4ab4-afb3-a51c151eddcf"/>
    <ds:schemaRef ds:uri="ff8a09d9-a6f4-4bf5-8051-223a1d1e6a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Werkzaamheden civiele aannemer</vt:lpstr>
      <vt:lpstr>Werkzaamheden BAM Solo WMD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Ardesch, Bert</dc:creator>
  <cp:lastModifiedBy>Ardesch, Bert</cp:lastModifiedBy>
  <dcterms:created xsi:type="dcterms:W3CDTF">2023-04-18T14:04:30Z</dcterms:created>
  <dcterms:modified xsi:type="dcterms:W3CDTF">2024-10-17T10:14:37Z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0x0101002E90B1811685F7448B57B516A5639CD4</vt:lpwstr>
  </property>
  <property fmtid="{D5CDD505-2E9C-101B-9397-08002B2CF9AE}" pid="3" name="MediaServiceImageTags">
    <vt:lpwstr/>
  </property>
  <property fmtid="{D5CDD505-2E9C-101B-9397-08002B2CF9AE}" pid="4" name="MSIP_Label_41a6e227-27d5-42bc-8eb9-760c0419ec2f_Enabled">
    <vt:lpwstr>true</vt:lpwstr>
  </property>
  <property fmtid="{D5CDD505-2E9C-101B-9397-08002B2CF9AE}" pid="5" name="MSIP_Label_41a6e227-27d5-42bc-8eb9-760c0419ec2f_SetDate">
    <vt:lpwstr>2024-06-04T08:11:36Z</vt:lpwstr>
  </property>
  <property fmtid="{D5CDD505-2E9C-101B-9397-08002B2CF9AE}" pid="6" name="MSIP_Label_41a6e227-27d5-42bc-8eb9-760c0419ec2f_Method">
    <vt:lpwstr>Standard</vt:lpwstr>
  </property>
  <property fmtid="{D5CDD505-2E9C-101B-9397-08002B2CF9AE}" pid="7" name="MSIP_Label_41a6e227-27d5-42bc-8eb9-760c0419ec2f_Name">
    <vt:lpwstr>Private</vt:lpwstr>
  </property>
  <property fmtid="{D5CDD505-2E9C-101B-9397-08002B2CF9AE}" pid="8" name="MSIP_Label_41a6e227-27d5-42bc-8eb9-760c0419ec2f_SiteId">
    <vt:lpwstr>bf5f4046-a1dc-4119-aa8a-bfb9fbf46271</vt:lpwstr>
  </property>
  <property fmtid="{D5CDD505-2E9C-101B-9397-08002B2CF9AE}" pid="9" name="MSIP_Label_41a6e227-27d5-42bc-8eb9-760c0419ec2f_ActionId">
    <vt:lpwstr>07906ef0-69fb-490a-9436-afacff646fb6</vt:lpwstr>
  </property>
  <property fmtid="{D5CDD505-2E9C-101B-9397-08002B2CF9AE}" pid="10" name="MSIP_Label_41a6e227-27d5-42bc-8eb9-760c0419ec2f_ContentBits">
    <vt:lpwstr>0</vt:lpwstr>
  </property>
</Properties>
</file>