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aevesbv.sharepoint.com/teams/BUNoordNIC/Gedeelde documenten/General/0. PROJECTEN/GGD IJsselland/EA - BI tooling/04 Beschrijvend document/Gepubliceerde documenten na NvI 2/"/>
    </mc:Choice>
  </mc:AlternateContent>
  <xr:revisionPtr revIDLastSave="14" documentId="8_{476EEAF5-4D04-4025-8329-42C7C00C9FF9}" xr6:coauthVersionLast="47" xr6:coauthVersionMax="47" xr10:uidLastSave="{C72E106B-0047-4C40-B39E-03165610CB34}"/>
  <bookViews>
    <workbookView xWindow="-108" yWindow="-108" windowWidth="23256" windowHeight="12576" xr2:uid="{727F42D9-760D-48B6-9627-330FEE6F3371}"/>
  </bookViews>
  <sheets>
    <sheet name="Prijzenblad 2.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1" i="1" l="1"/>
  <c r="H52" i="1"/>
  <c r="H53" i="1"/>
  <c r="H54" i="1"/>
  <c r="H55" i="1"/>
  <c r="H56" i="1"/>
  <c r="H57" i="1"/>
  <c r="H58" i="1"/>
  <c r="H50" i="1"/>
  <c r="I68" i="1" l="1"/>
  <c r="I69" i="1"/>
  <c r="I70" i="1"/>
  <c r="I71" i="1"/>
  <c r="I72" i="1"/>
  <c r="I67" i="1"/>
  <c r="I53" i="1"/>
  <c r="I54" i="1"/>
  <c r="I55" i="1"/>
  <c r="H15" i="1"/>
  <c r="H20" i="1" l="1"/>
  <c r="I20" i="1" s="1"/>
  <c r="H39" i="1"/>
  <c r="I39" i="1" s="1"/>
  <c r="I56" i="1"/>
  <c r="H21" i="1"/>
  <c r="I21" i="1" s="1"/>
  <c r="H22" i="1"/>
  <c r="I22" i="1" s="1"/>
  <c r="H24" i="1"/>
  <c r="I24" i="1" s="1"/>
  <c r="H25" i="1"/>
  <c r="I25" i="1" s="1"/>
  <c r="H27" i="1"/>
  <c r="I27" i="1" s="1"/>
  <c r="H28" i="1"/>
  <c r="I28" i="1" s="1"/>
  <c r="H29" i="1"/>
  <c r="I29" i="1" s="1"/>
  <c r="H43" i="1"/>
  <c r="I43" i="1" s="1"/>
  <c r="I51" i="1"/>
  <c r="I52" i="1"/>
  <c r="I57" i="1"/>
  <c r="I58" i="1"/>
  <c r="H35" i="1"/>
  <c r="H36" i="1"/>
  <c r="I36" i="1" s="1"/>
  <c r="H37" i="1"/>
  <c r="I37" i="1" s="1"/>
  <c r="H38" i="1"/>
  <c r="H42" i="1"/>
  <c r="I42" i="1" s="1"/>
  <c r="H40" i="1"/>
  <c r="I40" i="1" s="1"/>
  <c r="H41" i="1"/>
  <c r="I41" i="1" s="1"/>
  <c r="H44" i="1"/>
  <c r="I44" i="1" s="1"/>
  <c r="H23" i="1"/>
  <c r="I23" i="1" s="1"/>
  <c r="H26" i="1"/>
  <c r="I26" i="1" s="1"/>
  <c r="H30" i="1"/>
  <c r="I30" i="1" s="1"/>
  <c r="I38" i="1" l="1"/>
  <c r="H45" i="1"/>
  <c r="H46" i="1" s="1"/>
  <c r="I50" i="1"/>
  <c r="I59" i="1" s="1"/>
  <c r="I60" i="1" s="1"/>
  <c r="H59" i="1"/>
  <c r="H60" i="1" s="1"/>
  <c r="I35" i="1"/>
  <c r="I31" i="1"/>
  <c r="H31" i="1"/>
  <c r="I45" i="1" l="1"/>
  <c r="I46" i="1" s="1"/>
  <c r="I64" i="1" s="1"/>
  <c r="H6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tc={D4C4EB1F-DE37-4D37-ACE2-60C499312055}</author>
  </authors>
  <commentList>
    <comment ref="B15" authorId="0" shapeId="0" xr:uid="{D4C4EB1F-DE37-4D37-ACE2-60C499312055}">
      <text>
        <t>[Opmerkingenthread]
U kunt deze opmerkingenthread lezen in uw versie van Excel. Eventuele wijzigingen aan de thread gaan echter verloren als het bestand wordt geopend in een nieuwere versie van Excel. Meer informatie: https://go.microsoft.com/fwlink/?linkid=870924
Opmerking:
    In nieuwe prijzenblad, in de bovenstaande tekst (oranje)</t>
      </text>
    </comment>
  </commentList>
</comments>
</file>

<file path=xl/sharedStrings.xml><?xml version="1.0" encoding="utf-8"?>
<sst xmlns="http://schemas.openxmlformats.org/spreadsheetml/2006/main" count="110" uniqueCount="72">
  <si>
    <t>Instructie aan inschrijver</t>
  </si>
  <si>
    <t xml:space="preserve">ALLEEN DE GEEL GEARCEERDE VELDEN DIENEN INGEVULD TE WORDEN . </t>
  </si>
  <si>
    <t xml:space="preserve">ALLE TARIEVEN DIENEN GESTELD TE ZIJN IN EURO'S, EXCLUSIEF BTW EN INCLUSIEF BTW. </t>
  </si>
  <si>
    <t xml:space="preserve">ALLE GENOEMDE AANTALLEN ZIJN INDICATIEF, HIERAAN KUNNEN GEEN RECHTEN WORDEN ONTLEEND. </t>
  </si>
  <si>
    <t>ALLE GENOEMDE TARIEVEN OMVATTEN DE MINIMALE EISEN ZOALS GEMELD IN PROGRAMMA VAN EISEN.</t>
  </si>
  <si>
    <r>
      <t xml:space="preserve">U KUNT ADDITIONELE DIENSTVERLENING KENBAAR MAKEN IN KOLOM  B VAN DE TABELLEN A, B &amp;  C  VOOR KOSTENPOSTEN DIE NIET PASSEN IN DE VOORGESCHREVEN STRUCTUUR. LET OP: DEZE KOSTEN TELLEN </t>
    </r>
    <r>
      <rPr>
        <u/>
        <sz val="11"/>
        <color rgb="FF000000"/>
        <rFont val="Aptos Narrow"/>
        <family val="2"/>
        <scheme val="minor"/>
      </rPr>
      <t>WEL</t>
    </r>
    <r>
      <rPr>
        <sz val="11"/>
        <color rgb="FF000000"/>
        <rFont val="Aptos Narrow"/>
        <family val="2"/>
        <scheme val="minor"/>
      </rPr>
      <t xml:space="preserve"> MEE IN DE TOTALE INSCHRIJFSOM</t>
    </r>
  </si>
  <si>
    <t>Inrichting dataplatform &amp; aansluiten</t>
  </si>
  <si>
    <t>Omschrijving</t>
  </si>
  <si>
    <t>Eenheid (Cost driver)</t>
  </si>
  <si>
    <t>Aantal</t>
  </si>
  <si>
    <t>Tarief</t>
  </si>
  <si>
    <t>Toelichting opdrachtnemer</t>
  </si>
  <si>
    <t>Tarief exclusief BTW</t>
  </si>
  <si>
    <t>Tarief inclusief BTW</t>
  </si>
  <si>
    <t>Project management</t>
  </si>
  <si>
    <t>Vrij in te vullen door opdrachtnemer</t>
  </si>
  <si>
    <t>Inrichting operationeel BI data Platform inclusief on-premise</t>
  </si>
  <si>
    <t>Aansluiten externe databronnen / hybride configuratie</t>
  </si>
  <si>
    <t>Verwerken data Jeugdgezondheidszorg</t>
  </si>
  <si>
    <t>Verwerken data Infectieziektebestrijding</t>
  </si>
  <si>
    <t>Inrichting 25 (PowerBI) rapportages</t>
  </si>
  <si>
    <t>Training/ uitleg</t>
  </si>
  <si>
    <t xml:space="preserve">In beheer name </t>
  </si>
  <si>
    <t>Door aanbieder vrij in te vullen</t>
  </si>
  <si>
    <t>A</t>
  </si>
  <si>
    <t xml:space="preserve">Totale Inrichting- &amp; aansluitkosten </t>
  </si>
  <si>
    <t>Exploitatie &amp; Beheer</t>
  </si>
  <si>
    <t>Aantal per jaar</t>
  </si>
  <si>
    <t>Tarief per jaar</t>
  </si>
  <si>
    <t>Licentiekosten Data Platform recources</t>
  </si>
  <si>
    <t>Licentiekosten Monitoring platform netwerk/infra onderhoud en updates</t>
  </si>
  <si>
    <t>SLA Beheerkosten binnen  platform en dataproduct</t>
  </si>
  <si>
    <t>Beheer en ondersteuning on-premise / hybride vorm</t>
  </si>
  <si>
    <t>Opslag indicatie</t>
  </si>
  <si>
    <t>80 GB JGZ- 40 GB IZB- potentiele groei mogelijk</t>
  </si>
  <si>
    <t>Data load (ETL proces)</t>
  </si>
  <si>
    <t xml:space="preserve">Licentiekosten voor Power BI users zijn buiten scope! </t>
  </si>
  <si>
    <t>Totale som Exploitatie &amp; Beheer kosten per jaar</t>
  </si>
  <si>
    <t>B</t>
  </si>
  <si>
    <t>Doorontwikkeling van het data platform en nieuwe databronnen</t>
  </si>
  <si>
    <t>Uutarief</t>
  </si>
  <si>
    <t>Kosten exclusief BTW</t>
  </si>
  <si>
    <t>Kosten inclusief BTW</t>
  </si>
  <si>
    <t>BI Engineer</t>
  </si>
  <si>
    <t>Data Engineer</t>
  </si>
  <si>
    <t>Architect</t>
  </si>
  <si>
    <t>Ontwikkelaar rapportages/ UX</t>
  </si>
  <si>
    <t>Totale som Doorontwikkeling van het datawarehouse</t>
  </si>
  <si>
    <t>C</t>
  </si>
  <si>
    <t>D</t>
  </si>
  <si>
    <t>Additionele dienstverlening (aan te vullen door opdrachtnemer)</t>
  </si>
  <si>
    <t>Eventuele toelichting opdrachtnemer</t>
  </si>
  <si>
    <t>Prijs voor deze additionele dienstverlening</t>
  </si>
  <si>
    <t>Stuksprijs/Uurprijs excl BTW</t>
  </si>
  <si>
    <t>Stuksprijs/Uurprijs incl BTW</t>
  </si>
  <si>
    <t xml:space="preserve">Gehanteerd BTW tarief </t>
  </si>
  <si>
    <t>Totale som Exploitatie &amp; Beheer kosten voor de maximale looptijd van 4 jaar</t>
  </si>
  <si>
    <t>Handtekening:</t>
  </si>
  <si>
    <t>Naam inschrijver:</t>
  </si>
  <si>
    <t>Datum:</t>
  </si>
  <si>
    <t>Paas-/Hosting kosten</t>
  </si>
  <si>
    <t>U KUNT ADDITIONELE DIENSTVERLENING KENBAAR MAKEN IN DE TABEL ONDERAAN. ONDER ADDITIONELE DIENSTVERLENING VERSTAAN WIJ ALLE DIENSTVERLENING DIE U KUNT AANBIEDEN EN RELEVANT ACHT . LET OP: DEZE KOSTEN TELLEN NIET MEE IN DE TOTALE INSCHRIJFSOM</t>
  </si>
  <si>
    <t xml:space="preserve">LICENSIEKOSTEN VOOR POWERBI USERS VALLEN BUITEN SCOPE VAN DEZE AANBESTEDING. </t>
  </si>
  <si>
    <t>Junior consultant</t>
  </si>
  <si>
    <t>Medior consultant</t>
  </si>
  <si>
    <t>Senior consultant</t>
  </si>
  <si>
    <t>Totale inschrijfsom/Fictieve inschrijfsom A+ B + C</t>
  </si>
  <si>
    <t>Licentiekosten overig (niet meegenomen in totale inschrijfsom)</t>
  </si>
  <si>
    <t>DE GROEN GEMARKEERDE CEL (H64) ZAL WORDEN BEOORDEELD ALS VERGELIJKINGSPRIJS.</t>
  </si>
  <si>
    <t>DE BENODIGDE RESOURCES EN LICENTIEKOSTEN WORDEN VOOR HET PLATFORM APART GESPECIFICEERD AANGELEVERD OM EVENTUELE VERSCHILLEN TE KUNNEN IDENTIFICEREN. HET PRIJSSHEET IS VOOR DE TOTALEN. ER WORDT UITGEGAAN VAN EEN DEV,ACC EN PRD OMGEVING.</t>
  </si>
  <si>
    <t xml:space="preserve">Uurtarieven te hanteren tijdens doortontwikkeling voor de maximale looptijd van 4 jaar </t>
  </si>
  <si>
    <t>Bijlage 03 - Prijsinvulformulier BI Data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</si>
</sst>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u/>
      <sz val="11"/>
      <name val="Aptos Narrow"/>
      <family val="2"/>
      <scheme val="minor"/>
    </font>
    <font>
      <sz val="11"/>
      <color rgb="FF000000"/>
      <name val="Aptos Narrow"/>
      <family val="2"/>
      <scheme val="minor"/>
    </font>
    <font>
      <sz val="11"/>
      <name val="Aptos Narrow"/>
      <family val="2"/>
      <scheme val="minor"/>
    </font>
    <font>
      <b/>
      <sz val="14"/>
      <color theme="1"/>
      <name val="Aptos Narrow"/>
      <family val="2"/>
      <scheme val="minor"/>
    </font>
    <font>
      <b/>
      <sz val="12"/>
      <color theme="0"/>
      <name val="Aptos Narrow"/>
      <family val="2"/>
      <scheme val="minor"/>
    </font>
    <font>
      <b/>
      <sz val="14"/>
      <color theme="0"/>
      <name val="Aptos Narrow"/>
      <family val="2"/>
      <scheme val="minor"/>
    </font>
    <font>
      <sz val="12"/>
      <color theme="0"/>
      <name val="Aptos Narrow"/>
      <family val="2"/>
      <scheme val="minor"/>
    </font>
    <font>
      <sz val="11"/>
      <color rgb="FFFF0000"/>
      <name val="Aptos Narrow"/>
      <family val="2"/>
      <scheme val="minor"/>
    </font>
    <font>
      <u/>
      <sz val="11"/>
      <color rgb="FF000000"/>
      <name val="Aptos Narrow"/>
      <family val="2"/>
      <scheme val="minor"/>
    </font>
    <font>
      <b/>
      <sz val="12"/>
      <name val="Aptos Narrow"/>
      <family val="2"/>
      <scheme val="minor"/>
    </font>
  </fonts>
  <fills count="12">
    <fill>
      <patternFill patternType="none"/>
    </fill>
    <fill>
      <patternFill patternType="gray125"/>
    </fill>
    <fill>
      <patternFill patternType="solid">
        <fgColor rgb="FFFFFF00"/>
        <bgColor indexed="64"/>
      </patternFill>
    </fill>
    <fill>
      <patternFill patternType="solid">
        <fgColor rgb="FFD2C9DF"/>
        <bgColor indexed="64"/>
      </patternFill>
    </fill>
    <fill>
      <patternFill patternType="solid">
        <fgColor rgb="FFD60D47"/>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C00000"/>
        <bgColor indexed="64"/>
      </patternFill>
    </fill>
  </fills>
  <borders count="48">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style="medium">
        <color indexed="64"/>
      </top>
      <bottom/>
      <diagonal/>
    </border>
    <border>
      <left style="medium">
        <color rgb="FF000000"/>
      </left>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000000"/>
      </top>
      <bottom style="thin">
        <color rgb="FF000000"/>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rgb="FF000000"/>
      </top>
      <bottom style="medium">
        <color indexed="64"/>
      </bottom>
      <diagonal/>
    </border>
    <border>
      <left style="medium">
        <color indexed="64"/>
      </left>
      <right style="medium">
        <color indexed="64"/>
      </right>
      <top style="thin">
        <color rgb="FF000000"/>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indexed="64"/>
      </right>
      <top style="thin">
        <color rgb="FF000000"/>
      </top>
      <bottom style="medium">
        <color rgb="FF000000"/>
      </bottom>
      <diagonal/>
    </border>
    <border>
      <left/>
      <right/>
      <top style="thin">
        <color rgb="FF000000"/>
      </top>
      <bottom style="medium">
        <color rgb="FF000000"/>
      </bottom>
      <diagonal/>
    </border>
    <border>
      <left/>
      <right style="thin">
        <color indexed="64"/>
      </right>
      <top style="thin">
        <color rgb="FF000000"/>
      </top>
      <bottom style="medium">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3">
    <xf numFmtId="0" fontId="0" fillId="0" borderId="0" xfId="0"/>
    <xf numFmtId="0" fontId="0" fillId="2" borderId="2" xfId="0" applyFill="1" applyBorder="1"/>
    <xf numFmtId="0" fontId="0" fillId="5" borderId="3" xfId="0" applyFill="1" applyBorder="1"/>
    <xf numFmtId="164" fontId="0" fillId="5" borderId="3" xfId="0" applyNumberFormat="1" applyFill="1" applyBorder="1"/>
    <xf numFmtId="44" fontId="0" fillId="2" borderId="2" xfId="1" applyFont="1" applyFill="1" applyBorder="1" applyAlignment="1"/>
    <xf numFmtId="0" fontId="8" fillId="0" borderId="0" xfId="0" applyFont="1"/>
    <xf numFmtId="0" fontId="11" fillId="4" borderId="12" xfId="0" applyFont="1" applyFill="1" applyBorder="1" applyAlignment="1">
      <alignment horizontal="center" vertical="center"/>
    </xf>
    <xf numFmtId="44" fontId="0" fillId="2" borderId="4" xfId="1" applyFont="1" applyFill="1" applyBorder="1" applyAlignment="1"/>
    <xf numFmtId="0" fontId="0" fillId="5" borderId="17" xfId="0" applyFill="1" applyBorder="1"/>
    <xf numFmtId="0" fontId="0" fillId="5" borderId="16" xfId="0" applyFill="1" applyBorder="1"/>
    <xf numFmtId="0" fontId="11" fillId="4" borderId="18" xfId="0" applyFont="1" applyFill="1" applyBorder="1" applyAlignment="1">
      <alignment horizontal="center" vertical="center"/>
    </xf>
    <xf numFmtId="0" fontId="4" fillId="5" borderId="16" xfId="0" applyFont="1" applyFill="1" applyBorder="1" applyAlignment="1">
      <alignment horizontal="center"/>
    </xf>
    <xf numFmtId="0" fontId="7" fillId="2" borderId="6" xfId="0" applyFont="1" applyFill="1" applyBorder="1" applyAlignment="1">
      <alignment horizontal="left" vertical="top" wrapText="1"/>
    </xf>
    <xf numFmtId="164" fontId="0" fillId="2" borderId="6" xfId="0" applyNumberFormat="1" applyFill="1" applyBorder="1" applyAlignment="1">
      <alignment horizontal="center"/>
    </xf>
    <xf numFmtId="164" fontId="0" fillId="2" borderId="7" xfId="0" applyNumberFormat="1" applyFill="1" applyBorder="1" applyAlignment="1">
      <alignment horizontal="center"/>
    </xf>
    <xf numFmtId="3" fontId="0" fillId="5" borderId="13" xfId="0" applyNumberFormat="1" applyFill="1" applyBorder="1"/>
    <xf numFmtId="0" fontId="3" fillId="5" borderId="0" xfId="0" applyFont="1" applyFill="1"/>
    <xf numFmtId="0" fontId="0" fillId="5" borderId="0" xfId="0" applyFill="1"/>
    <xf numFmtId="164" fontId="0" fillId="5" borderId="0" xfId="0" applyNumberFormat="1" applyFill="1"/>
    <xf numFmtId="0" fontId="4" fillId="5" borderId="0" xfId="0" applyFont="1" applyFill="1" applyAlignment="1">
      <alignment horizontal="left"/>
    </xf>
    <xf numFmtId="0" fontId="0" fillId="2" borderId="4" xfId="0" applyFill="1" applyBorder="1"/>
    <xf numFmtId="0" fontId="9" fillId="4" borderId="5" xfId="0" applyFont="1" applyFill="1" applyBorder="1"/>
    <xf numFmtId="164" fontId="0" fillId="2" borderId="9" xfId="0" applyNumberFormat="1" applyFill="1" applyBorder="1" applyAlignment="1">
      <alignment horizontal="center"/>
    </xf>
    <xf numFmtId="164" fontId="0" fillId="2" borderId="10" xfId="0" applyNumberFormat="1" applyFill="1" applyBorder="1" applyAlignment="1">
      <alignment horizontal="center"/>
    </xf>
    <xf numFmtId="0" fontId="4" fillId="7" borderId="2" xfId="0" applyFont="1" applyFill="1" applyBorder="1"/>
    <xf numFmtId="0" fontId="0" fillId="8" borderId="2" xfId="0" applyFill="1" applyBorder="1"/>
    <xf numFmtId="0" fontId="0" fillId="8" borderId="11" xfId="0" applyFill="1" applyBorder="1"/>
    <xf numFmtId="3" fontId="0" fillId="8" borderId="4" xfId="0" applyNumberFormat="1" applyFill="1" applyBorder="1"/>
    <xf numFmtId="0" fontId="2" fillId="6" borderId="2" xfId="0" applyFont="1" applyFill="1" applyBorder="1" applyAlignment="1">
      <alignment horizontal="left" vertical="center" wrapText="1"/>
    </xf>
    <xf numFmtId="0" fontId="2" fillId="6" borderId="6" xfId="0" applyFont="1" applyFill="1" applyBorder="1" applyAlignment="1">
      <alignment horizontal="left" vertical="center" wrapText="1"/>
    </xf>
    <xf numFmtId="0" fontId="6" fillId="9" borderId="0" xfId="0" applyFont="1" applyFill="1" applyAlignment="1">
      <alignment horizontal="left"/>
    </xf>
    <xf numFmtId="0" fontId="12" fillId="9" borderId="16" xfId="0" applyFont="1" applyFill="1" applyBorder="1" applyAlignment="1">
      <alignment horizontal="left"/>
    </xf>
    <xf numFmtId="0" fontId="0" fillId="8" borderId="19" xfId="0" applyFill="1" applyBorder="1"/>
    <xf numFmtId="0" fontId="7" fillId="8" borderId="11" xfId="0" applyFont="1" applyFill="1" applyBorder="1"/>
    <xf numFmtId="0" fontId="7" fillId="8" borderId="20" xfId="0" applyFont="1" applyFill="1" applyBorder="1"/>
    <xf numFmtId="0" fontId="7" fillId="8" borderId="2" xfId="0" applyFont="1" applyFill="1" applyBorder="1"/>
    <xf numFmtId="164" fontId="9" fillId="4" borderId="5" xfId="0" applyNumberFormat="1" applyFont="1" applyFill="1" applyBorder="1"/>
    <xf numFmtId="164" fontId="9" fillId="4" borderId="21" xfId="0" applyNumberFormat="1" applyFont="1" applyFill="1" applyBorder="1"/>
    <xf numFmtId="0" fontId="4" fillId="7" borderId="6" xfId="0" applyFont="1" applyFill="1" applyBorder="1" applyAlignment="1">
      <alignment horizontal="right"/>
    </xf>
    <xf numFmtId="164" fontId="0" fillId="3" borderId="6" xfId="0" applyNumberFormat="1" applyFill="1" applyBorder="1"/>
    <xf numFmtId="164" fontId="2" fillId="5" borderId="0" xfId="0" applyNumberFormat="1" applyFont="1" applyFill="1"/>
    <xf numFmtId="164" fontId="4" fillId="7" borderId="6" xfId="0" applyNumberFormat="1" applyFont="1" applyFill="1" applyBorder="1" applyAlignment="1">
      <alignment horizontal="right"/>
    </xf>
    <xf numFmtId="164" fontId="0" fillId="3" borderId="22" xfId="0" applyNumberFormat="1" applyFill="1" applyBorder="1"/>
    <xf numFmtId="0" fontId="2" fillId="6" borderId="22" xfId="0" applyFont="1" applyFill="1" applyBorder="1" applyAlignment="1">
      <alignment horizontal="left" vertical="center" wrapText="1"/>
    </xf>
    <xf numFmtId="164" fontId="0" fillId="5" borderId="24" xfId="0" applyNumberFormat="1" applyFill="1" applyBorder="1"/>
    <xf numFmtId="0" fontId="10" fillId="6" borderId="25" xfId="0" applyFont="1" applyFill="1" applyBorder="1" applyAlignment="1">
      <alignment horizontal="center" wrapText="1"/>
    </xf>
    <xf numFmtId="164" fontId="0" fillId="5" borderId="25" xfId="0" applyNumberFormat="1" applyFill="1" applyBorder="1"/>
    <xf numFmtId="164" fontId="3" fillId="5" borderId="25" xfId="0" applyNumberFormat="1" applyFont="1" applyFill="1" applyBorder="1"/>
    <xf numFmtId="0" fontId="2" fillId="6" borderId="27" xfId="0" applyFont="1" applyFill="1" applyBorder="1" applyAlignment="1">
      <alignment horizontal="left" vertical="center" wrapText="1"/>
    </xf>
    <xf numFmtId="0" fontId="5" fillId="9" borderId="28" xfId="0" applyFont="1" applyFill="1" applyBorder="1" applyAlignment="1">
      <alignment horizontal="left"/>
    </xf>
    <xf numFmtId="0" fontId="7" fillId="9" borderId="29" xfId="0" applyFont="1" applyFill="1" applyBorder="1" applyAlignment="1">
      <alignment horizontal="left"/>
    </xf>
    <xf numFmtId="0" fontId="6" fillId="9" borderId="29" xfId="0" applyFont="1" applyFill="1" applyBorder="1" applyAlignment="1">
      <alignment horizontal="left"/>
    </xf>
    <xf numFmtId="0" fontId="6" fillId="9" borderId="29" xfId="0" applyFont="1" applyFill="1" applyBorder="1" applyAlignment="1">
      <alignment horizontal="left" vertical="top"/>
    </xf>
    <xf numFmtId="0" fontId="6" fillId="9" borderId="30" xfId="0" applyFont="1" applyFill="1" applyBorder="1" applyAlignment="1">
      <alignment horizontal="left" vertical="top"/>
    </xf>
    <xf numFmtId="164" fontId="9" fillId="10" borderId="23" xfId="0" applyNumberFormat="1" applyFont="1" applyFill="1" applyBorder="1"/>
    <xf numFmtId="164" fontId="9" fillId="11" borderId="21" xfId="0" applyNumberFormat="1" applyFont="1" applyFill="1" applyBorder="1"/>
    <xf numFmtId="0" fontId="11" fillId="4" borderId="5" xfId="0" applyFont="1" applyFill="1" applyBorder="1" applyAlignment="1">
      <alignment horizontal="left"/>
    </xf>
    <xf numFmtId="164" fontId="6" fillId="2" borderId="27" xfId="1" applyNumberFormat="1" applyFont="1" applyFill="1" applyBorder="1"/>
    <xf numFmtId="164" fontId="6" fillId="2" borderId="22" xfId="1" applyNumberFormat="1" applyFont="1" applyFill="1" applyBorder="1"/>
    <xf numFmtId="164" fontId="6" fillId="2" borderId="6" xfId="1" applyNumberFormat="1" applyFont="1" applyFill="1" applyBorder="1"/>
    <xf numFmtId="164" fontId="0" fillId="0" borderId="0" xfId="0" applyNumberFormat="1"/>
    <xf numFmtId="164" fontId="0" fillId="2" borderId="11" xfId="1" applyNumberFormat="1" applyFont="1" applyFill="1" applyBorder="1" applyAlignment="1"/>
    <xf numFmtId="0" fontId="11" fillId="4" borderId="14" xfId="0" applyFont="1" applyFill="1" applyBorder="1" applyAlignment="1">
      <alignment horizontal="center" vertical="center"/>
    </xf>
    <xf numFmtId="164" fontId="9" fillId="4" borderId="3" xfId="0" applyNumberFormat="1" applyFont="1" applyFill="1" applyBorder="1"/>
    <xf numFmtId="164" fontId="9" fillId="4" borderId="24" xfId="0" applyNumberFormat="1" applyFont="1" applyFill="1" applyBorder="1"/>
    <xf numFmtId="0" fontId="11" fillId="4" borderId="23" xfId="0" applyFont="1" applyFill="1" applyBorder="1" applyAlignment="1">
      <alignment horizontal="center" vertical="center"/>
    </xf>
    <xf numFmtId="9" fontId="9" fillId="4" borderId="5" xfId="2" applyFont="1" applyFill="1" applyBorder="1"/>
    <xf numFmtId="9" fontId="14" fillId="2" borderId="21" xfId="2" applyFont="1" applyFill="1" applyBorder="1"/>
    <xf numFmtId="164" fontId="0" fillId="3" borderId="26" xfId="0" applyNumberFormat="1" applyFill="1" applyBorder="1"/>
    <xf numFmtId="164" fontId="0" fillId="3" borderId="33" xfId="0" applyNumberFormat="1" applyFill="1" applyBorder="1"/>
    <xf numFmtId="164" fontId="0" fillId="5" borderId="21" xfId="0" applyNumberFormat="1" applyFill="1" applyBorder="1"/>
    <xf numFmtId="164" fontId="0" fillId="3" borderId="34" xfId="0" applyNumberFormat="1" applyFill="1" applyBorder="1"/>
    <xf numFmtId="0" fontId="10" fillId="6" borderId="21" xfId="0" applyFont="1" applyFill="1" applyBorder="1" applyAlignment="1">
      <alignment horizontal="center" wrapText="1"/>
    </xf>
    <xf numFmtId="0" fontId="4" fillId="7" borderId="32" xfId="0" applyFont="1" applyFill="1" applyBorder="1" applyAlignment="1">
      <alignment horizontal="right"/>
    </xf>
    <xf numFmtId="164" fontId="0" fillId="5" borderId="35" xfId="0" applyNumberFormat="1" applyFill="1" applyBorder="1"/>
    <xf numFmtId="164" fontId="4" fillId="7" borderId="32" xfId="0" applyNumberFormat="1" applyFont="1" applyFill="1" applyBorder="1" applyAlignment="1">
      <alignment horizontal="right"/>
    </xf>
    <xf numFmtId="164" fontId="0" fillId="3" borderId="27" xfId="0" applyNumberFormat="1" applyFill="1" applyBorder="1"/>
    <xf numFmtId="164" fontId="0" fillId="5" borderId="36" xfId="0" applyNumberFormat="1" applyFill="1" applyBorder="1"/>
    <xf numFmtId="164" fontId="2" fillId="5" borderId="21" xfId="0" applyNumberFormat="1" applyFont="1" applyFill="1" applyBorder="1"/>
    <xf numFmtId="0" fontId="0" fillId="8" borderId="9" xfId="0" applyFill="1" applyBorder="1"/>
    <xf numFmtId="0" fontId="0" fillId="8" borderId="37" xfId="0" applyFill="1" applyBorder="1"/>
    <xf numFmtId="0" fontId="0" fillId="8" borderId="10" xfId="0" applyFill="1" applyBorder="1"/>
    <xf numFmtId="0" fontId="0" fillId="8" borderId="38" xfId="0" applyFill="1" applyBorder="1"/>
    <xf numFmtId="0" fontId="0" fillId="8" borderId="0" xfId="0" applyFill="1"/>
    <xf numFmtId="0" fontId="0" fillId="8" borderId="40" xfId="0" applyFill="1" applyBorder="1"/>
    <xf numFmtId="0" fontId="0" fillId="8" borderId="41" xfId="0" applyFill="1" applyBorder="1"/>
    <xf numFmtId="0" fontId="0" fillId="8" borderId="0" xfId="0" applyFill="1" applyAlignment="1">
      <alignment horizontal="center"/>
    </xf>
    <xf numFmtId="0" fontId="0" fillId="8" borderId="38" xfId="0" applyFill="1" applyBorder="1" applyAlignment="1">
      <alignment horizontal="right"/>
    </xf>
    <xf numFmtId="0" fontId="3" fillId="5" borderId="44" xfId="0" applyFont="1" applyFill="1" applyBorder="1"/>
    <xf numFmtId="0" fontId="0" fillId="5" borderId="46" xfId="0" applyFill="1" applyBorder="1"/>
    <xf numFmtId="0" fontId="0" fillId="5" borderId="47" xfId="0" applyFill="1" applyBorder="1"/>
    <xf numFmtId="0" fontId="0" fillId="5" borderId="45" xfId="0" applyFill="1" applyBorder="1"/>
    <xf numFmtId="0" fontId="7" fillId="9" borderId="2" xfId="0" applyFont="1" applyFill="1" applyBorder="1"/>
    <xf numFmtId="0" fontId="0" fillId="9" borderId="2" xfId="0" applyFill="1" applyBorder="1"/>
    <xf numFmtId="164" fontId="0" fillId="9" borderId="6" xfId="0" applyNumberFormat="1" applyFill="1" applyBorder="1"/>
    <xf numFmtId="164" fontId="0" fillId="9" borderId="26" xfId="0" applyNumberFormat="1" applyFill="1" applyBorder="1"/>
    <xf numFmtId="0" fontId="0" fillId="9" borderId="0" xfId="0" applyFill="1"/>
    <xf numFmtId="0" fontId="6" fillId="0" borderId="0" xfId="0" applyFont="1" applyAlignment="1">
      <alignment vertical="top"/>
    </xf>
    <xf numFmtId="164" fontId="0" fillId="2" borderId="2" xfId="1" applyNumberFormat="1" applyFont="1" applyFill="1" applyBorder="1" applyAlignment="1"/>
    <xf numFmtId="164" fontId="0" fillId="9" borderId="2" xfId="1" applyNumberFormat="1" applyFont="1" applyFill="1" applyBorder="1" applyAlignment="1"/>
    <xf numFmtId="0" fontId="0" fillId="8" borderId="0" xfId="0" applyFill="1" applyAlignment="1">
      <alignment horizontal="center"/>
    </xf>
    <xf numFmtId="0" fontId="0" fillId="8" borderId="39" xfId="0" applyFill="1" applyBorder="1" applyAlignment="1">
      <alignment horizontal="center"/>
    </xf>
    <xf numFmtId="0" fontId="0" fillId="8" borderId="41" xfId="0" applyFill="1" applyBorder="1" applyAlignment="1">
      <alignment horizontal="center"/>
    </xf>
    <xf numFmtId="0" fontId="0" fillId="8" borderId="42" xfId="0" applyFill="1" applyBorder="1" applyAlignment="1">
      <alignment horizontal="center"/>
    </xf>
    <xf numFmtId="0" fontId="0" fillId="5" borderId="23" xfId="0" applyFill="1" applyBorder="1" applyAlignment="1">
      <alignment horizontal="center"/>
    </xf>
    <xf numFmtId="0" fontId="0" fillId="5" borderId="5" xfId="0" applyFill="1" applyBorder="1" applyAlignment="1">
      <alignment horizontal="center"/>
    </xf>
    <xf numFmtId="0" fontId="0" fillId="5" borderId="31" xfId="0" applyFill="1" applyBorder="1" applyAlignment="1">
      <alignment horizontal="center"/>
    </xf>
    <xf numFmtId="0" fontId="12" fillId="9" borderId="16" xfId="0" applyFont="1" applyFill="1" applyBorder="1" applyAlignment="1">
      <alignment horizontal="left" vertical="top"/>
    </xf>
    <xf numFmtId="0" fontId="12" fillId="9" borderId="0" xfId="0" applyFont="1" applyFill="1" applyAlignment="1">
      <alignment horizontal="left" vertical="top"/>
    </xf>
    <xf numFmtId="164" fontId="0" fillId="2" borderId="6" xfId="0" applyNumberFormat="1" applyFill="1" applyBorder="1" applyAlignment="1">
      <alignment horizontal="center"/>
    </xf>
    <xf numFmtId="164" fontId="0" fillId="2" borderId="7" xfId="0" applyNumberFormat="1" applyFill="1" applyBorder="1" applyAlignment="1">
      <alignment horizontal="center"/>
    </xf>
    <xf numFmtId="0" fontId="2" fillId="6" borderId="6" xfId="0" applyFont="1" applyFill="1" applyBorder="1" applyAlignment="1">
      <alignment horizontal="left" vertical="center"/>
    </xf>
    <xf numFmtId="0" fontId="2" fillId="6" borderId="8" xfId="0" applyFont="1" applyFill="1" applyBorder="1" applyAlignment="1">
      <alignment horizontal="left" vertical="center"/>
    </xf>
    <xf numFmtId="0" fontId="2" fillId="6" borderId="7" xfId="0" applyFont="1" applyFill="1" applyBorder="1" applyAlignment="1">
      <alignment horizontal="left" vertical="center"/>
    </xf>
    <xf numFmtId="0" fontId="4" fillId="7" borderId="6" xfId="0" applyFont="1" applyFill="1" applyBorder="1" applyAlignment="1">
      <alignment horizontal="left"/>
    </xf>
    <xf numFmtId="0" fontId="4" fillId="7" borderId="7" xfId="0" applyFont="1" applyFill="1" applyBorder="1" applyAlignment="1">
      <alignment horizontal="left"/>
    </xf>
    <xf numFmtId="0" fontId="11" fillId="4" borderId="5" xfId="0" applyFont="1" applyFill="1" applyBorder="1" applyAlignment="1">
      <alignment horizontal="left"/>
    </xf>
    <xf numFmtId="0" fontId="11" fillId="4" borderId="1" xfId="0" applyFont="1" applyFill="1" applyBorder="1" applyAlignment="1">
      <alignment horizontal="left"/>
    </xf>
    <xf numFmtId="0" fontId="11" fillId="4" borderId="43" xfId="0" applyFont="1" applyFill="1" applyBorder="1" applyAlignment="1">
      <alignment horizontal="left"/>
    </xf>
    <xf numFmtId="164" fontId="0" fillId="2" borderId="11" xfId="0" applyNumberFormat="1" applyFill="1" applyBorder="1" applyAlignment="1">
      <alignment horizontal="center"/>
    </xf>
    <xf numFmtId="0" fontId="5" fillId="9" borderId="14" xfId="0" applyFont="1" applyFill="1" applyBorder="1" applyAlignment="1">
      <alignment horizontal="left"/>
    </xf>
    <xf numFmtId="0" fontId="5" fillId="9" borderId="15" xfId="0" applyFont="1" applyFill="1" applyBorder="1" applyAlignment="1">
      <alignment horizontal="left"/>
    </xf>
    <xf numFmtId="0" fontId="7" fillId="9" borderId="16" xfId="0" applyFont="1" applyFill="1" applyBorder="1" applyAlignment="1">
      <alignment horizontal="left"/>
    </xf>
    <xf numFmtId="0" fontId="7" fillId="9" borderId="0" xfId="0" applyFont="1" applyFill="1" applyAlignment="1">
      <alignment horizontal="left"/>
    </xf>
    <xf numFmtId="0" fontId="12" fillId="9" borderId="16" xfId="0" applyFont="1" applyFill="1" applyBorder="1" applyAlignment="1">
      <alignment horizontal="left"/>
    </xf>
    <xf numFmtId="0" fontId="6" fillId="9" borderId="0" xfId="0" applyFont="1" applyFill="1" applyAlignment="1">
      <alignment horizontal="left"/>
    </xf>
    <xf numFmtId="0" fontId="6" fillId="9" borderId="16" xfId="0" applyFont="1" applyFill="1" applyBorder="1" applyAlignment="1">
      <alignment horizontal="left"/>
    </xf>
    <xf numFmtId="0" fontId="10" fillId="6" borderId="18" xfId="0" applyFont="1" applyFill="1" applyBorder="1" applyAlignment="1">
      <alignment horizontal="center" wrapText="1"/>
    </xf>
    <xf numFmtId="0" fontId="10" fillId="6" borderId="5" xfId="0" applyFont="1" applyFill="1" applyBorder="1" applyAlignment="1">
      <alignment horizontal="center" wrapText="1"/>
    </xf>
    <xf numFmtId="0" fontId="6" fillId="9" borderId="16" xfId="0" applyFont="1" applyFill="1" applyBorder="1" applyAlignment="1">
      <alignment horizontal="left" vertical="top"/>
    </xf>
    <xf numFmtId="0" fontId="6" fillId="9" borderId="0" xfId="0" applyFont="1" applyFill="1" applyAlignment="1">
      <alignment horizontal="left" vertical="top"/>
    </xf>
    <xf numFmtId="164" fontId="0" fillId="2" borderId="9" xfId="0" applyNumberFormat="1" applyFill="1" applyBorder="1" applyAlignment="1">
      <alignment horizontal="center"/>
    </xf>
    <xf numFmtId="164" fontId="0" fillId="2" borderId="10" xfId="0" applyNumberFormat="1" applyFill="1" applyBorder="1" applyAlignment="1">
      <alignment horizontal="center"/>
    </xf>
    <xf numFmtId="0" fontId="7" fillId="9" borderId="16" xfId="0" applyFont="1" applyFill="1" applyBorder="1" applyAlignment="1">
      <alignment horizontal="left" vertical="top"/>
    </xf>
    <xf numFmtId="0" fontId="7" fillId="9" borderId="0" xfId="0" applyFont="1" applyFill="1" applyAlignment="1">
      <alignment horizontal="left" vertical="top"/>
    </xf>
    <xf numFmtId="0" fontId="10" fillId="6" borderId="31" xfId="0" applyFont="1" applyFill="1" applyBorder="1" applyAlignment="1">
      <alignment horizontal="center" wrapText="1"/>
    </xf>
    <xf numFmtId="164" fontId="0" fillId="2" borderId="22" xfId="0" applyNumberFormat="1" applyFill="1" applyBorder="1" applyAlignment="1">
      <alignment horizontal="center"/>
    </xf>
    <xf numFmtId="164" fontId="0" fillId="2" borderId="19" xfId="0" applyNumberFormat="1" applyFill="1" applyBorder="1" applyAlignment="1">
      <alignment horizontal="center"/>
    </xf>
    <xf numFmtId="164" fontId="0" fillId="9" borderId="6" xfId="0" applyNumberFormat="1" applyFill="1" applyBorder="1" applyAlignment="1">
      <alignment horizontal="center"/>
    </xf>
    <xf numFmtId="164" fontId="0" fillId="9" borderId="7" xfId="0" applyNumberFormat="1" applyFill="1" applyBorder="1" applyAlignment="1">
      <alignment horizontal="center"/>
    </xf>
    <xf numFmtId="0" fontId="7" fillId="2" borderId="6"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7" xfId="0" applyFont="1" applyFill="1" applyBorder="1" applyAlignment="1">
      <alignment horizontal="left" vertical="top" wrapText="1"/>
    </xf>
  </cellXfs>
  <cellStyles count="3">
    <cellStyle name="Procent" xfId="2" builtinId="5"/>
    <cellStyle name="Standaard" xfId="0" builtinId="0"/>
    <cellStyle name="Valuta 2" xfId="1" xr:uid="{0931BA3A-FC05-485F-A8CB-7077F1C557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Erik van Zuiden" id="{AE7F9EB2-F389-4BCB-84E5-EF4AC0460F98}" userId="S::erik.vzuiden@hetnic.nl::c82b0625-b2f1-42d9-8110-f9e4ab87056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5" dT="2024-05-31T07:25:23.48" personId="{AE7F9EB2-F389-4BCB-84E5-EF4AC0460F98}" id="{D4C4EB1F-DE37-4D37-ACE2-60C499312055}">
    <text>In nieuwe prijzenblad, in de bovenstaande tekst (oranje)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03408-92C2-43DB-AEA3-20721CD29223}">
  <dimension ref="A1:K85"/>
  <sheetViews>
    <sheetView tabSelected="1" zoomScale="85" zoomScaleNormal="85" workbookViewId="0">
      <selection activeCell="F40" sqref="F40:G40"/>
    </sheetView>
  </sheetViews>
  <sheetFormatPr defaultRowHeight="14.4" x14ac:dyDescent="0.3"/>
  <cols>
    <col min="1" max="1" width="61.6640625" bestFit="1" customWidth="1"/>
    <col min="2" max="2" width="79.109375" bestFit="1" customWidth="1"/>
    <col min="3" max="3" width="38.6640625" customWidth="1"/>
    <col min="4" max="4" width="15" bestFit="1" customWidth="1"/>
    <col min="5" max="5" width="13.44140625" bestFit="1" customWidth="1"/>
    <col min="7" max="7" width="17" customWidth="1"/>
    <col min="8" max="8" width="24.33203125" customWidth="1"/>
    <col min="9" max="9" width="18.88671875" customWidth="1"/>
    <col min="10" max="10" width="8.88671875" customWidth="1"/>
  </cols>
  <sheetData>
    <row r="1" spans="1:10" ht="18" x14ac:dyDescent="0.35">
      <c r="A1" s="5" t="s">
        <v>71</v>
      </c>
    </row>
    <row r="5" spans="1:10" ht="15" thickBot="1" x14ac:dyDescent="0.35"/>
    <row r="6" spans="1:10" x14ac:dyDescent="0.3">
      <c r="A6" s="120" t="s">
        <v>0</v>
      </c>
      <c r="B6" s="121"/>
      <c r="C6" s="121"/>
      <c r="D6" s="121"/>
      <c r="E6" s="121"/>
      <c r="F6" s="121"/>
      <c r="G6" s="121"/>
      <c r="H6" s="121"/>
      <c r="I6" s="49"/>
    </row>
    <row r="7" spans="1:10" x14ac:dyDescent="0.3">
      <c r="A7" s="122" t="s">
        <v>1</v>
      </c>
      <c r="B7" s="123"/>
      <c r="C7" s="123"/>
      <c r="D7" s="123"/>
      <c r="E7" s="123"/>
      <c r="F7" s="123"/>
      <c r="G7" s="123"/>
      <c r="H7" s="123"/>
      <c r="I7" s="50"/>
    </row>
    <row r="8" spans="1:10" x14ac:dyDescent="0.3">
      <c r="A8" s="124" t="s">
        <v>2</v>
      </c>
      <c r="B8" s="125"/>
      <c r="C8" s="125"/>
      <c r="D8" s="125"/>
      <c r="E8" s="125"/>
      <c r="F8" s="125"/>
      <c r="G8" s="125"/>
      <c r="H8" s="125"/>
      <c r="I8" s="51"/>
    </row>
    <row r="9" spans="1:10" x14ac:dyDescent="0.3">
      <c r="A9" s="31" t="s">
        <v>68</v>
      </c>
      <c r="B9" s="30"/>
      <c r="C9" s="30"/>
      <c r="D9" s="30"/>
      <c r="E9" s="30"/>
      <c r="F9" s="30"/>
      <c r="G9" s="30"/>
      <c r="H9" s="30"/>
      <c r="I9" s="51"/>
    </row>
    <row r="10" spans="1:10" x14ac:dyDescent="0.3">
      <c r="A10" s="126" t="s">
        <v>3</v>
      </c>
      <c r="B10" s="125"/>
      <c r="C10" s="125"/>
      <c r="D10" s="125"/>
      <c r="E10" s="125"/>
      <c r="F10" s="125"/>
      <c r="G10" s="125"/>
      <c r="H10" s="125"/>
      <c r="I10" s="51"/>
    </row>
    <row r="11" spans="1:10" x14ac:dyDescent="0.3">
      <c r="A11" s="126" t="s">
        <v>4</v>
      </c>
      <c r="B11" s="125"/>
      <c r="C11" s="125"/>
      <c r="D11" s="125"/>
      <c r="E11" s="125"/>
      <c r="F11" s="125"/>
      <c r="G11" s="125"/>
      <c r="H11" s="125"/>
      <c r="I11" s="51"/>
    </row>
    <row r="12" spans="1:10" x14ac:dyDescent="0.3">
      <c r="A12" s="31" t="s">
        <v>69</v>
      </c>
      <c r="B12" s="30"/>
      <c r="C12" s="30"/>
      <c r="D12" s="30"/>
      <c r="E12" s="30"/>
      <c r="F12" s="30"/>
      <c r="G12" s="30"/>
      <c r="H12" s="30"/>
      <c r="I12" s="51"/>
    </row>
    <row r="13" spans="1:10" x14ac:dyDescent="0.3">
      <c r="A13" s="129" t="s">
        <v>5</v>
      </c>
      <c r="B13" s="130"/>
      <c r="C13" s="130"/>
      <c r="D13" s="130"/>
      <c r="E13" s="130"/>
      <c r="F13" s="130"/>
      <c r="G13" s="130"/>
      <c r="H13" s="130"/>
      <c r="I13" s="52"/>
      <c r="J13" s="97"/>
    </row>
    <row r="14" spans="1:10" x14ac:dyDescent="0.3">
      <c r="A14" s="107" t="s">
        <v>61</v>
      </c>
      <c r="B14" s="108"/>
      <c r="C14" s="108"/>
      <c r="D14" s="108"/>
      <c r="E14" s="108"/>
      <c r="F14" s="108"/>
      <c r="G14" s="108"/>
      <c r="H14" s="108"/>
      <c r="I14" s="52"/>
      <c r="J14" s="97"/>
    </row>
    <row r="15" spans="1:10" x14ac:dyDescent="0.3">
      <c r="A15" s="133" t="s">
        <v>62</v>
      </c>
      <c r="B15" s="134" t="s">
        <v>36</v>
      </c>
      <c r="C15" s="134" t="s">
        <v>15</v>
      </c>
      <c r="D15" s="134"/>
      <c r="E15" s="134"/>
      <c r="F15" s="134"/>
      <c r="G15" s="134"/>
      <c r="H15" s="134">
        <f t="shared" ref="H15" si="0">D15*E15</f>
        <v>0</v>
      </c>
      <c r="I15" s="52"/>
      <c r="J15" s="97"/>
    </row>
    <row r="16" spans="1:10" ht="15" thickBot="1" x14ac:dyDescent="0.35">
      <c r="A16" s="96"/>
      <c r="B16" s="96"/>
      <c r="C16" s="96"/>
      <c r="D16" s="96"/>
      <c r="E16" s="96"/>
      <c r="F16" s="96"/>
      <c r="G16" s="96"/>
      <c r="H16" s="96"/>
      <c r="I16" s="53"/>
    </row>
    <row r="17" spans="1:9" ht="15" thickBot="1" x14ac:dyDescent="0.35">
      <c r="A17" s="8"/>
      <c r="B17" s="2"/>
      <c r="C17" s="2"/>
      <c r="D17" s="2"/>
      <c r="E17" s="2"/>
      <c r="F17" s="2"/>
      <c r="G17" s="3"/>
      <c r="H17" s="3"/>
      <c r="I17" s="70"/>
    </row>
    <row r="18" spans="1:9" ht="18.600000000000001" thickBot="1" x14ac:dyDescent="0.4">
      <c r="A18" s="127" t="s">
        <v>6</v>
      </c>
      <c r="B18" s="128"/>
      <c r="C18" s="128"/>
      <c r="D18" s="128"/>
      <c r="E18" s="128"/>
      <c r="F18" s="128"/>
      <c r="G18" s="128"/>
      <c r="H18" s="128"/>
      <c r="I18" s="72"/>
    </row>
    <row r="19" spans="1:9" x14ac:dyDescent="0.3">
      <c r="A19" s="9"/>
      <c r="B19" s="24" t="s">
        <v>7</v>
      </c>
      <c r="C19" s="24" t="s">
        <v>8</v>
      </c>
      <c r="D19" s="24" t="s">
        <v>9</v>
      </c>
      <c r="E19" s="24" t="s">
        <v>10</v>
      </c>
      <c r="F19" s="114" t="s">
        <v>11</v>
      </c>
      <c r="G19" s="115"/>
      <c r="H19" s="38" t="s">
        <v>12</v>
      </c>
      <c r="I19" s="73" t="s">
        <v>13</v>
      </c>
    </row>
    <row r="20" spans="1:9" x14ac:dyDescent="0.3">
      <c r="A20" s="9"/>
      <c r="B20" s="35" t="s">
        <v>14</v>
      </c>
      <c r="C20" s="1" t="s">
        <v>15</v>
      </c>
      <c r="D20" s="1">
        <v>0</v>
      </c>
      <c r="E20" s="98">
        <v>0</v>
      </c>
      <c r="F20" s="109"/>
      <c r="G20" s="110"/>
      <c r="H20" s="39">
        <f>D20*E20</f>
        <v>0</v>
      </c>
      <c r="I20" s="71">
        <f t="shared" ref="I20:I30" si="1">H20*(1+$I$62)</f>
        <v>0</v>
      </c>
    </row>
    <row r="21" spans="1:9" x14ac:dyDescent="0.3">
      <c r="A21" s="9"/>
      <c r="B21" s="35" t="s">
        <v>16</v>
      </c>
      <c r="C21" s="1" t="s">
        <v>15</v>
      </c>
      <c r="D21" s="1">
        <v>0</v>
      </c>
      <c r="E21" s="98">
        <v>0</v>
      </c>
      <c r="F21" s="13"/>
      <c r="G21" s="14"/>
      <c r="H21" s="39">
        <f t="shared" ref="H21:H30" si="2">D21*E21</f>
        <v>0</v>
      </c>
      <c r="I21" s="68">
        <f t="shared" si="1"/>
        <v>0</v>
      </c>
    </row>
    <row r="22" spans="1:9" x14ac:dyDescent="0.3">
      <c r="A22" s="9"/>
      <c r="B22" s="35" t="s">
        <v>17</v>
      </c>
      <c r="C22" s="1" t="s">
        <v>15</v>
      </c>
      <c r="D22" s="1">
        <v>0</v>
      </c>
      <c r="E22" s="98">
        <v>0</v>
      </c>
      <c r="F22" s="13"/>
      <c r="G22" s="14"/>
      <c r="H22" s="39">
        <f t="shared" si="2"/>
        <v>0</v>
      </c>
      <c r="I22" s="68">
        <f t="shared" si="1"/>
        <v>0</v>
      </c>
    </row>
    <row r="23" spans="1:9" x14ac:dyDescent="0.3">
      <c r="A23" s="9"/>
      <c r="B23" s="35" t="s">
        <v>18</v>
      </c>
      <c r="C23" s="1" t="s">
        <v>15</v>
      </c>
      <c r="D23" s="1">
        <v>0</v>
      </c>
      <c r="E23" s="98">
        <v>0</v>
      </c>
      <c r="F23" s="109"/>
      <c r="G23" s="110"/>
      <c r="H23" s="39">
        <f t="shared" si="2"/>
        <v>0</v>
      </c>
      <c r="I23" s="68">
        <f t="shared" si="1"/>
        <v>0</v>
      </c>
    </row>
    <row r="24" spans="1:9" x14ac:dyDescent="0.3">
      <c r="A24" s="9"/>
      <c r="B24" s="35" t="s">
        <v>19</v>
      </c>
      <c r="C24" s="1" t="s">
        <v>15</v>
      </c>
      <c r="D24" s="1">
        <v>0</v>
      </c>
      <c r="E24" s="98">
        <v>0</v>
      </c>
      <c r="F24" s="13"/>
      <c r="G24" s="14"/>
      <c r="H24" s="39">
        <f t="shared" si="2"/>
        <v>0</v>
      </c>
      <c r="I24" s="68">
        <f t="shared" si="1"/>
        <v>0</v>
      </c>
    </row>
    <row r="25" spans="1:9" x14ac:dyDescent="0.3">
      <c r="A25" s="9"/>
      <c r="B25" s="35" t="s">
        <v>20</v>
      </c>
      <c r="C25" s="1" t="s">
        <v>15</v>
      </c>
      <c r="D25" s="1">
        <v>0</v>
      </c>
      <c r="E25" s="98">
        <v>0</v>
      </c>
      <c r="F25" s="13"/>
      <c r="G25" s="14"/>
      <c r="H25" s="39">
        <f t="shared" si="2"/>
        <v>0</v>
      </c>
      <c r="I25" s="68">
        <f t="shared" si="1"/>
        <v>0</v>
      </c>
    </row>
    <row r="26" spans="1:9" x14ac:dyDescent="0.3">
      <c r="A26" s="9"/>
      <c r="B26" s="35" t="s">
        <v>21</v>
      </c>
      <c r="C26" s="1" t="s">
        <v>15</v>
      </c>
      <c r="D26" s="1">
        <v>0</v>
      </c>
      <c r="E26" s="98">
        <v>0</v>
      </c>
      <c r="F26" s="109"/>
      <c r="G26" s="110"/>
      <c r="H26" s="39">
        <f t="shared" si="2"/>
        <v>0</v>
      </c>
      <c r="I26" s="68">
        <f t="shared" si="1"/>
        <v>0</v>
      </c>
    </row>
    <row r="27" spans="1:9" x14ac:dyDescent="0.3">
      <c r="A27" s="9"/>
      <c r="B27" s="35" t="s">
        <v>22</v>
      </c>
      <c r="C27" s="1" t="s">
        <v>15</v>
      </c>
      <c r="D27" s="1">
        <v>0</v>
      </c>
      <c r="E27" s="98">
        <v>0</v>
      </c>
      <c r="F27" s="13"/>
      <c r="G27" s="14"/>
      <c r="H27" s="39">
        <f t="shared" si="2"/>
        <v>0</v>
      </c>
      <c r="I27" s="68">
        <f t="shared" si="1"/>
        <v>0</v>
      </c>
    </row>
    <row r="28" spans="1:9" x14ac:dyDescent="0.3">
      <c r="A28" s="9"/>
      <c r="B28" s="1" t="s">
        <v>23</v>
      </c>
      <c r="C28" s="1" t="s">
        <v>15</v>
      </c>
      <c r="D28" s="1"/>
      <c r="E28" s="4"/>
      <c r="F28" s="13"/>
      <c r="G28" s="14"/>
      <c r="H28" s="39">
        <f t="shared" si="2"/>
        <v>0</v>
      </c>
      <c r="I28" s="68">
        <f t="shared" si="1"/>
        <v>0</v>
      </c>
    </row>
    <row r="29" spans="1:9" x14ac:dyDescent="0.3">
      <c r="A29" s="9"/>
      <c r="B29" s="1" t="s">
        <v>23</v>
      </c>
      <c r="C29" s="1" t="s">
        <v>15</v>
      </c>
      <c r="D29" s="20"/>
      <c r="E29" s="7"/>
      <c r="F29" s="22"/>
      <c r="G29" s="23"/>
      <c r="H29" s="39">
        <f t="shared" si="2"/>
        <v>0</v>
      </c>
      <c r="I29" s="68">
        <f t="shared" si="1"/>
        <v>0</v>
      </c>
    </row>
    <row r="30" spans="1:9" ht="15" thickBot="1" x14ac:dyDescent="0.35">
      <c r="A30" s="9"/>
      <c r="B30" s="20" t="s">
        <v>23</v>
      </c>
      <c r="C30" s="1" t="s">
        <v>15</v>
      </c>
      <c r="D30" s="20"/>
      <c r="E30" s="7"/>
      <c r="F30" s="131"/>
      <c r="G30" s="132"/>
      <c r="H30" s="39">
        <f t="shared" si="2"/>
        <v>0</v>
      </c>
      <c r="I30" s="69">
        <f t="shared" si="1"/>
        <v>0</v>
      </c>
    </row>
    <row r="31" spans="1:9" ht="16.2" thickBot="1" x14ac:dyDescent="0.35">
      <c r="A31" s="10" t="s">
        <v>24</v>
      </c>
      <c r="B31" s="116" t="s">
        <v>25</v>
      </c>
      <c r="C31" s="116"/>
      <c r="D31" s="116"/>
      <c r="E31" s="116"/>
      <c r="F31" s="116"/>
      <c r="G31" s="116"/>
      <c r="H31" s="36">
        <f>SUM(H20:H30)</f>
        <v>0</v>
      </c>
      <c r="I31" s="37">
        <f>SUM(I20:I30)</f>
        <v>0</v>
      </c>
    </row>
    <row r="32" spans="1:9" ht="15" thickBot="1" x14ac:dyDescent="0.35">
      <c r="A32" s="9"/>
      <c r="B32" s="17"/>
      <c r="C32" s="17"/>
      <c r="D32" s="17"/>
      <c r="E32" s="17"/>
      <c r="F32" s="17"/>
      <c r="G32" s="18"/>
      <c r="H32" s="18"/>
      <c r="I32" s="70"/>
    </row>
    <row r="33" spans="1:9" ht="18.600000000000001" thickBot="1" x14ac:dyDescent="0.4">
      <c r="A33" s="127" t="s">
        <v>26</v>
      </c>
      <c r="B33" s="128"/>
      <c r="C33" s="128"/>
      <c r="D33" s="128"/>
      <c r="E33" s="128"/>
      <c r="F33" s="128"/>
      <c r="G33" s="128"/>
      <c r="H33" s="128"/>
      <c r="I33" s="72"/>
    </row>
    <row r="34" spans="1:9" x14ac:dyDescent="0.3">
      <c r="A34" s="9"/>
      <c r="B34" s="24" t="s">
        <v>7</v>
      </c>
      <c r="C34" s="24" t="s">
        <v>8</v>
      </c>
      <c r="D34" s="24" t="s">
        <v>27</v>
      </c>
      <c r="E34" s="24" t="s">
        <v>28</v>
      </c>
      <c r="F34" s="114" t="s">
        <v>11</v>
      </c>
      <c r="G34" s="115"/>
      <c r="H34" s="38" t="s">
        <v>12</v>
      </c>
      <c r="I34" s="38" t="s">
        <v>13</v>
      </c>
    </row>
    <row r="35" spans="1:9" x14ac:dyDescent="0.3">
      <c r="A35" s="9"/>
      <c r="B35" s="35" t="s">
        <v>60</v>
      </c>
      <c r="C35" s="1" t="s">
        <v>15</v>
      </c>
      <c r="D35" s="1">
        <v>0</v>
      </c>
      <c r="E35" s="98">
        <v>0</v>
      </c>
      <c r="F35" s="109"/>
      <c r="G35" s="110"/>
      <c r="H35" s="39">
        <f t="shared" ref="H35:H44" si="3">D35*E35</f>
        <v>0</v>
      </c>
      <c r="I35" s="68">
        <f t="shared" ref="I35:I44" si="4">H35*(1+$I$62)</f>
        <v>0</v>
      </c>
    </row>
    <row r="36" spans="1:9" x14ac:dyDescent="0.3">
      <c r="A36" s="9"/>
      <c r="B36" s="35" t="s">
        <v>29</v>
      </c>
      <c r="C36" s="1" t="s">
        <v>15</v>
      </c>
      <c r="D36" s="1">
        <v>0</v>
      </c>
      <c r="E36" s="98">
        <v>0</v>
      </c>
      <c r="F36" s="109"/>
      <c r="G36" s="110"/>
      <c r="H36" s="39">
        <f t="shared" si="3"/>
        <v>0</v>
      </c>
      <c r="I36" s="68">
        <f t="shared" si="4"/>
        <v>0</v>
      </c>
    </row>
    <row r="37" spans="1:9" x14ac:dyDescent="0.3">
      <c r="A37" s="9"/>
      <c r="B37" s="35" t="s">
        <v>30</v>
      </c>
      <c r="C37" s="1" t="s">
        <v>15</v>
      </c>
      <c r="D37" s="1">
        <v>0</v>
      </c>
      <c r="E37" s="98">
        <v>0</v>
      </c>
      <c r="F37" s="109"/>
      <c r="G37" s="110"/>
      <c r="H37" s="39">
        <f t="shared" si="3"/>
        <v>0</v>
      </c>
      <c r="I37" s="68">
        <f t="shared" si="4"/>
        <v>0</v>
      </c>
    </row>
    <row r="38" spans="1:9" x14ac:dyDescent="0.3">
      <c r="A38" s="9"/>
      <c r="B38" s="35" t="s">
        <v>31</v>
      </c>
      <c r="C38" s="1" t="s">
        <v>15</v>
      </c>
      <c r="D38" s="1">
        <v>0</v>
      </c>
      <c r="E38" s="98">
        <v>0</v>
      </c>
      <c r="F38" s="109"/>
      <c r="G38" s="110"/>
      <c r="H38" s="39">
        <f t="shared" si="3"/>
        <v>0</v>
      </c>
      <c r="I38" s="68">
        <f t="shared" si="4"/>
        <v>0</v>
      </c>
    </row>
    <row r="39" spans="1:9" x14ac:dyDescent="0.3">
      <c r="A39" s="9"/>
      <c r="B39" s="35" t="s">
        <v>32</v>
      </c>
      <c r="C39" s="1" t="s">
        <v>15</v>
      </c>
      <c r="D39" s="1">
        <v>0</v>
      </c>
      <c r="E39" s="98">
        <v>0</v>
      </c>
      <c r="F39" s="13"/>
      <c r="G39" s="14"/>
      <c r="H39" s="39">
        <f t="shared" si="3"/>
        <v>0</v>
      </c>
      <c r="I39" s="68">
        <f t="shared" si="4"/>
        <v>0</v>
      </c>
    </row>
    <row r="40" spans="1:9" x14ac:dyDescent="0.3">
      <c r="A40" s="9"/>
      <c r="B40" s="35" t="s">
        <v>33</v>
      </c>
      <c r="C40" s="25" t="s">
        <v>34</v>
      </c>
      <c r="D40" s="1">
        <v>0</v>
      </c>
      <c r="E40" s="98">
        <v>0</v>
      </c>
      <c r="F40" s="109"/>
      <c r="G40" s="110"/>
      <c r="H40" s="39">
        <f t="shared" si="3"/>
        <v>0</v>
      </c>
      <c r="I40" s="68">
        <f t="shared" si="4"/>
        <v>0</v>
      </c>
    </row>
    <row r="41" spans="1:9" x14ac:dyDescent="0.3">
      <c r="A41" s="9"/>
      <c r="B41" s="35" t="s">
        <v>35</v>
      </c>
      <c r="C41" s="1" t="s">
        <v>15</v>
      </c>
      <c r="D41" s="1">
        <v>0</v>
      </c>
      <c r="E41" s="98">
        <v>0</v>
      </c>
      <c r="F41" s="109"/>
      <c r="G41" s="110"/>
      <c r="H41" s="39">
        <f t="shared" si="3"/>
        <v>0</v>
      </c>
      <c r="I41" s="68">
        <f t="shared" si="4"/>
        <v>0</v>
      </c>
    </row>
    <row r="42" spans="1:9" x14ac:dyDescent="0.3">
      <c r="A42" s="9"/>
      <c r="B42" s="92" t="s">
        <v>67</v>
      </c>
      <c r="C42" s="93"/>
      <c r="D42" s="93">
        <v>0</v>
      </c>
      <c r="E42" s="99">
        <v>0</v>
      </c>
      <c r="F42" s="138"/>
      <c r="G42" s="139"/>
      <c r="H42" s="94">
        <f>D42*E42</f>
        <v>0</v>
      </c>
      <c r="I42" s="95">
        <f t="shared" si="4"/>
        <v>0</v>
      </c>
    </row>
    <row r="43" spans="1:9" x14ac:dyDescent="0.3">
      <c r="A43" s="9"/>
      <c r="B43" s="1" t="s">
        <v>23</v>
      </c>
      <c r="C43" s="1" t="s">
        <v>15</v>
      </c>
      <c r="D43" s="1"/>
      <c r="E43" s="4"/>
      <c r="F43" s="13"/>
      <c r="G43" s="14"/>
      <c r="H43" s="39">
        <f t="shared" si="3"/>
        <v>0</v>
      </c>
      <c r="I43" s="68">
        <f t="shared" si="4"/>
        <v>0</v>
      </c>
    </row>
    <row r="44" spans="1:9" x14ac:dyDescent="0.3">
      <c r="A44" s="9"/>
      <c r="B44" s="1" t="s">
        <v>23</v>
      </c>
      <c r="C44" s="1" t="s">
        <v>15</v>
      </c>
      <c r="D44" s="1"/>
      <c r="E44" s="4"/>
      <c r="F44" s="109"/>
      <c r="G44" s="110"/>
      <c r="H44" s="39">
        <f t="shared" si="3"/>
        <v>0</v>
      </c>
      <c r="I44" s="68">
        <f t="shared" si="4"/>
        <v>0</v>
      </c>
    </row>
    <row r="45" spans="1:9" ht="15" thickBot="1" x14ac:dyDescent="0.35">
      <c r="A45" s="9"/>
      <c r="B45" s="16" t="s">
        <v>37</v>
      </c>
      <c r="C45" s="16"/>
      <c r="D45" s="16"/>
      <c r="E45" s="17"/>
      <c r="F45" s="17"/>
      <c r="G45" s="17"/>
      <c r="H45" s="47">
        <f>SUM(H35:H36,H37,H38,H39,H40,H41,H43,H44)</f>
        <v>0</v>
      </c>
      <c r="I45" s="47">
        <f>SUM(I35:I36,I37,I38,I39,I40,I41,I43,I44)</f>
        <v>0</v>
      </c>
    </row>
    <row r="46" spans="1:9" ht="16.2" thickBot="1" x14ac:dyDescent="0.35">
      <c r="A46" s="10" t="s">
        <v>38</v>
      </c>
      <c r="B46" s="116" t="s">
        <v>56</v>
      </c>
      <c r="C46" s="116"/>
      <c r="D46" s="116"/>
      <c r="E46" s="116"/>
      <c r="F46" s="116"/>
      <c r="G46" s="116"/>
      <c r="H46" s="36">
        <f>H45*4</f>
        <v>0</v>
      </c>
      <c r="I46" s="37">
        <f>I45*4</f>
        <v>0</v>
      </c>
    </row>
    <row r="47" spans="1:9" ht="15" thickBot="1" x14ac:dyDescent="0.35">
      <c r="A47" s="11"/>
      <c r="B47" s="19"/>
      <c r="C47" s="19"/>
      <c r="D47" s="19"/>
      <c r="E47" s="19"/>
      <c r="F47" s="19"/>
      <c r="G47" s="19"/>
      <c r="H47" s="40"/>
      <c r="I47" s="78"/>
    </row>
    <row r="48" spans="1:9" ht="18.600000000000001" customHeight="1" thickBot="1" x14ac:dyDescent="0.4">
      <c r="A48" s="127" t="s">
        <v>39</v>
      </c>
      <c r="B48" s="128"/>
      <c r="C48" s="128"/>
      <c r="D48" s="128"/>
      <c r="E48" s="128"/>
      <c r="F48" s="128"/>
      <c r="G48" s="128"/>
      <c r="H48" s="135"/>
      <c r="I48" s="45"/>
    </row>
    <row r="49" spans="1:9" x14ac:dyDescent="0.3">
      <c r="A49" s="11"/>
      <c r="B49" s="24" t="s">
        <v>7</v>
      </c>
      <c r="C49" s="24"/>
      <c r="D49" s="24"/>
      <c r="E49" s="24" t="s">
        <v>40</v>
      </c>
      <c r="F49" s="114" t="s">
        <v>11</v>
      </c>
      <c r="G49" s="115"/>
      <c r="H49" s="41" t="s">
        <v>41</v>
      </c>
      <c r="I49" s="75" t="s">
        <v>42</v>
      </c>
    </row>
    <row r="50" spans="1:9" x14ac:dyDescent="0.3">
      <c r="A50" s="9"/>
      <c r="B50" s="33" t="s">
        <v>43</v>
      </c>
      <c r="C50" s="26"/>
      <c r="D50" s="27"/>
      <c r="E50" s="61">
        <v>0</v>
      </c>
      <c r="F50" s="119"/>
      <c r="G50" s="119"/>
      <c r="H50" s="42">
        <f>E50</f>
        <v>0</v>
      </c>
      <c r="I50" s="76">
        <f t="shared" ref="I50:I58" si="5">H50*(1+$I$62)</f>
        <v>0</v>
      </c>
    </row>
    <row r="51" spans="1:9" x14ac:dyDescent="0.3">
      <c r="A51" s="9"/>
      <c r="B51" s="33" t="s">
        <v>44</v>
      </c>
      <c r="C51" s="26"/>
      <c r="D51" s="27"/>
      <c r="E51" s="61">
        <v>0</v>
      </c>
      <c r="F51" s="119"/>
      <c r="G51" s="119"/>
      <c r="H51" s="42">
        <f t="shared" ref="H51:H58" si="6">E51</f>
        <v>0</v>
      </c>
      <c r="I51" s="76">
        <f t="shared" si="5"/>
        <v>0</v>
      </c>
    </row>
    <row r="52" spans="1:9" x14ac:dyDescent="0.3">
      <c r="A52" s="9"/>
      <c r="B52" s="33" t="s">
        <v>45</v>
      </c>
      <c r="C52" s="26"/>
      <c r="D52" s="27"/>
      <c r="E52" s="61">
        <v>0</v>
      </c>
      <c r="F52" s="119"/>
      <c r="G52" s="119"/>
      <c r="H52" s="42">
        <f t="shared" si="6"/>
        <v>0</v>
      </c>
      <c r="I52" s="76">
        <f t="shared" si="5"/>
        <v>0</v>
      </c>
    </row>
    <row r="53" spans="1:9" x14ac:dyDescent="0.3">
      <c r="A53" s="9"/>
      <c r="B53" s="34" t="s">
        <v>63</v>
      </c>
      <c r="C53" s="26"/>
      <c r="D53" s="27"/>
      <c r="E53" s="61">
        <v>0</v>
      </c>
      <c r="F53" s="119"/>
      <c r="G53" s="119"/>
      <c r="H53" s="42">
        <f t="shared" si="6"/>
        <v>0</v>
      </c>
      <c r="I53" s="76">
        <f t="shared" si="5"/>
        <v>0</v>
      </c>
    </row>
    <row r="54" spans="1:9" x14ac:dyDescent="0.3">
      <c r="A54" s="9"/>
      <c r="B54" s="34" t="s">
        <v>64</v>
      </c>
      <c r="C54" s="26"/>
      <c r="D54" s="27"/>
      <c r="E54" s="61">
        <v>0</v>
      </c>
      <c r="F54" s="119"/>
      <c r="G54" s="119"/>
      <c r="H54" s="42">
        <f t="shared" si="6"/>
        <v>0</v>
      </c>
      <c r="I54" s="76">
        <f t="shared" si="5"/>
        <v>0</v>
      </c>
    </row>
    <row r="55" spans="1:9" x14ac:dyDescent="0.3">
      <c r="A55" s="9"/>
      <c r="B55" s="34" t="s">
        <v>65</v>
      </c>
      <c r="C55" s="26"/>
      <c r="D55" s="27"/>
      <c r="E55" s="61">
        <v>0</v>
      </c>
      <c r="F55" s="119"/>
      <c r="G55" s="119"/>
      <c r="H55" s="42">
        <f t="shared" si="6"/>
        <v>0</v>
      </c>
      <c r="I55" s="76">
        <f t="shared" si="5"/>
        <v>0</v>
      </c>
    </row>
    <row r="56" spans="1:9" x14ac:dyDescent="0.3">
      <c r="A56" s="9"/>
      <c r="B56" s="35" t="s">
        <v>46</v>
      </c>
      <c r="C56" s="32"/>
      <c r="D56" s="27"/>
      <c r="E56" s="61">
        <v>0</v>
      </c>
      <c r="F56" s="136"/>
      <c r="G56" s="137"/>
      <c r="H56" s="42">
        <f t="shared" si="6"/>
        <v>0</v>
      </c>
      <c r="I56" s="76">
        <f t="shared" si="5"/>
        <v>0</v>
      </c>
    </row>
    <row r="57" spans="1:9" x14ac:dyDescent="0.3">
      <c r="A57" s="9"/>
      <c r="B57" s="1" t="s">
        <v>15</v>
      </c>
      <c r="C57" s="26"/>
      <c r="D57" s="27"/>
      <c r="E57" s="61">
        <v>0</v>
      </c>
      <c r="F57" s="119"/>
      <c r="G57" s="119"/>
      <c r="H57" s="42">
        <f t="shared" si="6"/>
        <v>0</v>
      </c>
      <c r="I57" s="76">
        <f t="shared" si="5"/>
        <v>0</v>
      </c>
    </row>
    <row r="58" spans="1:9" x14ac:dyDescent="0.3">
      <c r="A58" s="9"/>
      <c r="B58" s="1" t="s">
        <v>15</v>
      </c>
      <c r="C58" s="26"/>
      <c r="D58" s="26"/>
      <c r="E58" s="61">
        <v>0</v>
      </c>
      <c r="F58" s="119"/>
      <c r="G58" s="119"/>
      <c r="H58" s="42">
        <f t="shared" si="6"/>
        <v>0</v>
      </c>
      <c r="I58" s="76">
        <f t="shared" si="5"/>
        <v>0</v>
      </c>
    </row>
    <row r="59" spans="1:9" ht="15" thickBot="1" x14ac:dyDescent="0.35">
      <c r="A59" s="9"/>
      <c r="B59" s="88" t="s">
        <v>47</v>
      </c>
      <c r="C59" s="16"/>
      <c r="D59" s="15"/>
      <c r="E59" s="91"/>
      <c r="F59" s="89"/>
      <c r="G59" s="90"/>
      <c r="H59" s="74">
        <f>SUM(H50:H58)</f>
        <v>0</v>
      </c>
      <c r="I59" s="77">
        <f>SUM(I50:I58)</f>
        <v>0</v>
      </c>
    </row>
    <row r="60" spans="1:9" ht="16.2" thickBot="1" x14ac:dyDescent="0.35">
      <c r="A60" s="62" t="s">
        <v>48</v>
      </c>
      <c r="B60" s="117" t="s">
        <v>70</v>
      </c>
      <c r="C60" s="118"/>
      <c r="D60" s="118"/>
      <c r="E60" s="118"/>
      <c r="F60" s="118"/>
      <c r="G60" s="118"/>
      <c r="H60" s="63">
        <f>H59</f>
        <v>0</v>
      </c>
      <c r="I60" s="64">
        <f>I59</f>
        <v>0</v>
      </c>
    </row>
    <row r="61" spans="1:9" ht="15" thickBot="1" x14ac:dyDescent="0.35">
      <c r="A61" s="104"/>
      <c r="B61" s="105"/>
      <c r="C61" s="105"/>
      <c r="D61" s="105"/>
      <c r="E61" s="105"/>
      <c r="F61" s="105"/>
      <c r="G61" s="105"/>
      <c r="H61" s="105"/>
      <c r="I61" s="106"/>
    </row>
    <row r="62" spans="1:9" ht="16.2" thickBot="1" x14ac:dyDescent="0.35">
      <c r="A62" s="65"/>
      <c r="B62" s="56" t="s">
        <v>55</v>
      </c>
      <c r="C62" s="56"/>
      <c r="D62" s="56"/>
      <c r="E62" s="56"/>
      <c r="F62" s="56"/>
      <c r="G62" s="56"/>
      <c r="H62" s="66"/>
      <c r="I62" s="67">
        <v>0</v>
      </c>
    </row>
    <row r="63" spans="1:9" ht="15" thickBot="1" x14ac:dyDescent="0.35">
      <c r="A63" s="9"/>
      <c r="B63" s="17"/>
      <c r="C63" s="17"/>
      <c r="D63" s="17"/>
      <c r="E63" s="17"/>
      <c r="F63" s="17"/>
      <c r="G63" s="18"/>
      <c r="H63" s="18"/>
      <c r="I63" s="46"/>
    </row>
    <row r="64" spans="1:9" ht="16.2" thickBot="1" x14ac:dyDescent="0.35">
      <c r="A64" s="6" t="s">
        <v>49</v>
      </c>
      <c r="B64" s="21" t="s">
        <v>66</v>
      </c>
      <c r="C64" s="21"/>
      <c r="D64" s="21"/>
      <c r="E64" s="21"/>
      <c r="F64" s="21"/>
      <c r="G64" s="21"/>
      <c r="H64" s="54">
        <f>H60+H46+H31</f>
        <v>0</v>
      </c>
      <c r="I64" s="55">
        <f>I60+I46+I31</f>
        <v>0</v>
      </c>
    </row>
    <row r="65" spans="1:11" x14ac:dyDescent="0.3">
      <c r="A65" s="8"/>
      <c r="B65" s="2"/>
      <c r="C65" s="2"/>
      <c r="D65" s="2"/>
      <c r="E65" s="2"/>
      <c r="F65" s="2"/>
      <c r="G65" s="3"/>
      <c r="H65" s="3"/>
      <c r="I65" s="44"/>
    </row>
    <row r="66" spans="1:11" ht="54.75" customHeight="1" x14ac:dyDescent="0.3">
      <c r="A66" s="9"/>
      <c r="B66" s="28" t="s">
        <v>50</v>
      </c>
      <c r="C66" s="29"/>
      <c r="D66" s="111" t="s">
        <v>51</v>
      </c>
      <c r="E66" s="112"/>
      <c r="F66" s="113"/>
      <c r="G66" s="29" t="s">
        <v>52</v>
      </c>
      <c r="H66" s="43" t="s">
        <v>53</v>
      </c>
      <c r="I66" s="48" t="s">
        <v>54</v>
      </c>
    </row>
    <row r="67" spans="1:11" x14ac:dyDescent="0.3">
      <c r="A67" s="9"/>
      <c r="B67" s="1" t="s">
        <v>15</v>
      </c>
      <c r="C67" s="12"/>
      <c r="D67" s="140"/>
      <c r="E67" s="141"/>
      <c r="F67" s="142"/>
      <c r="G67" s="59">
        <v>0</v>
      </c>
      <c r="H67" s="58">
        <v>0</v>
      </c>
      <c r="I67" s="57">
        <f>H67*(1+$I$62)</f>
        <v>0</v>
      </c>
    </row>
    <row r="68" spans="1:11" x14ac:dyDescent="0.3">
      <c r="A68" s="9"/>
      <c r="B68" s="1" t="s">
        <v>15</v>
      </c>
      <c r="C68" s="12"/>
      <c r="D68" s="140"/>
      <c r="E68" s="141"/>
      <c r="F68" s="142"/>
      <c r="G68" s="59">
        <v>0</v>
      </c>
      <c r="H68" s="58">
        <v>0</v>
      </c>
      <c r="I68" s="57">
        <f t="shared" ref="I68:I72" si="7">H68*(1+$I$62)</f>
        <v>0</v>
      </c>
    </row>
    <row r="69" spans="1:11" x14ac:dyDescent="0.3">
      <c r="A69" s="9"/>
      <c r="B69" s="1" t="s">
        <v>15</v>
      </c>
      <c r="C69" s="12"/>
      <c r="D69" s="140"/>
      <c r="E69" s="141"/>
      <c r="F69" s="142"/>
      <c r="G69" s="59">
        <v>0</v>
      </c>
      <c r="H69" s="58">
        <v>0</v>
      </c>
      <c r="I69" s="57">
        <f t="shared" si="7"/>
        <v>0</v>
      </c>
    </row>
    <row r="70" spans="1:11" x14ac:dyDescent="0.3">
      <c r="A70" s="9"/>
      <c r="B70" s="1" t="s">
        <v>15</v>
      </c>
      <c r="C70" s="12"/>
      <c r="D70" s="140"/>
      <c r="E70" s="141"/>
      <c r="F70" s="142"/>
      <c r="G70" s="59">
        <v>0</v>
      </c>
      <c r="H70" s="58">
        <v>0</v>
      </c>
      <c r="I70" s="57">
        <f t="shared" si="7"/>
        <v>0</v>
      </c>
    </row>
    <row r="71" spans="1:11" x14ac:dyDescent="0.3">
      <c r="A71" s="9"/>
      <c r="B71" s="1" t="s">
        <v>15</v>
      </c>
      <c r="C71" s="12"/>
      <c r="D71" s="140"/>
      <c r="E71" s="141"/>
      <c r="F71" s="142"/>
      <c r="G71" s="59">
        <v>0</v>
      </c>
      <c r="H71" s="58">
        <v>0</v>
      </c>
      <c r="I71" s="57">
        <f t="shared" si="7"/>
        <v>0</v>
      </c>
    </row>
    <row r="72" spans="1:11" x14ac:dyDescent="0.3">
      <c r="A72" s="9"/>
      <c r="B72" s="1" t="s">
        <v>15</v>
      </c>
      <c r="C72" s="12"/>
      <c r="D72" s="140"/>
      <c r="E72" s="141"/>
      <c r="F72" s="142"/>
      <c r="G72" s="59">
        <v>0</v>
      </c>
      <c r="H72" s="58">
        <v>0</v>
      </c>
      <c r="I72" s="57">
        <f t="shared" si="7"/>
        <v>0</v>
      </c>
    </row>
    <row r="73" spans="1:11" x14ac:dyDescent="0.3">
      <c r="A73" s="9"/>
      <c r="B73" s="17"/>
      <c r="C73" s="17"/>
      <c r="D73" s="17"/>
      <c r="E73" s="17"/>
      <c r="F73" s="17"/>
      <c r="G73" s="18"/>
      <c r="H73" s="18"/>
      <c r="I73" s="46"/>
    </row>
    <row r="74" spans="1:11" x14ac:dyDescent="0.3">
      <c r="A74" s="9"/>
      <c r="B74" s="17"/>
      <c r="C74" s="17"/>
      <c r="D74" s="17"/>
      <c r="E74" s="17"/>
      <c r="F74" s="17"/>
      <c r="G74" s="18"/>
      <c r="H74" s="18"/>
      <c r="I74" s="46"/>
    </row>
    <row r="75" spans="1:11" x14ac:dyDescent="0.3">
      <c r="A75" s="79"/>
      <c r="B75" s="80"/>
      <c r="C75" s="81"/>
      <c r="D75" s="80"/>
      <c r="E75" s="80"/>
      <c r="F75" s="80"/>
      <c r="G75" s="80"/>
      <c r="H75" s="80"/>
      <c r="I75" s="81"/>
    </row>
    <row r="76" spans="1:11" x14ac:dyDescent="0.3">
      <c r="A76" s="87" t="s">
        <v>58</v>
      </c>
      <c r="B76" s="100"/>
      <c r="C76" s="101"/>
      <c r="D76" s="86" t="s">
        <v>57</v>
      </c>
      <c r="E76" s="100"/>
      <c r="F76" s="100"/>
      <c r="G76" s="100"/>
      <c r="H76" s="100"/>
      <c r="I76" s="101"/>
    </row>
    <row r="77" spans="1:11" x14ac:dyDescent="0.3">
      <c r="A77" s="87"/>
      <c r="B77" s="100"/>
      <c r="C77" s="101"/>
      <c r="D77" s="83"/>
      <c r="E77" s="100"/>
      <c r="F77" s="100"/>
      <c r="G77" s="100"/>
      <c r="H77" s="100"/>
      <c r="I77" s="101"/>
    </row>
    <row r="78" spans="1:11" x14ac:dyDescent="0.3">
      <c r="A78" s="87"/>
      <c r="B78" s="100"/>
      <c r="C78" s="101"/>
      <c r="D78" s="83"/>
      <c r="E78" s="100"/>
      <c r="F78" s="100"/>
      <c r="G78" s="100"/>
      <c r="H78" s="100"/>
      <c r="I78" s="101"/>
    </row>
    <row r="79" spans="1:11" x14ac:dyDescent="0.3">
      <c r="A79" s="87"/>
      <c r="B79" s="100"/>
      <c r="C79" s="101"/>
      <c r="D79" s="83"/>
      <c r="E79" s="100"/>
      <c r="F79" s="100"/>
      <c r="G79" s="100"/>
      <c r="H79" s="100"/>
      <c r="I79" s="101"/>
    </row>
    <row r="80" spans="1:11" x14ac:dyDescent="0.3">
      <c r="A80" s="87" t="s">
        <v>59</v>
      </c>
      <c r="B80" s="100"/>
      <c r="C80" s="101"/>
      <c r="D80" s="83"/>
      <c r="E80" s="100"/>
      <c r="F80" s="100"/>
      <c r="G80" s="100"/>
      <c r="H80" s="100"/>
      <c r="I80" s="101"/>
      <c r="K80" s="60"/>
    </row>
    <row r="81" spans="1:9" x14ac:dyDescent="0.3">
      <c r="A81" s="82"/>
      <c r="B81" s="100"/>
      <c r="C81" s="101"/>
      <c r="D81" s="83"/>
      <c r="E81" s="100"/>
      <c r="F81" s="100"/>
      <c r="G81" s="100"/>
      <c r="H81" s="100"/>
      <c r="I81" s="101"/>
    </row>
    <row r="82" spans="1:9" x14ac:dyDescent="0.3">
      <c r="A82" s="82"/>
      <c r="B82" s="100"/>
      <c r="C82" s="101"/>
      <c r="D82" s="83"/>
      <c r="E82" s="100"/>
      <c r="F82" s="100"/>
      <c r="G82" s="100"/>
      <c r="H82" s="100"/>
      <c r="I82" s="101"/>
    </row>
    <row r="83" spans="1:9" x14ac:dyDescent="0.3">
      <c r="A83" s="82"/>
      <c r="B83" s="100"/>
      <c r="C83" s="101"/>
      <c r="D83" s="83"/>
      <c r="E83" s="100"/>
      <c r="F83" s="100"/>
      <c r="G83" s="100"/>
      <c r="H83" s="100"/>
      <c r="I83" s="101"/>
    </row>
    <row r="84" spans="1:9" x14ac:dyDescent="0.3">
      <c r="A84" s="82"/>
      <c r="B84" s="100"/>
      <c r="C84" s="101"/>
      <c r="D84" s="83"/>
      <c r="E84" s="100"/>
      <c r="F84" s="100"/>
      <c r="G84" s="100"/>
      <c r="H84" s="100"/>
      <c r="I84" s="101"/>
    </row>
    <row r="85" spans="1:9" x14ac:dyDescent="0.3">
      <c r="A85" s="84"/>
      <c r="B85" s="102"/>
      <c r="C85" s="103"/>
      <c r="D85" s="85"/>
      <c r="E85" s="102"/>
      <c r="F85" s="102"/>
      <c r="G85" s="102"/>
      <c r="H85" s="102"/>
      <c r="I85" s="103"/>
    </row>
  </sheetData>
  <sheetProtection algorithmName="SHA-512" hashValue="08xwiiCmbTXwoG6I33I4h6YqooGw7BkGYMiYptISIKtrgp9kIHmxJ3BJp8RvoVmvCciNIXRlQd+wkh2QNSreQg==" saltValue="WEhvDWXKHk8hPjaxVlJf0w==" spinCount="100000" sheet="1" objects="1" scenarios="1"/>
  <protectedRanges>
    <protectedRange sqref="E76 B76:C85" name="Bereik2"/>
    <protectedRange sqref="B4 B28:B30 B43:G44 C15:G15 D40:G40 B57:B58 I62 E50:G58 C41:G42 C35:G39 B67:I72 C20:G30" name="Bereik1"/>
  </protectedRanges>
  <mergeCells count="49">
    <mergeCell ref="F57:G57"/>
    <mergeCell ref="D72:F72"/>
    <mergeCell ref="D67:F67"/>
    <mergeCell ref="D68:F68"/>
    <mergeCell ref="D69:F69"/>
    <mergeCell ref="D70:F70"/>
    <mergeCell ref="D71:F71"/>
    <mergeCell ref="F40:G40"/>
    <mergeCell ref="F41:G41"/>
    <mergeCell ref="A48:H48"/>
    <mergeCell ref="F56:G56"/>
    <mergeCell ref="F51:G51"/>
    <mergeCell ref="F52:G52"/>
    <mergeCell ref="F53:G53"/>
    <mergeCell ref="F54:G54"/>
    <mergeCell ref="F55:G55"/>
    <mergeCell ref="F42:G42"/>
    <mergeCell ref="A13:H13"/>
    <mergeCell ref="A18:H18"/>
    <mergeCell ref="F30:G30"/>
    <mergeCell ref="F19:G19"/>
    <mergeCell ref="B31:G31"/>
    <mergeCell ref="A15:H15"/>
    <mergeCell ref="A33:H33"/>
    <mergeCell ref="F34:G34"/>
    <mergeCell ref="F20:G20"/>
    <mergeCell ref="F23:G23"/>
    <mergeCell ref="F26:G26"/>
    <mergeCell ref="A6:H6"/>
    <mergeCell ref="A7:H7"/>
    <mergeCell ref="A8:H8"/>
    <mergeCell ref="A10:H10"/>
    <mergeCell ref="A11:H11"/>
    <mergeCell ref="E76:I85"/>
    <mergeCell ref="B76:C79"/>
    <mergeCell ref="B80:C85"/>
    <mergeCell ref="A61:I61"/>
    <mergeCell ref="A14:H14"/>
    <mergeCell ref="F35:G35"/>
    <mergeCell ref="F36:G36"/>
    <mergeCell ref="F37:G37"/>
    <mergeCell ref="F38:G38"/>
    <mergeCell ref="D66:F66"/>
    <mergeCell ref="F49:G49"/>
    <mergeCell ref="B46:G46"/>
    <mergeCell ref="B60:G60"/>
    <mergeCell ref="F50:G50"/>
    <mergeCell ref="F58:G58"/>
    <mergeCell ref="F44:G4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81595E-9A08-47AF-BA66-C0DEA72DF51C}">
  <ds:schemaRefs>
    <ds:schemaRef ds:uri="http://schemas.microsoft.com/sharepoint/v3/contenttype/forms"/>
  </ds:schemaRefs>
</ds:datastoreItem>
</file>

<file path=customXml/itemProps2.xml><?xml version="1.0" encoding="utf-8"?>
<ds:datastoreItem xmlns:ds="http://schemas.openxmlformats.org/officeDocument/2006/customXml" ds:itemID="{C12487E5-A4BB-48B6-BDE0-B327B3FD2BEF}">
  <ds:schemaRefs>
    <ds:schemaRef ds:uri="http://purl.org/dc/terms/"/>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df334da4-c630-45b1-95f0-858e998e8867"/>
    <ds:schemaRef ds:uri="118699ed-b0bb-4314-a950-7636bf7a902d"/>
    <ds:schemaRef ds:uri="http://purl.org/dc/elements/1.1/"/>
  </ds:schemaRefs>
</ds:datastoreItem>
</file>

<file path=customXml/itemProps3.xml><?xml version="1.0" encoding="utf-8"?>
<ds:datastoreItem xmlns:ds="http://schemas.openxmlformats.org/officeDocument/2006/customXml" ds:itemID="{08474E78-5777-46FE-A7F3-9F3DB3FE3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BI data platform</dc:title>
  <dc:subject/>
  <dc:creator>Erik van Zuiden</dc:creator>
  <cp:keywords>GGD IJsselland</cp:keywords>
  <dc:description/>
  <cp:lastModifiedBy>Erik van Zuiden</cp:lastModifiedBy>
  <cp:revision/>
  <dcterms:created xsi:type="dcterms:W3CDTF">2024-04-09T09:22:47Z</dcterms:created>
  <dcterms:modified xsi:type="dcterms:W3CDTF">2024-06-10T13:09:12Z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