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mc:AlternateContent xmlns:mc="http://schemas.openxmlformats.org/markup-compatibility/2006">
    <mc:Choice Requires="x15">
      <x15ac:absPath xmlns:x15ac="http://schemas.microsoft.com/office/spreadsheetml/2010/11/ac" url="\\pc.belastingdienst.nl\EDF\SSO-CFD\UG_HKT_Inkoop-UNIT\83-INKOOPDOSSIER- INKOOP\IUC24\IUC24-651 Herhalingsinkoop Keiretsu - Promotieartikelen\06 - COMM LEVERANCIERS\"/>
    </mc:Choice>
  </mc:AlternateContent>
  <xr:revisionPtr revIDLastSave="0" documentId="13_ncr:1_{5AC01BA3-4C74-4E19-8EF9-A34D274FB27C}" xr6:coauthVersionLast="47" xr6:coauthVersionMax="47" xr10:uidLastSave="{00000000-0000-0000-0000-000000000000}"/>
  <workbookProtection workbookAlgorithmName="SHA-512" workbookHashValue="PxRHlsXYwJok3XEsn2OZOl9qPg6CAauDmKLz1wjTZELZZdrQ9qU91qLziP1Uflh2YjQLnayLF38XjwKZfvz99g==" workbookSaltValue="tXDP8zYz+Xx03bOQNh2VhA==" workbookSpinCount="100000" lockStructure="1"/>
  <bookViews>
    <workbookView xWindow="-110" yWindow="-110" windowWidth="19420" windowHeight="10420" activeTab="1" xr2:uid="{00000000-000D-0000-FFFF-FFFF00000000}"/>
  </bookViews>
  <sheets>
    <sheet name="Gegevens Inschrijver" sheetId="2" r:id="rId1"/>
    <sheet name="prijzenblad" sheetId="3" r:id="rId2"/>
  </sheets>
  <calcPr calcId="191029" concurrentManualCount="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Y44" i="3" l="1"/>
  <c r="AB45" i="3" s="1"/>
  <c r="Y24" i="3"/>
  <c r="Y20" i="3"/>
  <c r="AB20" i="3" s="1"/>
  <c r="Y28" i="3"/>
  <c r="E7" i="3"/>
  <c r="E8" i="3"/>
  <c r="E9" i="3"/>
  <c r="E6" i="3"/>
  <c r="AB27" i="3"/>
  <c r="AB26" i="3"/>
  <c r="AB25" i="3"/>
  <c r="AB22" i="3" l="1"/>
  <c r="AB21" i="3"/>
  <c r="AB23" i="3"/>
  <c r="AB44" i="3"/>
  <c r="AB47" i="3"/>
  <c r="AB46" i="3"/>
  <c r="Y56" i="3"/>
  <c r="AB56" i="3" s="1"/>
  <c r="AB59" i="3" l="1"/>
  <c r="AB58" i="3"/>
  <c r="AB57" i="3"/>
  <c r="M44" i="3"/>
  <c r="M40" i="3"/>
  <c r="M36" i="3"/>
  <c r="M32" i="3"/>
  <c r="M28" i="3"/>
  <c r="M24" i="3"/>
  <c r="M20" i="3"/>
  <c r="Y52" i="3" l="1"/>
  <c r="Y48" i="3"/>
  <c r="Y40" i="3"/>
  <c r="Y36" i="3"/>
  <c r="Y32" i="3"/>
  <c r="AB24" i="3"/>
  <c r="AB31" i="3" l="1"/>
  <c r="AB30" i="3"/>
  <c r="AB29" i="3"/>
  <c r="AB28" i="3"/>
  <c r="AB36" i="3"/>
  <c r="AB39" i="3"/>
  <c r="AB37" i="3"/>
  <c r="AB38" i="3"/>
  <c r="AB41" i="3"/>
  <c r="AB42" i="3"/>
  <c r="AB40" i="3"/>
  <c r="AB43" i="3"/>
  <c r="AB48" i="3"/>
  <c r="AB51" i="3"/>
  <c r="AB50" i="3"/>
  <c r="AB49" i="3"/>
  <c r="AB52" i="3"/>
  <c r="AB55" i="3"/>
  <c r="AB54" i="3"/>
  <c r="AB53" i="3"/>
  <c r="AB35" i="3"/>
  <c r="AB34" i="3"/>
  <c r="AB33" i="3"/>
  <c r="AB32" i="3"/>
  <c r="M48" i="3"/>
  <c r="AB60" i="3" l="1"/>
  <c r="E15" i="3" s="1"/>
</calcChain>
</file>

<file path=xl/sharedStrings.xml><?xml version="1.0" encoding="utf-8"?>
<sst xmlns="http://schemas.openxmlformats.org/spreadsheetml/2006/main" count="76" uniqueCount="67">
  <si>
    <t>100 bureau-onderleggers van ongeveer 55 cm x 45 cm helemaal bedrukken met een kleurenfoto en de tekst 'Belastingdienst 2020'</t>
  </si>
  <si>
    <t>100 stoffen tassen voorzien van de tekst 'Belastingdienst' in één kleur met een afmeting van 16 cm x 3 cm.</t>
  </si>
  <si>
    <t>100 plastic pennen voorzien van de tekst 'Belastingdienst 2020' in één kleur met de een afmeting van 7 cm x 0,5 cm.</t>
  </si>
  <si>
    <t>100 leren agenda's voorzien van de tekst 'Belastingdienst 2020' in één kleur met een afmeting van 13 cm x 1 cm.</t>
  </si>
  <si>
    <t>100 thermosflessen voorzien van de tekst 'Belastingdienst 2020' met een afmeting van 13 cm x 1 cm</t>
  </si>
  <si>
    <t>Gegevens inschrijver</t>
  </si>
  <si>
    <t>Naam onderneming</t>
  </si>
  <si>
    <t xml:space="preserve">Adres </t>
  </si>
  <si>
    <t xml:space="preserve">Postcode en plaats </t>
  </si>
  <si>
    <t xml:space="preserve">KvK-nummer </t>
  </si>
  <si>
    <t>INSTRUCTIE</t>
  </si>
  <si>
    <t>Soort druktechniek</t>
  </si>
  <si>
    <t>Omschrijving uitvraag</t>
  </si>
  <si>
    <t>100 caps op de voorkant voorzien van de 
tekst 'Belastingdienst' in twee kleuren metallic met een normale borduurdichtheid van 13 cm x 4 cm</t>
  </si>
  <si>
    <t>Instelkosten</t>
  </si>
  <si>
    <t>Totaal</t>
  </si>
  <si>
    <t xml:space="preserve">Invulveld =    </t>
  </si>
  <si>
    <t>A. Borduren</t>
  </si>
  <si>
    <t>B. Digitaal drukken</t>
  </si>
  <si>
    <t>C. Zeefdrukken</t>
  </si>
  <si>
    <t>D. Tampondrukken</t>
  </si>
  <si>
    <t>E. Blinddrukken</t>
  </si>
  <si>
    <t>F. Laser graveren</t>
  </si>
  <si>
    <t>G. Doming</t>
  </si>
  <si>
    <t>pagina 1 van 2</t>
  </si>
  <si>
    <t>pagina 2 van 2</t>
  </si>
  <si>
    <t>1. Druktechnieken</t>
  </si>
  <si>
    <t>2. Catalogusprijs en Kortingspercentage</t>
  </si>
  <si>
    <t>Kortingspercentage</t>
  </si>
  <si>
    <t>Artikel</t>
  </si>
  <si>
    <t>= invulveld</t>
  </si>
  <si>
    <t>Catalogusprijzen en kortingspercentage</t>
  </si>
  <si>
    <t>Fictief aantal</t>
  </si>
  <si>
    <r>
      <rPr>
        <b/>
        <sz val="10"/>
        <rFont val="Arial"/>
        <family val="2"/>
      </rPr>
      <t>Luxe balpen</t>
    </r>
    <r>
      <rPr>
        <sz val="10"/>
        <rFont val="Arial"/>
        <family val="2"/>
      </rPr>
      <t xml:space="preserve">
Modieuze balpen van volledig staal, edelstalen houder, gecomplementeerd met een vergulde clip.</t>
    </r>
  </si>
  <si>
    <r>
      <rPr>
        <b/>
        <sz val="10"/>
        <rFont val="Arial"/>
        <family val="2"/>
      </rPr>
      <t>Waterdrinkfles</t>
    </r>
    <r>
      <rPr>
        <sz val="10"/>
        <rFont val="Arial"/>
        <family val="2"/>
      </rPr>
      <t xml:space="preserve">
0,45L, 100% vaatwasmachine bestandig, gemaakt van BPA-vrij kunststof leverbaar in verschillende kleuren met geïntegreerde beker. </t>
    </r>
  </si>
  <si>
    <r>
      <rPr>
        <b/>
        <sz val="10"/>
        <rFont val="Arial"/>
        <family val="2"/>
      </rPr>
      <t>Notitieboek</t>
    </r>
    <r>
      <rPr>
        <sz val="10"/>
        <rFont val="Arial"/>
        <family val="2"/>
      </rPr>
      <t xml:space="preserve">
Uitwisbaar, herbruikbaar notitieboek met een hardcover van duurzaam materiaal A5</t>
    </r>
  </si>
  <si>
    <t>100 metalensleutelhangers voorzien van de tekst 'Belastingdienst 2020' met een afmeting van 4,5 cm x 2 cm</t>
  </si>
  <si>
    <t>Algemeen 
kortingspercentage</t>
  </si>
  <si>
    <t xml:space="preserve">Algemeen kortingspercentage =    </t>
  </si>
  <si>
    <t>Catalogusprijs 
per stuk ex. btw</t>
  </si>
  <si>
    <r>
      <rPr>
        <b/>
        <sz val="10"/>
        <rFont val="Arial"/>
        <family val="2"/>
      </rPr>
      <t xml:space="preserve">Keycord </t>
    </r>
    <r>
      <rPr>
        <sz val="10"/>
        <rFont val="Arial"/>
        <family val="2"/>
      </rPr>
      <t xml:space="preserve"> 
Neklint van duurzaam katoen met karabijnhaak geschikt voor het vastmaken van een naambadge en/of sleutel. Leverbaar in verschillende kleuren, 2 cm breed en 45 cm lang </t>
    </r>
  </si>
  <si>
    <t>Aanbesteding Promotieartikelen met kenmerk IUC24-651</t>
  </si>
  <si>
    <t>De prijzen van de aangeboden promotieartikelen in de webwinkel bestaan uit de catalogusprijs (exclusief btw) minus het aangeboden "algemene kortingspercentage". Geef hieronder aan welk kortingspercentage u offereert. Dit percentage moet minimaal 0% zijn. Het kortingspercentage dat u offereert is vast gedurende de gehele looptijd van de Raamovereenkomst</t>
  </si>
  <si>
    <t xml:space="preserve">De prijzen worden beoordeeld aan de hand van een top 10 promotieartikelen, samengesteld door de Aanbestedende dienst. In de onderstaande tabel wordt gevraagd om een prijs per artikel te offreren die de Aanbestedende dienst regelmatig verwacht af te nemen. De promotieartikelen kennen een minimale afnamehoeveelheid van 10 stuks. U gaat bij het offereren van uw prijs uit van een onbedrukt artikel.
</t>
  </si>
  <si>
    <t xml:space="preserve">Inschrijfprijsprijs AP) =    </t>
  </si>
  <si>
    <t xml:space="preserve">Bij het juist invullen van de gegevens verschijnt in het groen de uiteindelijke totaalprijs. De inschrijfprijstotaalprijs (AP) dient als input voor de formule in paragraaf 4.1  van het Beschrijvend document. De totaalprijs wordt afgerond op twee (2) cijfers achter de komma. </t>
  </si>
  <si>
    <t xml:space="preserve">1. Vul hierboven de gegevens Inschrijver in, deze gegevens worden automatisch overgenomen in het tabblad prijzenblad. </t>
  </si>
  <si>
    <t>Beoordelingsformule inschrijfprijs:</t>
  </si>
  <si>
    <t>AP is aangeboden inschrijfprijs,  de inschrijfprijs wordt op deze groene cel beoordeeld.</t>
  </si>
  <si>
    <r>
      <t xml:space="preserve">Balpen
</t>
    </r>
    <r>
      <rPr>
        <sz val="10"/>
        <rFont val="Arial"/>
        <family val="2"/>
      </rPr>
      <t>Transparante balpen van ABS.</t>
    </r>
  </si>
  <si>
    <r>
      <t xml:space="preserve">Oplaadkabel
</t>
    </r>
    <r>
      <rPr>
        <sz val="10"/>
        <rFont val="Arial"/>
        <family val="2"/>
      </rPr>
      <t>Oplaadkabel, met 5 verschillende connectoren: USB C in, USB A in, type C uit, IOS uit en micro USB uit
Bamboe en ABS-kabels gemaakt van PVC -vrij TPE-materiaalbestendig bamboo.</t>
    </r>
  </si>
  <si>
    <r>
      <t xml:space="preserve">Sleutelhanger
</t>
    </r>
    <r>
      <rPr>
        <sz val="10"/>
        <rFont val="Arial"/>
        <family val="2"/>
      </rPr>
      <t>klavertje 4, duurzaam</t>
    </r>
  </si>
  <si>
    <r>
      <t xml:space="preserve">Powerbank
</t>
    </r>
    <r>
      <rPr>
        <sz val="10"/>
        <rFont val="Arial"/>
        <family val="2"/>
      </rPr>
      <t>USB- kabel met micro USB-stekker, 4000 mAH, 6,5 x 11.0,9 CM, kleur zwart, wit of zilver</t>
    </r>
  </si>
  <si>
    <r>
      <t xml:space="preserve">Anti-stressbal
</t>
    </r>
    <r>
      <rPr>
        <sz val="10"/>
        <rFont val="Arial"/>
        <family val="2"/>
      </rPr>
      <t>om mee te gooien, te stuiteren en in te knijpen.Kleine variaties in afmeting, dichtheid en gewicht</t>
    </r>
  </si>
  <si>
    <t>De oranje cel 48 M N is de som van de optelling alle bedrukkingsmethodiek prijzen.</t>
  </si>
  <si>
    <t>U hoeft alleen de gele invulcellen in te vullen, wijzigingen aan het format kan reden zijn tot uitsluiting</t>
  </si>
  <si>
    <t xml:space="preserve">die nodig zijn om deze ( reguliere) dienstverlening confrom de in deze offerteaanvraag gestelde eisen uit te  voeren. </t>
  </si>
  <si>
    <r>
      <rPr>
        <sz val="10"/>
        <rFont val="Calibri"/>
        <family val="2"/>
      </rPr>
      <t>¹</t>
    </r>
    <r>
      <rPr>
        <sz val="10"/>
        <rFont val="Arial"/>
        <family val="2"/>
      </rPr>
      <t xml:space="preserve">Het tarief betreft een all -in prijs inclusief alle werkzaamheden, materialen, reiskosten, verzekeringen, overige kosten, belastingen, heffingen en toeslagen </t>
    </r>
  </si>
  <si>
    <t>Bijlage 10 : Prijzenblad - Aanbesteding Promotieartikelen met kenmerk IUC24-651</t>
  </si>
  <si>
    <t>² Alle bedragen zijn in Euro's en exclusief omzet belasting ( BTW).</t>
  </si>
  <si>
    <t xml:space="preserve">Drukkosten per stuk </t>
  </si>
  <si>
    <t>ondergrens €2500,=;  er worden geen extra punten toegekend bij een inschrijfprijs onder de ondergrens</t>
  </si>
  <si>
    <t>bovengrens  €3500,=; wanneer inschrijfprijs boven de bovengrens ligt volgt uitsluiting van uw inschrijving.</t>
  </si>
  <si>
    <t>Score Prijs = 300 punten - ((AP – 2500,-) /1000,-))* 300 punten</t>
  </si>
  <si>
    <r>
      <rPr>
        <b/>
        <sz val="10"/>
        <rFont val="Arial"/>
        <family val="2"/>
      </rPr>
      <t>Koffiebeker</t>
    </r>
    <r>
      <rPr>
        <sz val="10"/>
        <rFont val="Arial"/>
        <family val="2"/>
      </rPr>
      <t xml:space="preserve">
Vaatwasmachine bestendig RVS drinkbeker 350ML met een gekleurde siliconen band en bijpassende siliconen dop in verschillende kleuren.</t>
    </r>
  </si>
  <si>
    <t>Werking prijzenblad. De oranjecel 60 AB AC is de som van de optelling van alle productprijzen inclusief het kortingspercentage en weging.</t>
  </si>
  <si>
    <t>De beide oranje cellen ( cel 60 AB AC en cel 48 M N) worden opgeteld in  groene  cel 15/ 16 E tm 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</si>
</sst>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_-* #,##0.00_-;_-* #,##0.00\-;_-* &quot;-&quot;??_-;_-@_-"/>
    <numFmt numFmtId="165" formatCode="&quot;€&quot;\ #,##0.00"/>
  </numFmts>
  <fonts count="16" x14ac:knownFonts="1">
    <font>
      <sz val="11"/>
      <color theme="1"/>
      <name val="Calibri"/>
      <family val="2"/>
      <scheme val="minor"/>
    </font>
    <font>
      <sz val="11"/>
      <color indexed="8"/>
      <name val="Calibri"/>
      <family val="2"/>
    </font>
    <font>
      <sz val="10"/>
      <name val="Arial"/>
      <family val="2"/>
    </font>
    <font>
      <sz val="11"/>
      <color theme="1"/>
      <name val="Calibri"/>
      <family val="2"/>
      <scheme val="minor"/>
    </font>
    <font>
      <b/>
      <sz val="10"/>
      <color theme="0"/>
      <name val="Arial"/>
      <family val="2"/>
    </font>
    <font>
      <i/>
      <sz val="10"/>
      <color theme="0"/>
      <name val="Arial"/>
      <family val="2"/>
    </font>
    <font>
      <sz val="10"/>
      <color theme="1"/>
      <name val="Arial"/>
      <family val="2"/>
    </font>
    <font>
      <b/>
      <sz val="10"/>
      <name val="Arial"/>
      <family val="2"/>
    </font>
    <font>
      <i/>
      <sz val="10"/>
      <name val="Arial"/>
      <family val="2"/>
    </font>
    <font>
      <sz val="10"/>
      <color rgb="FFFF0000"/>
      <name val="Arial"/>
      <family val="2"/>
    </font>
    <font>
      <b/>
      <sz val="11"/>
      <color indexed="9"/>
      <name val="Arial"/>
      <family val="2"/>
    </font>
    <font>
      <b/>
      <sz val="10"/>
      <color indexed="9"/>
      <name val="Arial"/>
      <family val="2"/>
    </font>
    <font>
      <i/>
      <sz val="10"/>
      <color rgb="FFFF0000"/>
      <name val="Arial"/>
      <family val="2"/>
    </font>
    <font>
      <b/>
      <sz val="10"/>
      <color indexed="10"/>
      <name val="Arial"/>
      <family val="2"/>
    </font>
    <font>
      <b/>
      <sz val="10"/>
      <color rgb="FFFF0000"/>
      <name val="Arial"/>
      <family val="2"/>
    </font>
    <font>
      <sz val="10"/>
      <name val="Calibri"/>
      <family val="2"/>
    </font>
  </fonts>
  <fills count="11">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2" tint="-9.9978637043366805E-2"/>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rgb="FF1D2C4F"/>
        <bgColor indexed="64"/>
      </patternFill>
    </fill>
    <fill>
      <patternFill patternType="solid">
        <fgColor rgb="FFFAD961"/>
        <bgColor indexed="64"/>
      </patternFill>
    </fill>
    <fill>
      <patternFill patternType="solid">
        <fgColor theme="5"/>
        <bgColor indexed="64"/>
      </patternFill>
    </fill>
    <fill>
      <patternFill patternType="solid">
        <fgColor theme="9"/>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xf numFmtId="164" fontId="1" fillId="0" borderId="0" applyFont="0" applyFill="0" applyBorder="0" applyAlignment="0" applyProtection="0"/>
    <xf numFmtId="0" fontId="2" fillId="0" borderId="0"/>
    <xf numFmtId="44" fontId="3" fillId="0" borderId="0" applyFont="0" applyFill="0" applyBorder="0" applyAlignment="0" applyProtection="0"/>
    <xf numFmtId="9" fontId="3" fillId="0" borderId="0" applyFont="0" applyFill="0" applyBorder="0" applyAlignment="0" applyProtection="0"/>
  </cellStyleXfs>
  <cellXfs count="200">
    <xf numFmtId="0" fontId="0" fillId="0" borderId="0" xfId="0"/>
    <xf numFmtId="0" fontId="2" fillId="2" borderId="0" xfId="0" applyFont="1" applyFill="1" applyBorder="1" applyProtection="1">
      <protection hidden="1"/>
    </xf>
    <xf numFmtId="0" fontId="2" fillId="2" borderId="10" xfId="0" applyFont="1" applyFill="1" applyBorder="1" applyProtection="1">
      <protection hidden="1"/>
    </xf>
    <xf numFmtId="0" fontId="2" fillId="3" borderId="0" xfId="0" applyFont="1" applyFill="1"/>
    <xf numFmtId="0" fontId="2" fillId="2" borderId="9" xfId="0" applyFont="1" applyFill="1" applyBorder="1" applyProtection="1">
      <protection hidden="1"/>
    </xf>
    <xf numFmtId="0" fontId="7" fillId="2" borderId="9" xfId="0" applyFont="1" applyFill="1" applyBorder="1" applyAlignment="1" applyProtection="1">
      <alignment vertical="center"/>
      <protection hidden="1"/>
    </xf>
    <xf numFmtId="0" fontId="2" fillId="2" borderId="0" xfId="0" applyFont="1" applyFill="1" applyBorder="1" applyAlignment="1" applyProtection="1">
      <protection hidden="1"/>
    </xf>
    <xf numFmtId="44" fontId="8" fillId="2" borderId="0" xfId="3" applyFont="1" applyFill="1" applyBorder="1" applyProtection="1">
      <protection hidden="1"/>
    </xf>
    <xf numFmtId="44" fontId="2" fillId="2" borderId="0" xfId="3" applyFont="1" applyFill="1" applyBorder="1" applyProtection="1">
      <protection hidden="1"/>
    </xf>
    <xf numFmtId="0" fontId="2" fillId="2" borderId="9" xfId="0" applyFont="1" applyFill="1" applyBorder="1" applyAlignment="1" applyProtection="1">
      <alignment vertical="center"/>
      <protection hidden="1"/>
    </xf>
    <xf numFmtId="0" fontId="2" fillId="2" borderId="0" xfId="0" applyFont="1" applyFill="1" applyBorder="1" applyAlignment="1" applyProtection="1">
      <alignment vertical="center"/>
      <protection hidden="1"/>
    </xf>
    <xf numFmtId="0" fontId="2" fillId="2" borderId="11" xfId="0" applyFont="1" applyFill="1" applyBorder="1" applyProtection="1">
      <protection hidden="1"/>
    </xf>
    <xf numFmtId="0" fontId="2" fillId="2" borderId="8" xfId="0" applyFont="1" applyFill="1" applyBorder="1" applyProtection="1">
      <protection hidden="1"/>
    </xf>
    <xf numFmtId="0" fontId="2" fillId="2" borderId="12" xfId="0" applyFont="1" applyFill="1" applyBorder="1" applyProtection="1">
      <protection hidden="1"/>
    </xf>
    <xf numFmtId="0" fontId="2" fillId="2" borderId="0" xfId="0" applyFont="1" applyFill="1" applyBorder="1"/>
    <xf numFmtId="0" fontId="7" fillId="5" borderId="1" xfId="0" applyFont="1" applyFill="1" applyBorder="1" applyAlignment="1" applyProtection="1">
      <alignment vertical="center"/>
      <protection hidden="1"/>
    </xf>
    <xf numFmtId="0" fontId="7" fillId="2" borderId="0" xfId="0" applyFont="1" applyFill="1" applyBorder="1" applyAlignment="1" applyProtection="1">
      <alignment vertical="center"/>
      <protection hidden="1"/>
    </xf>
    <xf numFmtId="0" fontId="2" fillId="2" borderId="0" xfId="0" applyFont="1" applyFill="1" applyBorder="1" applyAlignment="1" applyProtection="1">
      <alignment vertical="center" wrapText="1"/>
      <protection hidden="1"/>
    </xf>
    <xf numFmtId="165" fontId="2" fillId="2" borderId="0" xfId="0" applyNumberFormat="1" applyFont="1" applyFill="1" applyBorder="1" applyAlignment="1" applyProtection="1">
      <alignment vertical="center"/>
      <protection hidden="1"/>
    </xf>
    <xf numFmtId="0" fontId="7" fillId="6" borderId="2" xfId="0" applyFont="1" applyFill="1" applyBorder="1" applyAlignment="1" applyProtection="1">
      <alignment vertical="center"/>
      <protection hidden="1"/>
    </xf>
    <xf numFmtId="0" fontId="7" fillId="6" borderId="7" xfId="0" applyFont="1" applyFill="1" applyBorder="1" applyAlignment="1" applyProtection="1">
      <alignment vertical="center"/>
      <protection hidden="1"/>
    </xf>
    <xf numFmtId="0" fontId="7" fillId="6" borderId="3" xfId="0" applyFont="1" applyFill="1" applyBorder="1" applyAlignment="1" applyProtection="1">
      <alignment vertical="center"/>
      <protection hidden="1"/>
    </xf>
    <xf numFmtId="0" fontId="2" fillId="2" borderId="10" xfId="0" applyFont="1" applyFill="1" applyBorder="1"/>
    <xf numFmtId="0" fontId="2" fillId="2" borderId="11" xfId="0" applyFont="1" applyFill="1" applyBorder="1"/>
    <xf numFmtId="0" fontId="2" fillId="2" borderId="8" xfId="0" applyFont="1" applyFill="1" applyBorder="1"/>
    <xf numFmtId="0" fontId="2" fillId="2" borderId="12" xfId="0" applyFont="1" applyFill="1" applyBorder="1"/>
    <xf numFmtId="9" fontId="2" fillId="2" borderId="0" xfId="4" applyFont="1" applyFill="1" applyBorder="1" applyAlignment="1" applyProtection="1">
      <alignment vertical="center"/>
      <protection hidden="1"/>
    </xf>
    <xf numFmtId="165" fontId="2" fillId="2" borderId="10" xfId="0" applyNumberFormat="1" applyFont="1" applyFill="1" applyBorder="1" applyAlignment="1" applyProtection="1">
      <alignment vertical="center"/>
      <protection hidden="1"/>
    </xf>
    <xf numFmtId="0" fontId="2" fillId="2" borderId="1" xfId="0" applyFont="1" applyFill="1" applyBorder="1" applyAlignment="1" applyProtection="1">
      <alignment horizontal="left" vertical="center" wrapText="1"/>
      <protection hidden="1"/>
    </xf>
    <xf numFmtId="0" fontId="11" fillId="3" borderId="0" xfId="0" applyFont="1" applyFill="1" applyAlignment="1" applyProtection="1">
      <protection hidden="1"/>
    </xf>
    <xf numFmtId="0" fontId="12" fillId="2" borderId="9" xfId="0" applyFont="1" applyFill="1" applyBorder="1" applyProtection="1">
      <protection hidden="1"/>
    </xf>
    <xf numFmtId="0" fontId="12" fillId="2" borderId="0" xfId="0" applyFont="1" applyFill="1" applyBorder="1" applyProtection="1">
      <protection hidden="1"/>
    </xf>
    <xf numFmtId="0" fontId="12" fillId="2" borderId="10" xfId="0" applyFont="1" applyFill="1" applyBorder="1" applyProtection="1">
      <protection hidden="1"/>
    </xf>
    <xf numFmtId="0" fontId="12" fillId="3" borderId="0" xfId="0" applyFont="1" applyFill="1" applyProtection="1">
      <protection hidden="1"/>
    </xf>
    <xf numFmtId="0" fontId="6" fillId="3" borderId="0" xfId="0" applyFont="1" applyFill="1" applyProtection="1">
      <protection hidden="1"/>
    </xf>
    <xf numFmtId="0" fontId="6" fillId="2" borderId="0" xfId="0" quotePrefix="1" applyFont="1" applyFill="1" applyBorder="1" applyProtection="1">
      <protection hidden="1"/>
    </xf>
    <xf numFmtId="0" fontId="6" fillId="2" borderId="0" xfId="0" applyFont="1" applyFill="1" applyBorder="1" applyProtection="1">
      <protection hidden="1"/>
    </xf>
    <xf numFmtId="0" fontId="6" fillId="2" borderId="10" xfId="0" applyFont="1" applyFill="1" applyBorder="1" applyProtection="1">
      <protection hidden="1"/>
    </xf>
    <xf numFmtId="0" fontId="6" fillId="2" borderId="9" xfId="0" applyFont="1" applyFill="1" applyBorder="1" applyProtection="1">
      <protection hidden="1"/>
    </xf>
    <xf numFmtId="0" fontId="6" fillId="3" borderId="0" xfId="0" applyFont="1" applyFill="1" applyBorder="1" applyProtection="1">
      <protection hidden="1"/>
    </xf>
    <xf numFmtId="0" fontId="2" fillId="2" borderId="1" xfId="0" applyFont="1" applyFill="1" applyBorder="1" applyProtection="1">
      <protection hidden="1"/>
    </xf>
    <xf numFmtId="0" fontId="7" fillId="2" borderId="9" xfId="0" applyFont="1" applyFill="1" applyBorder="1" applyProtection="1">
      <protection hidden="1"/>
    </xf>
    <xf numFmtId="0" fontId="9" fillId="2" borderId="0" xfId="0" applyFont="1" applyFill="1" applyBorder="1" applyProtection="1">
      <protection hidden="1"/>
    </xf>
    <xf numFmtId="0" fontId="6" fillId="2" borderId="11" xfId="0" applyFont="1" applyFill="1" applyBorder="1" applyProtection="1">
      <protection hidden="1"/>
    </xf>
    <xf numFmtId="0" fontId="6" fillId="2" borderId="8" xfId="0" applyFont="1" applyFill="1" applyBorder="1" applyProtection="1">
      <protection hidden="1"/>
    </xf>
    <xf numFmtId="0" fontId="6" fillId="2" borderId="12" xfId="0" applyFont="1" applyFill="1" applyBorder="1" applyProtection="1">
      <protection hidden="1"/>
    </xf>
    <xf numFmtId="0" fontId="4" fillId="7" borderId="4" xfId="0" applyFont="1" applyFill="1" applyBorder="1" applyAlignment="1" applyProtection="1">
      <protection hidden="1"/>
    </xf>
    <xf numFmtId="0" fontId="4" fillId="7" borderId="5" xfId="0" applyFont="1" applyFill="1" applyBorder="1" applyAlignment="1" applyProtection="1">
      <protection hidden="1"/>
    </xf>
    <xf numFmtId="0" fontId="4" fillId="7" borderId="6" xfId="0" applyFont="1" applyFill="1" applyBorder="1" applyAlignment="1" applyProtection="1">
      <protection hidden="1"/>
    </xf>
    <xf numFmtId="0" fontId="5" fillId="7" borderId="9" xfId="0" applyFont="1" applyFill="1" applyBorder="1" applyAlignment="1" applyProtection="1">
      <alignment vertical="center"/>
      <protection hidden="1"/>
    </xf>
    <xf numFmtId="0" fontId="5" fillId="7" borderId="0" xfId="0" applyFont="1" applyFill="1" applyBorder="1" applyAlignment="1" applyProtection="1">
      <alignment vertical="center"/>
      <protection hidden="1"/>
    </xf>
    <xf numFmtId="0" fontId="5" fillId="7" borderId="10" xfId="0" applyFont="1" applyFill="1" applyBorder="1" applyAlignment="1" applyProtection="1">
      <alignment vertical="center"/>
      <protection hidden="1"/>
    </xf>
    <xf numFmtId="0" fontId="5" fillId="7" borderId="11" xfId="0" applyFont="1" applyFill="1" applyBorder="1" applyAlignment="1" applyProtection="1">
      <alignment vertical="center"/>
      <protection hidden="1"/>
    </xf>
    <xf numFmtId="0" fontId="5" fillId="7" borderId="8" xfId="0" applyFont="1" applyFill="1" applyBorder="1" applyAlignment="1" applyProtection="1">
      <alignment vertical="center"/>
      <protection hidden="1"/>
    </xf>
    <xf numFmtId="0" fontId="5" fillId="7" borderId="12" xfId="0" applyFont="1" applyFill="1" applyBorder="1" applyAlignment="1" applyProtection="1">
      <alignment vertical="center"/>
      <protection hidden="1"/>
    </xf>
    <xf numFmtId="0" fontId="11" fillId="7" borderId="4" xfId="0" applyFont="1" applyFill="1" applyBorder="1" applyProtection="1">
      <protection hidden="1"/>
    </xf>
    <xf numFmtId="0" fontId="11" fillId="7" borderId="5" xfId="0" applyFont="1" applyFill="1" applyBorder="1" applyAlignment="1" applyProtection="1">
      <alignment horizontal="left"/>
      <protection hidden="1"/>
    </xf>
    <xf numFmtId="0" fontId="11" fillId="7" borderId="5" xfId="0" applyFont="1" applyFill="1" applyBorder="1" applyAlignment="1" applyProtection="1">
      <alignment horizontal="center"/>
      <protection hidden="1"/>
    </xf>
    <xf numFmtId="0" fontId="13" fillId="7" borderId="6" xfId="0" applyNumberFormat="1" applyFont="1" applyFill="1" applyBorder="1" applyAlignment="1" applyProtection="1">
      <alignment horizontal="left"/>
      <protection hidden="1"/>
    </xf>
    <xf numFmtId="0" fontId="6" fillId="8" borderId="1" xfId="0" applyFont="1" applyFill="1" applyBorder="1" applyProtection="1">
      <protection hidden="1"/>
    </xf>
    <xf numFmtId="0" fontId="2" fillId="2" borderId="1" xfId="0" applyFont="1" applyFill="1" applyBorder="1" applyAlignment="1" applyProtection="1">
      <alignment horizontal="left" vertical="center" wrapText="1"/>
      <protection hidden="1"/>
    </xf>
    <xf numFmtId="0" fontId="2" fillId="2" borderId="14" xfId="0" applyFont="1" applyFill="1" applyBorder="1" applyAlignment="1" applyProtection="1">
      <alignment horizontal="center"/>
      <protection hidden="1"/>
    </xf>
    <xf numFmtId="0" fontId="7" fillId="5" borderId="1" xfId="0" applyFont="1" applyFill="1" applyBorder="1" applyAlignment="1" applyProtection="1">
      <alignment horizontal="center" vertical="center"/>
      <protection hidden="1"/>
    </xf>
    <xf numFmtId="0" fontId="14" fillId="2" borderId="9" xfId="0" applyFont="1" applyFill="1" applyBorder="1" applyAlignment="1" applyProtection="1">
      <alignment vertical="center"/>
      <protection hidden="1"/>
    </xf>
    <xf numFmtId="49" fontId="6" fillId="8" borderId="1" xfId="0" applyNumberFormat="1" applyFont="1" applyFill="1" applyBorder="1" applyAlignment="1" applyProtection="1">
      <protection locked="0" hidden="1"/>
    </xf>
    <xf numFmtId="0" fontId="10" fillId="7" borderId="4" xfId="0" applyFont="1" applyFill="1" applyBorder="1" applyAlignment="1" applyProtection="1">
      <alignment horizontal="left" vertical="center"/>
      <protection hidden="1"/>
    </xf>
    <xf numFmtId="0" fontId="10" fillId="7" borderId="5" xfId="0" applyFont="1" applyFill="1" applyBorder="1" applyAlignment="1" applyProtection="1">
      <alignment horizontal="left" vertical="center"/>
      <protection hidden="1"/>
    </xf>
    <xf numFmtId="0" fontId="10" fillId="7" borderId="6" xfId="0" applyFont="1" applyFill="1" applyBorder="1" applyAlignment="1" applyProtection="1">
      <alignment horizontal="left" vertical="center"/>
      <protection hidden="1"/>
    </xf>
    <xf numFmtId="0" fontId="7" fillId="2" borderId="13" xfId="0" applyFont="1" applyFill="1" applyBorder="1" applyAlignment="1" applyProtection="1">
      <alignment horizontal="center"/>
      <protection hidden="1"/>
    </xf>
    <xf numFmtId="0" fontId="2" fillId="2" borderId="14" xfId="0" applyFont="1" applyFill="1" applyBorder="1" applyAlignment="1" applyProtection="1">
      <alignment horizontal="center"/>
      <protection hidden="1"/>
    </xf>
    <xf numFmtId="165" fontId="7" fillId="9" borderId="14" xfId="0" applyNumberFormat="1" applyFont="1" applyFill="1" applyBorder="1" applyAlignment="1" applyProtection="1">
      <alignment horizontal="center"/>
      <protection hidden="1"/>
    </xf>
    <xf numFmtId="165" fontId="7" fillId="9" borderId="15" xfId="0" applyNumberFormat="1" applyFont="1" applyFill="1" applyBorder="1" applyAlignment="1" applyProtection="1">
      <alignment horizontal="center"/>
      <protection hidden="1"/>
    </xf>
    <xf numFmtId="165" fontId="2" fillId="8" borderId="1" xfId="0" applyNumberFormat="1" applyFont="1" applyFill="1" applyBorder="1" applyAlignment="1" applyProtection="1">
      <alignment horizontal="left" vertical="center"/>
      <protection hidden="1"/>
    </xf>
    <xf numFmtId="0" fontId="2" fillId="2" borderId="4" xfId="0" applyFont="1" applyFill="1" applyBorder="1" applyAlignment="1" applyProtection="1">
      <alignment horizontal="left" vertical="center" wrapText="1"/>
      <protection hidden="1"/>
    </xf>
    <xf numFmtId="0" fontId="2" fillId="2" borderId="5" xfId="0" applyFont="1" applyFill="1" applyBorder="1" applyAlignment="1" applyProtection="1">
      <alignment horizontal="left" vertical="center" wrapText="1"/>
      <protection hidden="1"/>
    </xf>
    <xf numFmtId="0" fontId="2" fillId="2" borderId="6" xfId="0" applyFont="1" applyFill="1" applyBorder="1" applyAlignment="1" applyProtection="1">
      <alignment horizontal="left" vertical="center" wrapText="1"/>
      <protection hidden="1"/>
    </xf>
    <xf numFmtId="0" fontId="2" fillId="2" borderId="9" xfId="0" applyFont="1" applyFill="1" applyBorder="1" applyAlignment="1" applyProtection="1">
      <alignment horizontal="left" vertical="center" wrapText="1"/>
      <protection hidden="1"/>
    </xf>
    <xf numFmtId="0" fontId="2" fillId="2" borderId="0" xfId="0" applyFont="1" applyFill="1" applyBorder="1" applyAlignment="1" applyProtection="1">
      <alignment horizontal="left" vertical="center" wrapText="1"/>
      <protection hidden="1"/>
    </xf>
    <xf numFmtId="0" fontId="2" fillId="2" borderId="10" xfId="0" applyFont="1" applyFill="1" applyBorder="1" applyAlignment="1" applyProtection="1">
      <alignment horizontal="left" vertical="center" wrapText="1"/>
      <protection hidden="1"/>
    </xf>
    <xf numFmtId="0" fontId="2" fillId="2" borderId="11" xfId="0" applyFont="1" applyFill="1" applyBorder="1" applyAlignment="1" applyProtection="1">
      <alignment horizontal="left" vertical="center" wrapText="1"/>
      <protection hidden="1"/>
    </xf>
    <xf numFmtId="0" fontId="2" fillId="2" borderId="8" xfId="0" applyFont="1" applyFill="1" applyBorder="1" applyAlignment="1" applyProtection="1">
      <alignment horizontal="left" vertical="center" wrapText="1"/>
      <protection hidden="1"/>
    </xf>
    <xf numFmtId="0" fontId="2" fillId="2" borderId="12" xfId="0" applyFont="1" applyFill="1" applyBorder="1" applyAlignment="1" applyProtection="1">
      <alignment horizontal="left" vertical="center" wrapText="1"/>
      <protection hidden="1"/>
    </xf>
    <xf numFmtId="0" fontId="2" fillId="2" borderId="4" xfId="0" applyFont="1" applyFill="1" applyBorder="1" applyAlignment="1" applyProtection="1">
      <alignment horizontal="left" vertical="center"/>
      <protection hidden="1"/>
    </xf>
    <xf numFmtId="0" fontId="2" fillId="2" borderId="5" xfId="0" applyFont="1" applyFill="1" applyBorder="1" applyAlignment="1" applyProtection="1">
      <alignment horizontal="left" vertical="center"/>
      <protection hidden="1"/>
    </xf>
    <xf numFmtId="0" fontId="2" fillId="2" borderId="6" xfId="0" applyFont="1" applyFill="1" applyBorder="1" applyAlignment="1" applyProtection="1">
      <alignment horizontal="left" vertical="center"/>
      <protection hidden="1"/>
    </xf>
    <xf numFmtId="0" fontId="2" fillId="2" borderId="9" xfId="0" applyFont="1" applyFill="1" applyBorder="1" applyAlignment="1" applyProtection="1">
      <alignment horizontal="left" vertical="center"/>
      <protection hidden="1"/>
    </xf>
    <xf numFmtId="0" fontId="2" fillId="2" borderId="0" xfId="0" applyFont="1" applyFill="1" applyBorder="1" applyAlignment="1" applyProtection="1">
      <alignment horizontal="left" vertical="center"/>
      <protection hidden="1"/>
    </xf>
    <xf numFmtId="0" fontId="2" fillId="2" borderId="10" xfId="0" applyFont="1" applyFill="1" applyBorder="1" applyAlignment="1" applyProtection="1">
      <alignment horizontal="left" vertical="center"/>
      <protection hidden="1"/>
    </xf>
    <xf numFmtId="0" fontId="2" fillId="2" borderId="11" xfId="0" applyFont="1" applyFill="1" applyBorder="1" applyAlignment="1" applyProtection="1">
      <alignment horizontal="left" vertical="center"/>
      <protection hidden="1"/>
    </xf>
    <xf numFmtId="0" fontId="2" fillId="2" borderId="8" xfId="0" applyFont="1" applyFill="1" applyBorder="1" applyAlignment="1" applyProtection="1">
      <alignment horizontal="left" vertical="center"/>
      <protection hidden="1"/>
    </xf>
    <xf numFmtId="0" fontId="2" fillId="2" borderId="12" xfId="0" applyFont="1" applyFill="1" applyBorder="1" applyAlignment="1" applyProtection="1">
      <alignment horizontal="left" vertical="center"/>
      <protection hidden="1"/>
    </xf>
    <xf numFmtId="165" fontId="2" fillId="2" borderId="4" xfId="0" applyNumberFormat="1" applyFont="1" applyFill="1" applyBorder="1" applyAlignment="1" applyProtection="1">
      <alignment horizontal="left" vertical="center"/>
      <protection hidden="1"/>
    </xf>
    <xf numFmtId="165" fontId="2" fillId="2" borderId="6" xfId="0" applyNumberFormat="1" applyFont="1" applyFill="1" applyBorder="1" applyAlignment="1" applyProtection="1">
      <alignment horizontal="left" vertical="center"/>
      <protection hidden="1"/>
    </xf>
    <xf numFmtId="165" fontId="2" fillId="2" borderId="9" xfId="0" applyNumberFormat="1" applyFont="1" applyFill="1" applyBorder="1" applyAlignment="1" applyProtection="1">
      <alignment horizontal="left" vertical="center"/>
      <protection hidden="1"/>
    </xf>
    <xf numFmtId="165" fontId="2" fillId="2" borderId="10" xfId="0" applyNumberFormat="1" applyFont="1" applyFill="1" applyBorder="1" applyAlignment="1" applyProtection="1">
      <alignment horizontal="left" vertical="center"/>
      <protection hidden="1"/>
    </xf>
    <xf numFmtId="0" fontId="2" fillId="2" borderId="4" xfId="0" applyFont="1" applyFill="1" applyBorder="1" applyAlignment="1">
      <alignment horizontal="left" vertical="top" wrapText="1"/>
    </xf>
    <xf numFmtId="0" fontId="2" fillId="2" borderId="5" xfId="0" applyFont="1" applyFill="1" applyBorder="1" applyAlignment="1">
      <alignment horizontal="left" vertical="top" wrapText="1"/>
    </xf>
    <xf numFmtId="0" fontId="2" fillId="2" borderId="6" xfId="0" applyFont="1" applyFill="1" applyBorder="1" applyAlignment="1">
      <alignment horizontal="left" vertical="top" wrapText="1"/>
    </xf>
    <xf numFmtId="0" fontId="2" fillId="2" borderId="9" xfId="0" applyFont="1" applyFill="1" applyBorder="1" applyAlignment="1">
      <alignment horizontal="left" vertical="top" wrapText="1"/>
    </xf>
    <xf numFmtId="0" fontId="2" fillId="2" borderId="0" xfId="0" applyFont="1" applyFill="1" applyBorder="1" applyAlignment="1">
      <alignment horizontal="left" vertical="top" wrapText="1"/>
    </xf>
    <xf numFmtId="0" fontId="2" fillId="2" borderId="10" xfId="0" applyFont="1" applyFill="1" applyBorder="1" applyAlignment="1">
      <alignment horizontal="left" vertical="top" wrapText="1"/>
    </xf>
    <xf numFmtId="9" fontId="2" fillId="8" borderId="4" xfId="4" applyFont="1" applyFill="1" applyBorder="1" applyAlignment="1" applyProtection="1">
      <alignment horizontal="center" vertical="center"/>
      <protection locked="0" hidden="1"/>
    </xf>
    <xf numFmtId="9" fontId="2" fillId="8" borderId="6" xfId="4" applyFont="1" applyFill="1" applyBorder="1" applyAlignment="1" applyProtection="1">
      <alignment horizontal="center" vertical="center"/>
      <protection locked="0" hidden="1"/>
    </xf>
    <xf numFmtId="9" fontId="2" fillId="8" borderId="11" xfId="4" applyFont="1" applyFill="1" applyBorder="1" applyAlignment="1" applyProtection="1">
      <alignment horizontal="center" vertical="center"/>
      <protection locked="0" hidden="1"/>
    </xf>
    <xf numFmtId="9" fontId="2" fillId="8" borderId="12" xfId="4" applyFont="1" applyFill="1" applyBorder="1" applyAlignment="1" applyProtection="1">
      <alignment horizontal="center" vertical="center"/>
      <protection locked="0" hidden="1"/>
    </xf>
    <xf numFmtId="165" fontId="2" fillId="2" borderId="11" xfId="0" applyNumberFormat="1" applyFont="1" applyFill="1" applyBorder="1" applyAlignment="1" applyProtection="1">
      <alignment horizontal="left" vertical="center"/>
      <protection hidden="1"/>
    </xf>
    <xf numFmtId="165" fontId="2" fillId="2" borderId="12" xfId="0" applyNumberFormat="1" applyFont="1" applyFill="1" applyBorder="1" applyAlignment="1" applyProtection="1">
      <alignment horizontal="left" vertical="center"/>
      <protection hidden="1"/>
    </xf>
    <xf numFmtId="0" fontId="6" fillId="0" borderId="9" xfId="0" applyFont="1" applyBorder="1" applyAlignment="1" applyProtection="1">
      <alignment horizontal="left" vertical="top" wrapText="1"/>
      <protection hidden="1"/>
    </xf>
    <xf numFmtId="0" fontId="6" fillId="0" borderId="0" xfId="0" applyFont="1" applyBorder="1" applyAlignment="1" applyProtection="1">
      <alignment horizontal="left" vertical="top" wrapText="1"/>
      <protection hidden="1"/>
    </xf>
    <xf numFmtId="0" fontId="6" fillId="0" borderId="10" xfId="0" applyFont="1" applyBorder="1" applyAlignment="1" applyProtection="1">
      <alignment horizontal="left" vertical="top" wrapText="1"/>
      <protection hidden="1"/>
    </xf>
    <xf numFmtId="0" fontId="2" fillId="8" borderId="2" xfId="0" applyFont="1" applyFill="1" applyBorder="1" applyAlignment="1" applyProtection="1">
      <alignment horizontal="center"/>
      <protection locked="0" hidden="1"/>
    </xf>
    <xf numFmtId="0" fontId="2" fillId="8" borderId="7" xfId="0" applyFont="1" applyFill="1" applyBorder="1" applyAlignment="1" applyProtection="1">
      <alignment horizontal="center"/>
      <protection locked="0" hidden="1"/>
    </xf>
    <xf numFmtId="0" fontId="2" fillId="8" borderId="3" xfId="0" applyFont="1" applyFill="1" applyBorder="1" applyAlignment="1" applyProtection="1">
      <alignment horizontal="center"/>
      <protection locked="0" hidden="1"/>
    </xf>
    <xf numFmtId="0" fontId="2" fillId="2" borderId="9" xfId="0" quotePrefix="1" applyFont="1" applyFill="1" applyBorder="1" applyAlignment="1" applyProtection="1">
      <alignment horizontal="right" vertical="center"/>
      <protection hidden="1"/>
    </xf>
    <xf numFmtId="0" fontId="2" fillId="2" borderId="0" xfId="0" quotePrefix="1" applyFont="1" applyFill="1" applyBorder="1" applyAlignment="1" applyProtection="1">
      <alignment horizontal="right" vertical="center"/>
      <protection hidden="1"/>
    </xf>
    <xf numFmtId="0" fontId="2" fillId="2" borderId="10" xfId="0" quotePrefix="1" applyFont="1" applyFill="1" applyBorder="1" applyAlignment="1" applyProtection="1">
      <alignment horizontal="right" vertical="center"/>
      <protection hidden="1"/>
    </xf>
    <xf numFmtId="0" fontId="2" fillId="2" borderId="4" xfId="0" applyFont="1" applyFill="1" applyBorder="1" applyAlignment="1" applyProtection="1">
      <alignment horizontal="left" vertical="top" wrapText="1"/>
      <protection hidden="1"/>
    </xf>
    <xf numFmtId="0" fontId="2" fillId="2" borderId="5" xfId="0" applyFont="1" applyFill="1" applyBorder="1" applyAlignment="1" applyProtection="1">
      <alignment horizontal="left" vertical="top" wrapText="1"/>
      <protection hidden="1"/>
    </xf>
    <xf numFmtId="0" fontId="2" fillId="2" borderId="6" xfId="0" applyFont="1" applyFill="1" applyBorder="1" applyAlignment="1" applyProtection="1">
      <alignment horizontal="left" vertical="top" wrapText="1"/>
      <protection hidden="1"/>
    </xf>
    <xf numFmtId="0" fontId="2" fillId="2" borderId="9" xfId="0" applyFont="1" applyFill="1" applyBorder="1" applyAlignment="1" applyProtection="1">
      <alignment horizontal="left" vertical="top" wrapText="1"/>
      <protection hidden="1"/>
    </xf>
    <xf numFmtId="0" fontId="2" fillId="2" borderId="0" xfId="0" applyFont="1" applyFill="1" applyBorder="1" applyAlignment="1" applyProtection="1">
      <alignment horizontal="left" vertical="top" wrapText="1"/>
      <protection hidden="1"/>
    </xf>
    <xf numFmtId="0" fontId="2" fillId="2" borderId="10" xfId="0" applyFont="1" applyFill="1" applyBorder="1" applyAlignment="1" applyProtection="1">
      <alignment horizontal="left" vertical="top" wrapText="1"/>
      <protection hidden="1"/>
    </xf>
    <xf numFmtId="0" fontId="2" fillId="2" borderId="11" xfId="0" applyFont="1" applyFill="1" applyBorder="1" applyAlignment="1" applyProtection="1">
      <alignment horizontal="left" vertical="top" wrapText="1"/>
      <protection hidden="1"/>
    </xf>
    <xf numFmtId="0" fontId="2" fillId="2" borderId="8" xfId="0" applyFont="1" applyFill="1" applyBorder="1" applyAlignment="1" applyProtection="1">
      <alignment horizontal="left" vertical="top" wrapText="1"/>
      <protection hidden="1"/>
    </xf>
    <xf numFmtId="0" fontId="2" fillId="2" borderId="12" xfId="0" applyFont="1" applyFill="1" applyBorder="1" applyAlignment="1" applyProtection="1">
      <alignment horizontal="left" vertical="top" wrapText="1"/>
      <protection hidden="1"/>
    </xf>
    <xf numFmtId="0" fontId="7" fillId="5" borderId="2" xfId="0" applyFont="1" applyFill="1" applyBorder="1" applyAlignment="1" applyProtection="1">
      <alignment horizontal="center" vertical="center"/>
      <protection hidden="1"/>
    </xf>
    <xf numFmtId="0" fontId="7" fillId="5" borderId="7" xfId="0" applyFont="1" applyFill="1" applyBorder="1" applyAlignment="1" applyProtection="1">
      <alignment horizontal="center" vertical="center"/>
      <protection hidden="1"/>
    </xf>
    <xf numFmtId="0" fontId="7" fillId="5" borderId="3" xfId="0" applyFont="1" applyFill="1" applyBorder="1" applyAlignment="1" applyProtection="1">
      <alignment horizontal="center" vertical="center"/>
      <protection hidden="1"/>
    </xf>
    <xf numFmtId="165" fontId="2" fillId="2" borderId="1" xfId="0" applyNumberFormat="1" applyFont="1" applyFill="1" applyBorder="1" applyAlignment="1" applyProtection="1">
      <alignment horizontal="center" vertical="center"/>
      <protection hidden="1"/>
    </xf>
    <xf numFmtId="0" fontId="4" fillId="7" borderId="2" xfId="0" applyFont="1" applyFill="1" applyBorder="1" applyAlignment="1" applyProtection="1">
      <alignment horizontal="left" vertical="center"/>
      <protection hidden="1"/>
    </xf>
    <xf numFmtId="0" fontId="4" fillId="7" borderId="7" xfId="0" applyFont="1" applyFill="1" applyBorder="1" applyAlignment="1" applyProtection="1">
      <alignment horizontal="left" vertical="center"/>
      <protection hidden="1"/>
    </xf>
    <xf numFmtId="0" fontId="4" fillId="7" borderId="3" xfId="0" applyFont="1" applyFill="1" applyBorder="1" applyAlignment="1" applyProtection="1">
      <alignment horizontal="left" vertical="center"/>
      <protection hidden="1"/>
    </xf>
    <xf numFmtId="0" fontId="7" fillId="6" borderId="2" xfId="0" applyFont="1" applyFill="1" applyBorder="1" applyAlignment="1" applyProtection="1">
      <alignment horizontal="left" vertical="center"/>
      <protection hidden="1"/>
    </xf>
    <xf numFmtId="0" fontId="7" fillId="6" borderId="7" xfId="0" applyFont="1" applyFill="1" applyBorder="1" applyAlignment="1" applyProtection="1">
      <alignment horizontal="left" vertical="center"/>
      <protection hidden="1"/>
    </xf>
    <xf numFmtId="0" fontId="7" fillId="6" borderId="3" xfId="0" applyFont="1" applyFill="1" applyBorder="1" applyAlignment="1" applyProtection="1">
      <alignment horizontal="left" vertical="center"/>
      <protection hidden="1"/>
    </xf>
    <xf numFmtId="0" fontId="2" fillId="4" borderId="1" xfId="0" applyFont="1" applyFill="1" applyBorder="1" applyAlignment="1" applyProtection="1">
      <alignment horizontal="left" vertical="center"/>
      <protection hidden="1"/>
    </xf>
    <xf numFmtId="1" fontId="2" fillId="2" borderId="2" xfId="0" applyNumberFormat="1" applyFont="1" applyFill="1" applyBorder="1" applyAlignment="1" applyProtection="1">
      <alignment horizontal="left" vertical="center"/>
      <protection hidden="1"/>
    </xf>
    <xf numFmtId="1" fontId="2" fillId="2" borderId="7" xfId="0" applyNumberFormat="1" applyFont="1" applyFill="1" applyBorder="1" applyAlignment="1" applyProtection="1">
      <alignment horizontal="left" vertical="center"/>
      <protection hidden="1"/>
    </xf>
    <xf numFmtId="1" fontId="2" fillId="2" borderId="3" xfId="0" applyNumberFormat="1" applyFont="1" applyFill="1" applyBorder="1" applyAlignment="1" applyProtection="1">
      <alignment horizontal="left" vertical="center"/>
      <protection hidden="1"/>
    </xf>
    <xf numFmtId="165" fontId="7" fillId="10" borderId="4" xfId="0" applyNumberFormat="1" applyFont="1" applyFill="1" applyBorder="1" applyAlignment="1" applyProtection="1">
      <alignment horizontal="center" vertical="center"/>
      <protection hidden="1"/>
    </xf>
    <xf numFmtId="0" fontId="7" fillId="10" borderId="5" xfId="0" applyFont="1" applyFill="1" applyBorder="1" applyAlignment="1" applyProtection="1">
      <alignment horizontal="center" vertical="center"/>
      <protection hidden="1"/>
    </xf>
    <xf numFmtId="0" fontId="7" fillId="10" borderId="6" xfId="0" applyFont="1" applyFill="1" applyBorder="1" applyAlignment="1" applyProtection="1">
      <alignment horizontal="center" vertical="center"/>
      <protection hidden="1"/>
    </xf>
    <xf numFmtId="0" fontId="7" fillId="10" borderId="11" xfId="0" applyFont="1" applyFill="1" applyBorder="1" applyAlignment="1" applyProtection="1">
      <alignment horizontal="center" vertical="center"/>
      <protection hidden="1"/>
    </xf>
    <xf numFmtId="0" fontId="7" fillId="10" borderId="8" xfId="0" applyFont="1" applyFill="1" applyBorder="1" applyAlignment="1" applyProtection="1">
      <alignment horizontal="center" vertical="center"/>
      <protection hidden="1"/>
    </xf>
    <xf numFmtId="0" fontId="7" fillId="10" borderId="12" xfId="0" applyFont="1" applyFill="1" applyBorder="1" applyAlignment="1" applyProtection="1">
      <alignment horizontal="center" vertical="center"/>
      <protection hidden="1"/>
    </xf>
    <xf numFmtId="0" fontId="2" fillId="2" borderId="9" xfId="0" applyFont="1" applyFill="1" applyBorder="1" applyAlignment="1" applyProtection="1">
      <alignment horizontal="right" vertical="center"/>
      <protection hidden="1"/>
    </xf>
    <xf numFmtId="0" fontId="2" fillId="2" borderId="0" xfId="0" applyFont="1" applyFill="1" applyBorder="1" applyAlignment="1" applyProtection="1">
      <alignment horizontal="right" vertical="center"/>
      <protection hidden="1"/>
    </xf>
    <xf numFmtId="0" fontId="2" fillId="2" borderId="10" xfId="0" applyFont="1" applyFill="1" applyBorder="1" applyAlignment="1" applyProtection="1">
      <alignment horizontal="right" vertical="center"/>
      <protection hidden="1"/>
    </xf>
    <xf numFmtId="0" fontId="7" fillId="5" borderId="1" xfId="0" applyFont="1" applyFill="1" applyBorder="1" applyAlignment="1" applyProtection="1">
      <alignment horizontal="left" vertical="center"/>
      <protection hidden="1"/>
    </xf>
    <xf numFmtId="0" fontId="2" fillId="2" borderId="1" xfId="0" applyFont="1" applyFill="1" applyBorder="1" applyAlignment="1" applyProtection="1">
      <alignment horizontal="left" vertical="center"/>
      <protection hidden="1"/>
    </xf>
    <xf numFmtId="0" fontId="2" fillId="2" borderId="1" xfId="0" applyFont="1" applyFill="1" applyBorder="1" applyAlignment="1" applyProtection="1">
      <alignment horizontal="left" vertical="center" wrapText="1"/>
      <protection hidden="1"/>
    </xf>
    <xf numFmtId="0" fontId="7" fillId="5" borderId="1" xfId="0" applyFont="1" applyFill="1" applyBorder="1" applyAlignment="1" applyProtection="1">
      <alignment horizontal="center" vertical="center"/>
      <protection hidden="1"/>
    </xf>
    <xf numFmtId="165" fontId="2" fillId="8" borderId="1" xfId="0" applyNumberFormat="1" applyFont="1" applyFill="1" applyBorder="1" applyAlignment="1" applyProtection="1">
      <alignment horizontal="left" vertical="center" wrapText="1"/>
      <protection hidden="1"/>
    </xf>
    <xf numFmtId="165" fontId="2" fillId="8" borderId="2" xfId="0" applyNumberFormat="1" applyFont="1" applyFill="1" applyBorder="1" applyAlignment="1" applyProtection="1">
      <alignment horizontal="left" vertical="center" wrapText="1"/>
      <protection hidden="1"/>
    </xf>
    <xf numFmtId="165" fontId="2" fillId="8" borderId="3" xfId="0" applyNumberFormat="1" applyFont="1" applyFill="1" applyBorder="1" applyAlignment="1" applyProtection="1">
      <alignment horizontal="left" vertical="center" wrapText="1"/>
      <protection hidden="1"/>
    </xf>
    <xf numFmtId="2" fontId="2" fillId="2" borderId="16" xfId="0" applyNumberFormat="1" applyFont="1" applyFill="1" applyBorder="1" applyAlignment="1" applyProtection="1">
      <alignment horizontal="center" vertical="center" wrapText="1"/>
      <protection hidden="1"/>
    </xf>
    <xf numFmtId="2" fontId="2" fillId="2" borderId="17" xfId="0" applyNumberFormat="1" applyFont="1" applyFill="1" applyBorder="1" applyAlignment="1" applyProtection="1">
      <alignment horizontal="center" vertical="center" wrapText="1"/>
      <protection hidden="1"/>
    </xf>
    <xf numFmtId="2" fontId="2" fillId="2" borderId="18" xfId="0" applyNumberFormat="1" applyFont="1" applyFill="1" applyBorder="1" applyAlignment="1" applyProtection="1">
      <alignment horizontal="center" vertical="center" wrapText="1"/>
      <protection hidden="1"/>
    </xf>
    <xf numFmtId="0" fontId="7" fillId="5" borderId="1" xfId="0" applyFont="1" applyFill="1" applyBorder="1" applyAlignment="1" applyProtection="1">
      <alignment horizontal="center" vertical="center" wrapText="1"/>
      <protection hidden="1"/>
    </xf>
    <xf numFmtId="0" fontId="7" fillId="2" borderId="0" xfId="0" applyFont="1" applyFill="1" applyBorder="1" applyAlignment="1" applyProtection="1">
      <alignment horizontal="center"/>
      <protection hidden="1"/>
    </xf>
    <xf numFmtId="0" fontId="2" fillId="2" borderId="0" xfId="0" applyFont="1" applyFill="1" applyBorder="1" applyAlignment="1" applyProtection="1">
      <alignment horizontal="center"/>
      <protection hidden="1"/>
    </xf>
    <xf numFmtId="165" fontId="7" fillId="2" borderId="0" xfId="0" applyNumberFormat="1" applyFont="1" applyFill="1" applyBorder="1" applyAlignment="1" applyProtection="1">
      <alignment horizontal="center"/>
      <protection hidden="1"/>
    </xf>
    <xf numFmtId="165" fontId="7" fillId="2" borderId="10" xfId="0" applyNumberFormat="1" applyFont="1" applyFill="1" applyBorder="1" applyAlignment="1" applyProtection="1">
      <alignment horizontal="center"/>
      <protection hidden="1"/>
    </xf>
    <xf numFmtId="0" fontId="7" fillId="2" borderId="4" xfId="0" applyFont="1" applyFill="1" applyBorder="1" applyAlignment="1" applyProtection="1">
      <alignment horizontal="left" vertical="top" wrapText="1"/>
      <protection hidden="1"/>
    </xf>
    <xf numFmtId="0" fontId="2" fillId="2" borderId="5" xfId="0" applyFont="1" applyFill="1" applyBorder="1" applyAlignment="1" applyProtection="1">
      <alignment horizontal="left" vertical="top"/>
      <protection hidden="1"/>
    </xf>
    <xf numFmtId="0" fontId="2" fillId="2" borderId="6" xfId="0" applyFont="1" applyFill="1" applyBorder="1" applyAlignment="1" applyProtection="1">
      <alignment horizontal="left" vertical="top"/>
      <protection hidden="1"/>
    </xf>
    <xf numFmtId="0" fontId="2" fillId="2" borderId="9" xfId="0" applyFont="1" applyFill="1" applyBorder="1" applyAlignment="1" applyProtection="1">
      <alignment horizontal="left" vertical="top"/>
      <protection hidden="1"/>
    </xf>
    <xf numFmtId="0" fontId="2" fillId="2" borderId="0" xfId="0" applyFont="1" applyFill="1" applyAlignment="1" applyProtection="1">
      <alignment horizontal="left" vertical="top"/>
      <protection hidden="1"/>
    </xf>
    <xf numFmtId="0" fontId="2" fillId="2" borderId="10" xfId="0" applyFont="1" applyFill="1" applyBorder="1" applyAlignment="1" applyProtection="1">
      <alignment horizontal="left" vertical="top"/>
      <protection hidden="1"/>
    </xf>
    <xf numFmtId="0" fontId="2" fillId="2" borderId="11" xfId="0" applyFont="1" applyFill="1" applyBorder="1" applyAlignment="1" applyProtection="1">
      <alignment horizontal="left" vertical="top"/>
      <protection hidden="1"/>
    </xf>
    <xf numFmtId="0" fontId="2" fillId="2" borderId="8" xfId="0" applyFont="1" applyFill="1" applyBorder="1" applyAlignment="1" applyProtection="1">
      <alignment horizontal="left" vertical="top"/>
      <protection hidden="1"/>
    </xf>
    <xf numFmtId="0" fontId="2" fillId="2" borderId="12" xfId="0" applyFont="1" applyFill="1" applyBorder="1" applyAlignment="1" applyProtection="1">
      <alignment horizontal="left" vertical="top"/>
      <protection hidden="1"/>
    </xf>
    <xf numFmtId="2" fontId="2" fillId="2" borderId="4" xfId="0" applyNumberFormat="1" applyFont="1" applyFill="1" applyBorder="1" applyAlignment="1" applyProtection="1">
      <alignment horizontal="center" vertical="center" wrapText="1"/>
      <protection hidden="1"/>
    </xf>
    <xf numFmtId="2" fontId="2" fillId="2" borderId="6" xfId="0" applyNumberFormat="1" applyFont="1" applyFill="1" applyBorder="1" applyAlignment="1" applyProtection="1">
      <alignment horizontal="center" vertical="center" wrapText="1"/>
      <protection hidden="1"/>
    </xf>
    <xf numFmtId="2" fontId="2" fillId="2" borderId="9" xfId="0" applyNumberFormat="1" applyFont="1" applyFill="1" applyBorder="1" applyAlignment="1" applyProtection="1">
      <alignment horizontal="center" vertical="center" wrapText="1"/>
      <protection hidden="1"/>
    </xf>
    <xf numFmtId="2" fontId="2" fillId="2" borderId="10" xfId="0" applyNumberFormat="1" applyFont="1" applyFill="1" applyBorder="1" applyAlignment="1" applyProtection="1">
      <alignment horizontal="center" vertical="center" wrapText="1"/>
      <protection hidden="1"/>
    </xf>
    <xf numFmtId="2" fontId="2" fillId="2" borderId="11" xfId="0" applyNumberFormat="1" applyFont="1" applyFill="1" applyBorder="1" applyAlignment="1" applyProtection="1">
      <alignment horizontal="center" vertical="center" wrapText="1"/>
      <protection hidden="1"/>
    </xf>
    <xf numFmtId="2" fontId="2" fillId="2" borderId="12" xfId="0" applyNumberFormat="1" applyFont="1" applyFill="1" applyBorder="1" applyAlignment="1" applyProtection="1">
      <alignment horizontal="center" vertical="center" wrapText="1"/>
      <protection hidden="1"/>
    </xf>
    <xf numFmtId="165" fontId="2" fillId="2" borderId="1" xfId="0" applyNumberFormat="1" applyFont="1" applyFill="1" applyBorder="1" applyAlignment="1" applyProtection="1">
      <alignment horizontal="left" vertical="center"/>
      <protection hidden="1"/>
    </xf>
    <xf numFmtId="0" fontId="9" fillId="2" borderId="5" xfId="0" applyFont="1" applyFill="1" applyBorder="1" applyAlignment="1" applyProtection="1">
      <alignment horizontal="left" vertical="top" wrapText="1"/>
      <protection hidden="1"/>
    </xf>
    <xf numFmtId="0" fontId="9" fillId="2" borderId="6" xfId="0" applyFont="1" applyFill="1" applyBorder="1" applyAlignment="1" applyProtection="1">
      <alignment horizontal="left" vertical="top" wrapText="1"/>
      <protection hidden="1"/>
    </xf>
    <xf numFmtId="0" fontId="9" fillId="2" borderId="9" xfId="0" applyFont="1" applyFill="1" applyBorder="1" applyAlignment="1" applyProtection="1">
      <alignment horizontal="left" vertical="top" wrapText="1"/>
      <protection hidden="1"/>
    </xf>
    <xf numFmtId="0" fontId="9" fillId="2" borderId="0" xfId="0" applyFont="1" applyFill="1" applyAlignment="1" applyProtection="1">
      <alignment horizontal="left" vertical="top" wrapText="1"/>
      <protection hidden="1"/>
    </xf>
    <xf numFmtId="0" fontId="9" fillId="2" borderId="10" xfId="0" applyFont="1" applyFill="1" applyBorder="1" applyAlignment="1" applyProtection="1">
      <alignment horizontal="left" vertical="top" wrapText="1"/>
      <protection hidden="1"/>
    </xf>
    <xf numFmtId="0" fontId="9" fillId="2" borderId="11" xfId="0" applyFont="1" applyFill="1" applyBorder="1" applyAlignment="1" applyProtection="1">
      <alignment horizontal="left" vertical="top" wrapText="1"/>
      <protection hidden="1"/>
    </xf>
    <xf numFmtId="0" fontId="9" fillId="2" borderId="8" xfId="0" applyFont="1" applyFill="1" applyBorder="1" applyAlignment="1" applyProtection="1">
      <alignment horizontal="left" vertical="top" wrapText="1"/>
      <protection hidden="1"/>
    </xf>
    <xf numFmtId="0" fontId="9" fillId="2" borderId="12" xfId="0" applyFont="1" applyFill="1" applyBorder="1" applyAlignment="1" applyProtection="1">
      <alignment horizontal="left" vertical="top" wrapText="1"/>
      <protection hidden="1"/>
    </xf>
    <xf numFmtId="0" fontId="2" fillId="2" borderId="0" xfId="0" applyFont="1" applyFill="1" applyAlignment="1" applyProtection="1">
      <alignment horizontal="left" vertical="top" wrapText="1"/>
      <protection hidden="1"/>
    </xf>
    <xf numFmtId="0" fontId="7" fillId="2" borderId="5" xfId="0" applyFont="1" applyFill="1" applyBorder="1" applyAlignment="1" applyProtection="1">
      <alignment horizontal="left" vertical="top" wrapText="1"/>
      <protection hidden="1"/>
    </xf>
    <xf numFmtId="0" fontId="7" fillId="2" borderId="6" xfId="0" applyFont="1" applyFill="1" applyBorder="1" applyAlignment="1" applyProtection="1">
      <alignment horizontal="left" vertical="top" wrapText="1"/>
      <protection hidden="1"/>
    </xf>
    <xf numFmtId="0" fontId="7" fillId="2" borderId="9" xfId="0" applyFont="1" applyFill="1" applyBorder="1" applyAlignment="1" applyProtection="1">
      <alignment horizontal="left" vertical="top" wrapText="1"/>
      <protection hidden="1"/>
    </xf>
    <xf numFmtId="0" fontId="7" fillId="2" borderId="0" xfId="0" applyFont="1" applyFill="1" applyAlignment="1" applyProtection="1">
      <alignment horizontal="left" vertical="top" wrapText="1"/>
      <protection hidden="1"/>
    </xf>
    <xf numFmtId="0" fontId="7" fillId="2" borderId="10" xfId="0" applyFont="1" applyFill="1" applyBorder="1" applyAlignment="1" applyProtection="1">
      <alignment horizontal="left" vertical="top" wrapText="1"/>
      <protection hidden="1"/>
    </xf>
    <xf numFmtId="0" fontId="7" fillId="2" borderId="11" xfId="0" applyFont="1" applyFill="1" applyBorder="1" applyAlignment="1" applyProtection="1">
      <alignment horizontal="left" vertical="top" wrapText="1"/>
      <protection hidden="1"/>
    </xf>
    <xf numFmtId="0" fontId="7" fillId="2" borderId="8" xfId="0" applyFont="1" applyFill="1" applyBorder="1" applyAlignment="1" applyProtection="1">
      <alignment horizontal="left" vertical="top" wrapText="1"/>
      <protection hidden="1"/>
    </xf>
    <xf numFmtId="0" fontId="7" fillId="2" borderId="12" xfId="0" applyFont="1" applyFill="1" applyBorder="1" applyAlignment="1" applyProtection="1">
      <alignment horizontal="left" vertical="top" wrapText="1"/>
      <protection hidden="1"/>
    </xf>
    <xf numFmtId="0" fontId="2" fillId="3" borderId="16" xfId="0" applyFont="1" applyFill="1" applyBorder="1"/>
    <xf numFmtId="0" fontId="2" fillId="3" borderId="17" xfId="0" applyFont="1" applyFill="1" applyBorder="1" applyAlignment="1" applyProtection="1">
      <alignment vertical="center"/>
      <protection hidden="1"/>
    </xf>
    <xf numFmtId="0" fontId="2" fillId="3" borderId="18" xfId="0" applyFont="1" applyFill="1" applyBorder="1" applyAlignment="1" applyProtection="1">
      <alignment vertical="center"/>
      <protection hidden="1"/>
    </xf>
    <xf numFmtId="0" fontId="2" fillId="3" borderId="12" xfId="0" applyFont="1" applyFill="1" applyBorder="1"/>
  </cellXfs>
  <cellStyles count="5">
    <cellStyle name="_x000d__x000a_JournalTemplate=C:\COMFO\CTALK\JOURSTD.TPL_x000d__x000a_LbStateAddress=3 3 0 251 1 89 2 311_x000d__x000a_LbStateJou" xfId="2" xr:uid="{00000000-0005-0000-0000-000000000000}"/>
    <cellStyle name="Komma 2" xfId="1" xr:uid="{00000000-0005-0000-0000-000001000000}"/>
    <cellStyle name="Procent" xfId="4" builtinId="5"/>
    <cellStyle name="Standaard" xfId="0" builtinId="0"/>
    <cellStyle name="Valuta" xfId="3" builtinId="4"/>
  </cellStyles>
  <dxfs count="0"/>
  <tableStyles count="0" defaultTableStyle="TableStyleMedium2" defaultPivotStyle="PivotStyleLight16"/>
  <colors>
    <mruColors>
      <color rgb="FFFAD961"/>
      <color rgb="FFEB6C15"/>
      <color rgb="FFFAD9D6"/>
      <color rgb="FF1D2C4F"/>
      <color rgb="FF00194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3"/>
  <sheetViews>
    <sheetView workbookViewId="0">
      <selection activeCell="B7" sqref="B7:H7"/>
    </sheetView>
  </sheetViews>
  <sheetFormatPr defaultColWidth="9.1796875" defaultRowHeight="12.5" x14ac:dyDescent="0.25"/>
  <cols>
    <col min="1" max="1" width="25.453125" style="34" bestFit="1" customWidth="1"/>
    <col min="2" max="16384" width="9.1796875" style="34"/>
  </cols>
  <sheetData>
    <row r="1" spans="1:11" s="29" customFormat="1" ht="18.75" customHeight="1" x14ac:dyDescent="0.3">
      <c r="A1" s="65" t="s">
        <v>58</v>
      </c>
      <c r="B1" s="66"/>
      <c r="C1" s="66"/>
      <c r="D1" s="66"/>
      <c r="E1" s="66"/>
      <c r="F1" s="66"/>
      <c r="G1" s="66"/>
      <c r="H1" s="66"/>
      <c r="I1" s="66"/>
      <c r="J1" s="66"/>
      <c r="K1" s="67"/>
    </row>
    <row r="2" spans="1:11" s="33" customFormat="1" ht="13.5" customHeight="1" x14ac:dyDescent="0.3">
      <c r="A2" s="30"/>
      <c r="B2" s="31"/>
      <c r="C2" s="31"/>
      <c r="D2" s="31"/>
      <c r="E2" s="31"/>
      <c r="F2" s="31"/>
      <c r="G2" s="31"/>
      <c r="H2" s="31"/>
      <c r="I2" s="31"/>
      <c r="J2" s="31"/>
      <c r="K2" s="32"/>
    </row>
    <row r="3" spans="1:11" x14ac:dyDescent="0.25">
      <c r="A3" s="59"/>
      <c r="B3" s="35" t="s">
        <v>30</v>
      </c>
      <c r="C3" s="36"/>
      <c r="D3" s="36"/>
      <c r="E3" s="36"/>
      <c r="F3" s="36"/>
      <c r="G3" s="36"/>
      <c r="H3" s="36"/>
      <c r="I3" s="36"/>
      <c r="J3" s="36"/>
      <c r="K3" s="37"/>
    </row>
    <row r="4" spans="1:11" s="39" customFormat="1" x14ac:dyDescent="0.25">
      <c r="A4" s="38"/>
      <c r="B4" s="36"/>
      <c r="C4" s="36"/>
      <c r="D4" s="36"/>
      <c r="E4" s="36"/>
      <c r="F4" s="36"/>
      <c r="G4" s="36"/>
      <c r="H4" s="36"/>
      <c r="I4" s="36"/>
      <c r="J4" s="36"/>
      <c r="K4" s="37"/>
    </row>
    <row r="5" spans="1:11" ht="13" x14ac:dyDescent="0.3">
      <c r="A5" s="55" t="s">
        <v>5</v>
      </c>
      <c r="B5" s="56"/>
      <c r="C5" s="56"/>
      <c r="D5" s="56"/>
      <c r="E5" s="56"/>
      <c r="F5" s="56"/>
      <c r="G5" s="57"/>
      <c r="H5" s="58"/>
      <c r="I5" s="36"/>
      <c r="J5" s="36"/>
      <c r="K5" s="37"/>
    </row>
    <row r="6" spans="1:11" x14ac:dyDescent="0.25">
      <c r="A6" s="40" t="s">
        <v>6</v>
      </c>
      <c r="B6" s="64"/>
      <c r="C6" s="64"/>
      <c r="D6" s="64"/>
      <c r="E6" s="64"/>
      <c r="F6" s="64"/>
      <c r="G6" s="64"/>
      <c r="H6" s="64"/>
      <c r="I6" s="36"/>
      <c r="J6" s="36"/>
      <c r="K6" s="37"/>
    </row>
    <row r="7" spans="1:11" x14ac:dyDescent="0.25">
      <c r="A7" s="40" t="s">
        <v>7</v>
      </c>
      <c r="B7" s="64"/>
      <c r="C7" s="64"/>
      <c r="D7" s="64"/>
      <c r="E7" s="64"/>
      <c r="F7" s="64"/>
      <c r="G7" s="64"/>
      <c r="H7" s="64"/>
      <c r="I7" s="36"/>
      <c r="J7" s="36"/>
      <c r="K7" s="37"/>
    </row>
    <row r="8" spans="1:11" x14ac:dyDescent="0.25">
      <c r="A8" s="40" t="s">
        <v>8</v>
      </c>
      <c r="B8" s="64"/>
      <c r="C8" s="64"/>
      <c r="D8" s="64"/>
      <c r="E8" s="64"/>
      <c r="F8" s="64"/>
      <c r="G8" s="64"/>
      <c r="H8" s="64"/>
      <c r="I8" s="36"/>
      <c r="J8" s="36"/>
      <c r="K8" s="37"/>
    </row>
    <row r="9" spans="1:11" x14ac:dyDescent="0.25">
      <c r="A9" s="40" t="s">
        <v>9</v>
      </c>
      <c r="B9" s="64"/>
      <c r="C9" s="64"/>
      <c r="D9" s="64"/>
      <c r="E9" s="64"/>
      <c r="F9" s="64"/>
      <c r="G9" s="64"/>
      <c r="H9" s="64"/>
      <c r="I9" s="36"/>
      <c r="J9" s="36"/>
      <c r="K9" s="37"/>
    </row>
    <row r="10" spans="1:11" x14ac:dyDescent="0.25">
      <c r="A10" s="38"/>
      <c r="B10" s="36"/>
      <c r="C10" s="36"/>
      <c r="D10" s="36"/>
      <c r="E10" s="36"/>
      <c r="F10" s="36"/>
      <c r="G10" s="36"/>
      <c r="H10" s="36"/>
      <c r="I10" s="36"/>
      <c r="J10" s="36"/>
      <c r="K10" s="37"/>
    </row>
    <row r="11" spans="1:11" ht="19.5" customHeight="1" x14ac:dyDescent="0.3">
      <c r="A11" s="41" t="s">
        <v>10</v>
      </c>
      <c r="B11" s="36"/>
      <c r="C11" s="36"/>
      <c r="D11" s="36"/>
      <c r="E11" s="36"/>
      <c r="F11" s="36"/>
      <c r="G11" s="36"/>
      <c r="H11" s="36"/>
      <c r="I11" s="36"/>
      <c r="J11" s="36"/>
      <c r="K11" s="37"/>
    </row>
    <row r="12" spans="1:11" ht="19.5" customHeight="1" x14ac:dyDescent="0.25">
      <c r="A12" s="4" t="s">
        <v>46</v>
      </c>
      <c r="B12" s="42"/>
      <c r="C12" s="36"/>
      <c r="D12" s="36"/>
      <c r="E12" s="36"/>
      <c r="F12" s="36"/>
      <c r="G12" s="36"/>
      <c r="H12" s="36"/>
      <c r="I12" s="36"/>
      <c r="J12" s="36"/>
      <c r="K12" s="37"/>
    </row>
    <row r="13" spans="1:11" x14ac:dyDescent="0.25">
      <c r="A13" s="43"/>
      <c r="B13" s="44"/>
      <c r="C13" s="44"/>
      <c r="D13" s="44"/>
      <c r="E13" s="44"/>
      <c r="F13" s="44"/>
      <c r="G13" s="44"/>
      <c r="H13" s="44"/>
      <c r="I13" s="44"/>
      <c r="J13" s="44"/>
      <c r="K13" s="45"/>
    </row>
  </sheetData>
  <sheetProtection algorithmName="SHA-512" hashValue="kG34UDctA25huNqeT+e7Mt7wXuZT8Fdc/Sm7Iqh8rHRkkDQTXnfwoaNLfohQGpVEjtpw5784le+Ly8k77Vi1nQ==" saltValue="iyyUGKJhiWl/THmVZEfN8g==" spinCount="100000" sheet="1" objects="1" scenarios="1" selectLockedCells="1"/>
  <protectedRanges>
    <protectedRange sqref="B6:H9" name="Bereik1"/>
  </protectedRanges>
  <mergeCells count="5">
    <mergeCell ref="B6:H6"/>
    <mergeCell ref="B7:H7"/>
    <mergeCell ref="B8:H8"/>
    <mergeCell ref="B9:H9"/>
    <mergeCell ref="A1:K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AC69"/>
  <sheetViews>
    <sheetView tabSelected="1" topLeftCell="K43" zoomScale="80" zoomScaleNormal="80" workbookViewId="0">
      <selection activeCell="K32" sqref="K32:L35"/>
    </sheetView>
  </sheetViews>
  <sheetFormatPr defaultColWidth="9.1796875" defaultRowHeight="12.5" x14ac:dyDescent="0.25"/>
  <cols>
    <col min="1" max="1" width="3" style="3" customWidth="1"/>
    <col min="2" max="2" width="9.1796875" style="3" customWidth="1"/>
    <col min="3" max="9" width="9.1796875" style="3"/>
    <col min="10" max="10" width="14.08984375" style="3" customWidth="1"/>
    <col min="11" max="11" width="9.1796875" style="3"/>
    <col min="12" max="12" width="19.1796875" style="3" customWidth="1"/>
    <col min="13" max="13" width="11.90625" style="3" customWidth="1"/>
    <col min="14" max="14" width="18.08984375" style="3" customWidth="1"/>
    <col min="15" max="21" width="9.1796875" style="3"/>
    <col min="22" max="22" width="12.81640625" style="3" bestFit="1" customWidth="1"/>
    <col min="23" max="25" width="9.1796875" style="3"/>
    <col min="26" max="26" width="11.08984375" style="3" customWidth="1"/>
    <col min="27" max="16384" width="9.1796875" style="3"/>
  </cols>
  <sheetData>
    <row r="2" spans="2:29" ht="13" x14ac:dyDescent="0.3">
      <c r="B2" s="46" t="s">
        <v>41</v>
      </c>
      <c r="C2" s="47"/>
      <c r="D2" s="47"/>
      <c r="E2" s="47"/>
      <c r="F2" s="47"/>
      <c r="G2" s="47"/>
      <c r="H2" s="47"/>
      <c r="I2" s="47"/>
      <c r="J2" s="47"/>
      <c r="K2" s="47"/>
      <c r="L2" s="47"/>
      <c r="M2" s="47"/>
      <c r="N2" s="48"/>
      <c r="P2" s="46" t="s">
        <v>41</v>
      </c>
      <c r="Q2" s="47"/>
      <c r="R2" s="47"/>
      <c r="S2" s="47"/>
      <c r="T2" s="47"/>
      <c r="U2" s="47"/>
      <c r="V2" s="47"/>
      <c r="W2" s="47"/>
      <c r="X2" s="47"/>
      <c r="Y2" s="47"/>
      <c r="Z2" s="47"/>
      <c r="AA2" s="47"/>
      <c r="AB2" s="47"/>
      <c r="AC2" s="48"/>
    </row>
    <row r="3" spans="2:29" ht="13" x14ac:dyDescent="0.25">
      <c r="B3" s="49"/>
      <c r="C3" s="50"/>
      <c r="D3" s="50"/>
      <c r="E3" s="50"/>
      <c r="F3" s="50"/>
      <c r="G3" s="50"/>
      <c r="H3" s="50"/>
      <c r="I3" s="50"/>
      <c r="J3" s="50"/>
      <c r="K3" s="50"/>
      <c r="L3" s="50"/>
      <c r="M3" s="50"/>
      <c r="N3" s="51"/>
      <c r="P3" s="52"/>
      <c r="Q3" s="53"/>
      <c r="R3" s="53"/>
      <c r="S3" s="53"/>
      <c r="T3" s="53"/>
      <c r="U3" s="53"/>
      <c r="V3" s="53"/>
      <c r="W3" s="53"/>
      <c r="X3" s="53"/>
      <c r="Y3" s="53"/>
      <c r="Z3" s="53"/>
      <c r="AA3" s="53"/>
      <c r="AB3" s="53"/>
      <c r="AC3" s="54"/>
    </row>
    <row r="4" spans="2:29" ht="13" x14ac:dyDescent="0.3">
      <c r="B4" s="5"/>
      <c r="C4" s="6"/>
      <c r="D4" s="1"/>
      <c r="E4" s="7"/>
      <c r="F4" s="1"/>
      <c r="G4" s="1"/>
      <c r="H4" s="1"/>
      <c r="I4" s="1"/>
      <c r="J4" s="1"/>
      <c r="K4" s="1"/>
      <c r="L4" s="1"/>
      <c r="M4" s="1"/>
      <c r="N4" s="2"/>
      <c r="P4" s="5"/>
      <c r="Q4" s="6"/>
      <c r="R4" s="1"/>
      <c r="S4" s="7"/>
      <c r="T4" s="1"/>
      <c r="U4" s="1"/>
      <c r="V4" s="1"/>
      <c r="W4" s="1"/>
      <c r="X4" s="1"/>
      <c r="Y4" s="1"/>
      <c r="Z4" s="1"/>
      <c r="AA4" s="1"/>
      <c r="AB4" s="1"/>
      <c r="AC4" s="2"/>
    </row>
    <row r="5" spans="2:29" ht="13" x14ac:dyDescent="0.25">
      <c r="B5" s="129" t="s">
        <v>5</v>
      </c>
      <c r="C5" s="130"/>
      <c r="D5" s="130"/>
      <c r="E5" s="130"/>
      <c r="F5" s="130"/>
      <c r="G5" s="130"/>
      <c r="H5" s="130"/>
      <c r="I5" s="130"/>
      <c r="J5" s="130"/>
      <c r="K5" s="131"/>
      <c r="L5" s="1"/>
      <c r="M5" s="1"/>
      <c r="N5" s="2"/>
      <c r="P5" s="129" t="s">
        <v>27</v>
      </c>
      <c r="Q5" s="130"/>
      <c r="R5" s="130"/>
      <c r="S5" s="130"/>
      <c r="T5" s="130"/>
      <c r="U5" s="130"/>
      <c r="V5" s="130"/>
      <c r="W5" s="130"/>
      <c r="X5" s="130"/>
      <c r="Y5" s="130"/>
      <c r="Z5" s="130"/>
      <c r="AA5" s="130"/>
      <c r="AB5" s="130"/>
      <c r="AC5" s="131"/>
    </row>
    <row r="6" spans="2:29" ht="13" x14ac:dyDescent="0.25">
      <c r="B6" s="135" t="s">
        <v>6</v>
      </c>
      <c r="C6" s="135"/>
      <c r="D6" s="135"/>
      <c r="E6" s="136">
        <f>'Gegevens Inschrijver'!B6</f>
        <v>0</v>
      </c>
      <c r="F6" s="137"/>
      <c r="G6" s="137"/>
      <c r="H6" s="137"/>
      <c r="I6" s="137"/>
      <c r="J6" s="137"/>
      <c r="K6" s="138"/>
      <c r="L6" s="1"/>
      <c r="M6" s="1"/>
      <c r="N6" s="2"/>
      <c r="P6" s="132" t="s">
        <v>28</v>
      </c>
      <c r="Q6" s="133"/>
      <c r="R6" s="133"/>
      <c r="S6" s="133"/>
      <c r="T6" s="133"/>
      <c r="U6" s="133"/>
      <c r="V6" s="133"/>
      <c r="W6" s="133"/>
      <c r="X6" s="133"/>
      <c r="Y6" s="133"/>
      <c r="Z6" s="133"/>
      <c r="AA6" s="133"/>
      <c r="AB6" s="133"/>
      <c r="AC6" s="134"/>
    </row>
    <row r="7" spans="2:29" ht="12.75" customHeight="1" x14ac:dyDescent="0.25">
      <c r="B7" s="135" t="s">
        <v>7</v>
      </c>
      <c r="C7" s="135"/>
      <c r="D7" s="135"/>
      <c r="E7" s="136">
        <f>'Gegevens Inschrijver'!B7</f>
        <v>0</v>
      </c>
      <c r="F7" s="137"/>
      <c r="G7" s="137"/>
      <c r="H7" s="137"/>
      <c r="I7" s="137"/>
      <c r="J7" s="137"/>
      <c r="K7" s="138"/>
      <c r="L7" s="1"/>
      <c r="M7" s="1"/>
      <c r="N7" s="2"/>
      <c r="P7" s="95" t="s">
        <v>42</v>
      </c>
      <c r="Q7" s="96"/>
      <c r="R7" s="96"/>
      <c r="S7" s="96"/>
      <c r="T7" s="96"/>
      <c r="U7" s="96"/>
      <c r="V7" s="96"/>
      <c r="W7" s="96"/>
      <c r="X7" s="96"/>
      <c r="Y7" s="96"/>
      <c r="Z7" s="96"/>
      <c r="AA7" s="96"/>
      <c r="AB7" s="96"/>
      <c r="AC7" s="97"/>
    </row>
    <row r="8" spans="2:29" x14ac:dyDescent="0.25">
      <c r="B8" s="135" t="s">
        <v>8</v>
      </c>
      <c r="C8" s="135"/>
      <c r="D8" s="135"/>
      <c r="E8" s="136">
        <f>'Gegevens Inschrijver'!B8</f>
        <v>0</v>
      </c>
      <c r="F8" s="137"/>
      <c r="G8" s="137"/>
      <c r="H8" s="137"/>
      <c r="I8" s="137"/>
      <c r="J8" s="137"/>
      <c r="K8" s="138"/>
      <c r="L8" s="1"/>
      <c r="M8" s="1"/>
      <c r="N8" s="2"/>
      <c r="P8" s="98"/>
      <c r="Q8" s="99"/>
      <c r="R8" s="99"/>
      <c r="S8" s="99"/>
      <c r="T8" s="99"/>
      <c r="U8" s="99"/>
      <c r="V8" s="99"/>
      <c r="W8" s="99"/>
      <c r="X8" s="99"/>
      <c r="Y8" s="99"/>
      <c r="Z8" s="99"/>
      <c r="AA8" s="99"/>
      <c r="AB8" s="99"/>
      <c r="AC8" s="100"/>
    </row>
    <row r="9" spans="2:29" x14ac:dyDescent="0.25">
      <c r="B9" s="135" t="s">
        <v>9</v>
      </c>
      <c r="C9" s="135"/>
      <c r="D9" s="135"/>
      <c r="E9" s="136">
        <f>'Gegevens Inschrijver'!B9</f>
        <v>0</v>
      </c>
      <c r="F9" s="137"/>
      <c r="G9" s="137"/>
      <c r="H9" s="137"/>
      <c r="I9" s="137"/>
      <c r="J9" s="137"/>
      <c r="K9" s="138"/>
      <c r="L9" s="1"/>
      <c r="M9" s="1"/>
      <c r="N9" s="2"/>
      <c r="P9" s="98"/>
      <c r="Q9" s="99"/>
      <c r="R9" s="99"/>
      <c r="S9" s="99"/>
      <c r="T9" s="99"/>
      <c r="U9" s="99"/>
      <c r="V9" s="99"/>
      <c r="W9" s="99"/>
      <c r="X9" s="99"/>
      <c r="Y9" s="99"/>
      <c r="Z9" s="99"/>
      <c r="AA9" s="99"/>
      <c r="AB9" s="99"/>
      <c r="AC9" s="100"/>
    </row>
    <row r="10" spans="2:29" ht="13" x14ac:dyDescent="0.25">
      <c r="B10" s="4"/>
      <c r="C10" s="8"/>
      <c r="D10" s="1"/>
      <c r="E10" s="1"/>
      <c r="F10" s="1"/>
      <c r="G10" s="1"/>
      <c r="H10" s="1"/>
      <c r="I10" s="1"/>
      <c r="J10" s="1"/>
      <c r="K10" s="1"/>
      <c r="L10" s="1"/>
      <c r="M10" s="1"/>
      <c r="N10" s="2"/>
      <c r="P10" s="9"/>
      <c r="Q10" s="10"/>
      <c r="R10" s="10"/>
      <c r="S10" s="26"/>
      <c r="T10" s="26"/>
      <c r="U10" s="10"/>
      <c r="V10" s="16"/>
      <c r="W10" s="16"/>
      <c r="X10" s="16"/>
      <c r="Y10" s="16"/>
      <c r="Z10" s="16"/>
      <c r="AA10" s="16"/>
      <c r="AB10" s="1"/>
      <c r="AC10" s="2"/>
    </row>
    <row r="11" spans="2:29" x14ac:dyDescent="0.25">
      <c r="B11" s="113" t="s">
        <v>16</v>
      </c>
      <c r="C11" s="114"/>
      <c r="D11" s="115"/>
      <c r="E11" s="110"/>
      <c r="F11" s="111"/>
      <c r="G11" s="111"/>
      <c r="H11" s="111"/>
      <c r="I11" s="112"/>
      <c r="J11" s="1"/>
      <c r="K11" s="1"/>
      <c r="L11" s="1"/>
      <c r="M11" s="1"/>
      <c r="N11" s="2"/>
      <c r="P11" s="85" t="s">
        <v>38</v>
      </c>
      <c r="Q11" s="86"/>
      <c r="R11" s="87"/>
      <c r="S11" s="101"/>
      <c r="T11" s="102"/>
      <c r="U11" s="18"/>
      <c r="V11" s="18"/>
      <c r="W11" s="18"/>
      <c r="X11" s="18"/>
      <c r="Y11" s="18"/>
      <c r="Z11" s="18"/>
      <c r="AA11" s="18"/>
      <c r="AB11" s="1"/>
      <c r="AC11" s="2"/>
    </row>
    <row r="12" spans="2:29" x14ac:dyDescent="0.25">
      <c r="B12" s="4"/>
      <c r="C12" s="1"/>
      <c r="D12" s="1"/>
      <c r="E12" s="1"/>
      <c r="F12" s="1"/>
      <c r="G12" s="1"/>
      <c r="H12" s="1"/>
      <c r="I12" s="1"/>
      <c r="J12" s="1"/>
      <c r="K12" s="1"/>
      <c r="L12" s="1"/>
      <c r="M12" s="1"/>
      <c r="N12" s="2"/>
      <c r="P12" s="85"/>
      <c r="Q12" s="86"/>
      <c r="R12" s="87"/>
      <c r="S12" s="103"/>
      <c r="T12" s="104"/>
      <c r="U12" s="14"/>
      <c r="V12" s="14"/>
      <c r="W12" s="14"/>
      <c r="X12" s="14"/>
      <c r="Y12" s="14"/>
      <c r="Z12" s="14"/>
      <c r="AA12" s="14"/>
      <c r="AB12" s="14"/>
      <c r="AC12" s="22"/>
    </row>
    <row r="13" spans="2:29" ht="12.75" customHeight="1" x14ac:dyDescent="0.25">
      <c r="B13" s="107" t="s">
        <v>45</v>
      </c>
      <c r="C13" s="108"/>
      <c r="D13" s="108"/>
      <c r="E13" s="108"/>
      <c r="F13" s="108"/>
      <c r="G13" s="108"/>
      <c r="H13" s="108"/>
      <c r="I13" s="108"/>
      <c r="J13" s="108"/>
      <c r="K13" s="108"/>
      <c r="L13" s="108"/>
      <c r="M13" s="108"/>
      <c r="N13" s="109"/>
      <c r="P13" s="23"/>
      <c r="Q13" s="24"/>
      <c r="R13" s="24"/>
      <c r="S13" s="24"/>
      <c r="T13" s="24"/>
      <c r="U13" s="24"/>
      <c r="V13" s="24"/>
      <c r="W13" s="24"/>
      <c r="X13" s="24"/>
      <c r="Y13" s="24"/>
      <c r="Z13" s="24"/>
      <c r="AA13" s="24"/>
      <c r="AB13" s="24"/>
      <c r="AC13" s="25"/>
    </row>
    <row r="14" spans="2:29" ht="13" x14ac:dyDescent="0.25">
      <c r="B14" s="107"/>
      <c r="C14" s="108"/>
      <c r="D14" s="108"/>
      <c r="E14" s="108"/>
      <c r="F14" s="108"/>
      <c r="G14" s="108"/>
      <c r="H14" s="108"/>
      <c r="I14" s="108"/>
      <c r="J14" s="108"/>
      <c r="K14" s="108"/>
      <c r="L14" s="108"/>
      <c r="M14" s="108"/>
      <c r="N14" s="109"/>
      <c r="P14" s="19" t="s">
        <v>31</v>
      </c>
      <c r="Q14" s="20"/>
      <c r="R14" s="20"/>
      <c r="S14" s="20"/>
      <c r="T14" s="20"/>
      <c r="U14" s="20"/>
      <c r="V14" s="20"/>
      <c r="W14" s="20"/>
      <c r="X14" s="20"/>
      <c r="Y14" s="20"/>
      <c r="Z14" s="20"/>
      <c r="AA14" s="20"/>
      <c r="AB14" s="20"/>
      <c r="AC14" s="21"/>
    </row>
    <row r="15" spans="2:29" ht="12.75" customHeight="1" x14ac:dyDescent="0.25">
      <c r="B15" s="145" t="s">
        <v>44</v>
      </c>
      <c r="C15" s="146"/>
      <c r="D15" s="147"/>
      <c r="E15" s="139">
        <f>M48+AB60</f>
        <v>0</v>
      </c>
      <c r="F15" s="140"/>
      <c r="G15" s="140"/>
      <c r="H15" s="140"/>
      <c r="I15" s="141"/>
      <c r="J15" s="14"/>
      <c r="K15" s="1"/>
      <c r="L15" s="1"/>
      <c r="M15" s="1"/>
      <c r="N15" s="2"/>
      <c r="P15" s="116" t="s">
        <v>43</v>
      </c>
      <c r="Q15" s="117"/>
      <c r="R15" s="117"/>
      <c r="S15" s="117"/>
      <c r="T15" s="117"/>
      <c r="U15" s="117"/>
      <c r="V15" s="117"/>
      <c r="W15" s="117"/>
      <c r="X15" s="117"/>
      <c r="Y15" s="117"/>
      <c r="Z15" s="117"/>
      <c r="AA15" s="117"/>
      <c r="AB15" s="117"/>
      <c r="AC15" s="118"/>
    </row>
    <row r="16" spans="2:29" x14ac:dyDescent="0.25">
      <c r="B16" s="145"/>
      <c r="C16" s="146"/>
      <c r="D16" s="147"/>
      <c r="E16" s="142"/>
      <c r="F16" s="143"/>
      <c r="G16" s="143"/>
      <c r="H16" s="143"/>
      <c r="I16" s="144"/>
      <c r="J16" s="14"/>
      <c r="K16" s="1"/>
      <c r="L16" s="1"/>
      <c r="M16" s="1"/>
      <c r="N16" s="2"/>
      <c r="P16" s="119"/>
      <c r="Q16" s="120"/>
      <c r="R16" s="120"/>
      <c r="S16" s="120"/>
      <c r="T16" s="120"/>
      <c r="U16" s="120"/>
      <c r="V16" s="120"/>
      <c r="W16" s="120"/>
      <c r="X16" s="120"/>
      <c r="Y16" s="120"/>
      <c r="Z16" s="120"/>
      <c r="AA16" s="120"/>
      <c r="AB16" s="120"/>
      <c r="AC16" s="121"/>
    </row>
    <row r="17" spans="2:29" x14ac:dyDescent="0.25">
      <c r="B17" s="4"/>
      <c r="C17" s="1"/>
      <c r="D17" s="1"/>
      <c r="E17" s="1"/>
      <c r="F17" s="1"/>
      <c r="G17" s="1"/>
      <c r="H17" s="1"/>
      <c r="I17" s="1"/>
      <c r="J17" s="1"/>
      <c r="K17" s="1"/>
      <c r="L17" s="1"/>
      <c r="M17" s="1"/>
      <c r="N17" s="2"/>
      <c r="P17" s="119"/>
      <c r="Q17" s="120"/>
      <c r="R17" s="120"/>
      <c r="S17" s="120"/>
      <c r="T17" s="120"/>
      <c r="U17" s="120"/>
      <c r="V17" s="120"/>
      <c r="W17" s="120"/>
      <c r="X17" s="120"/>
      <c r="Y17" s="120"/>
      <c r="Z17" s="120"/>
      <c r="AA17" s="120"/>
      <c r="AB17" s="120"/>
      <c r="AC17" s="121"/>
    </row>
    <row r="18" spans="2:29" ht="13" x14ac:dyDescent="0.25">
      <c r="B18" s="129" t="s">
        <v>26</v>
      </c>
      <c r="C18" s="130"/>
      <c r="D18" s="130"/>
      <c r="E18" s="130"/>
      <c r="F18" s="130"/>
      <c r="G18" s="130"/>
      <c r="H18" s="130"/>
      <c r="I18" s="130"/>
      <c r="J18" s="130"/>
      <c r="K18" s="130"/>
      <c r="L18" s="130"/>
      <c r="M18" s="130"/>
      <c r="N18" s="131"/>
      <c r="P18" s="122"/>
      <c r="Q18" s="123"/>
      <c r="R18" s="123"/>
      <c r="S18" s="123"/>
      <c r="T18" s="123"/>
      <c r="U18" s="123"/>
      <c r="V18" s="123"/>
      <c r="W18" s="123"/>
      <c r="X18" s="123"/>
      <c r="Y18" s="123"/>
      <c r="Z18" s="123"/>
      <c r="AA18" s="123"/>
      <c r="AB18" s="123"/>
      <c r="AC18" s="124"/>
    </row>
    <row r="19" spans="2:29" ht="32.25" customHeight="1" x14ac:dyDescent="0.25">
      <c r="B19" s="148" t="s">
        <v>11</v>
      </c>
      <c r="C19" s="148"/>
      <c r="D19" s="148"/>
      <c r="E19" s="148" t="s">
        <v>12</v>
      </c>
      <c r="F19" s="148"/>
      <c r="G19" s="148"/>
      <c r="H19" s="148"/>
      <c r="I19" s="148" t="s">
        <v>14</v>
      </c>
      <c r="J19" s="148"/>
      <c r="K19" s="148" t="s">
        <v>60</v>
      </c>
      <c r="L19" s="148"/>
      <c r="M19" s="148" t="s">
        <v>15</v>
      </c>
      <c r="N19" s="148"/>
      <c r="P19" s="125" t="s">
        <v>29</v>
      </c>
      <c r="Q19" s="126"/>
      <c r="R19" s="126"/>
      <c r="S19" s="126"/>
      <c r="T19" s="126"/>
      <c r="U19" s="127"/>
      <c r="V19" s="15" t="s">
        <v>32</v>
      </c>
      <c r="W19" s="158" t="s">
        <v>39</v>
      </c>
      <c r="X19" s="151"/>
      <c r="Y19" s="158" t="s">
        <v>37</v>
      </c>
      <c r="Z19" s="151"/>
      <c r="AA19" s="62"/>
      <c r="AB19" s="151" t="s">
        <v>15</v>
      </c>
      <c r="AC19" s="151"/>
    </row>
    <row r="20" spans="2:29" x14ac:dyDescent="0.25">
      <c r="B20" s="149" t="s">
        <v>17</v>
      </c>
      <c r="C20" s="149"/>
      <c r="D20" s="149"/>
      <c r="E20" s="150" t="s">
        <v>13</v>
      </c>
      <c r="F20" s="150"/>
      <c r="G20" s="150"/>
      <c r="H20" s="150"/>
      <c r="I20" s="72"/>
      <c r="J20" s="72"/>
      <c r="K20" s="72"/>
      <c r="L20" s="72"/>
      <c r="M20" s="178">
        <f>I20+(K20*100)</f>
        <v>0</v>
      </c>
      <c r="N20" s="178"/>
      <c r="P20" s="116" t="s">
        <v>33</v>
      </c>
      <c r="Q20" s="117"/>
      <c r="R20" s="117"/>
      <c r="S20" s="117"/>
      <c r="T20" s="117"/>
      <c r="U20" s="118"/>
      <c r="V20" s="28">
        <v>10</v>
      </c>
      <c r="W20" s="152"/>
      <c r="X20" s="152"/>
      <c r="Y20" s="172">
        <f>S11*100</f>
        <v>0</v>
      </c>
      <c r="Z20" s="173"/>
      <c r="AA20" s="155">
        <v>0.04</v>
      </c>
      <c r="AB20" s="128">
        <f>((V20*W20)*(1-Y20/100))*AA20</f>
        <v>0</v>
      </c>
      <c r="AC20" s="128"/>
    </row>
    <row r="21" spans="2:29" x14ac:dyDescent="0.25">
      <c r="B21" s="149"/>
      <c r="C21" s="149"/>
      <c r="D21" s="149"/>
      <c r="E21" s="150"/>
      <c r="F21" s="150"/>
      <c r="G21" s="150"/>
      <c r="H21" s="150"/>
      <c r="I21" s="72"/>
      <c r="J21" s="72"/>
      <c r="K21" s="72"/>
      <c r="L21" s="72"/>
      <c r="M21" s="178"/>
      <c r="N21" s="178"/>
      <c r="P21" s="119"/>
      <c r="Q21" s="120"/>
      <c r="R21" s="120"/>
      <c r="S21" s="120"/>
      <c r="T21" s="120"/>
      <c r="U21" s="121"/>
      <c r="V21" s="28">
        <v>50</v>
      </c>
      <c r="W21" s="152"/>
      <c r="X21" s="152"/>
      <c r="Y21" s="174"/>
      <c r="Z21" s="175"/>
      <c r="AA21" s="156"/>
      <c r="AB21" s="128">
        <f>((V21*W21)*(1-Y20/100))*AA20</f>
        <v>0</v>
      </c>
      <c r="AC21" s="128"/>
    </row>
    <row r="22" spans="2:29" x14ac:dyDescent="0.25">
      <c r="B22" s="149"/>
      <c r="C22" s="149"/>
      <c r="D22" s="149"/>
      <c r="E22" s="150"/>
      <c r="F22" s="150"/>
      <c r="G22" s="150"/>
      <c r="H22" s="150"/>
      <c r="I22" s="72"/>
      <c r="J22" s="72"/>
      <c r="K22" s="72"/>
      <c r="L22" s="72"/>
      <c r="M22" s="178"/>
      <c r="N22" s="178"/>
      <c r="P22" s="119"/>
      <c r="Q22" s="120"/>
      <c r="R22" s="120"/>
      <c r="S22" s="120"/>
      <c r="T22" s="120"/>
      <c r="U22" s="121"/>
      <c r="V22" s="28">
        <v>100</v>
      </c>
      <c r="W22" s="152"/>
      <c r="X22" s="152"/>
      <c r="Y22" s="174"/>
      <c r="Z22" s="175"/>
      <c r="AA22" s="156"/>
      <c r="AB22" s="128">
        <f>((V22*W22)*(1-Y20/100))*AA20</f>
        <v>0</v>
      </c>
      <c r="AC22" s="128"/>
    </row>
    <row r="23" spans="2:29" x14ac:dyDescent="0.25">
      <c r="B23" s="149"/>
      <c r="C23" s="149"/>
      <c r="D23" s="149"/>
      <c r="E23" s="150"/>
      <c r="F23" s="150"/>
      <c r="G23" s="150"/>
      <c r="H23" s="150"/>
      <c r="I23" s="72"/>
      <c r="J23" s="72"/>
      <c r="K23" s="72"/>
      <c r="L23" s="72"/>
      <c r="M23" s="178"/>
      <c r="N23" s="178"/>
      <c r="P23" s="122"/>
      <c r="Q23" s="123"/>
      <c r="R23" s="123"/>
      <c r="S23" s="123"/>
      <c r="T23" s="123"/>
      <c r="U23" s="124"/>
      <c r="V23" s="28">
        <v>500</v>
      </c>
      <c r="W23" s="153"/>
      <c r="X23" s="154"/>
      <c r="Y23" s="176"/>
      <c r="Z23" s="177"/>
      <c r="AA23" s="157"/>
      <c r="AB23" s="128">
        <f>((V23*W23)*(1-Y20/100))*AA20</f>
        <v>0</v>
      </c>
      <c r="AC23" s="128"/>
    </row>
    <row r="24" spans="2:29" ht="13.4" customHeight="1" x14ac:dyDescent="0.25">
      <c r="B24" s="82" t="s">
        <v>18</v>
      </c>
      <c r="C24" s="83"/>
      <c r="D24" s="84"/>
      <c r="E24" s="73" t="s">
        <v>0</v>
      </c>
      <c r="F24" s="74"/>
      <c r="G24" s="74"/>
      <c r="H24" s="75"/>
      <c r="I24" s="72"/>
      <c r="J24" s="72"/>
      <c r="K24" s="72"/>
      <c r="L24" s="72"/>
      <c r="M24" s="91">
        <f>I24+(K24*100)</f>
        <v>0</v>
      </c>
      <c r="N24" s="92"/>
      <c r="P24" s="163" t="s">
        <v>49</v>
      </c>
      <c r="Q24" s="164"/>
      <c r="R24" s="164"/>
      <c r="S24" s="164"/>
      <c r="T24" s="164"/>
      <c r="U24" s="165"/>
      <c r="V24" s="28">
        <v>10</v>
      </c>
      <c r="W24" s="152"/>
      <c r="X24" s="152"/>
      <c r="Y24" s="172">
        <f>S11*100</f>
        <v>0</v>
      </c>
      <c r="Z24" s="173"/>
      <c r="AA24" s="155">
        <v>0.5</v>
      </c>
      <c r="AB24" s="128">
        <f>((V24*W24)*(1-Y24/100))*AA24</f>
        <v>0</v>
      </c>
      <c r="AC24" s="128"/>
    </row>
    <row r="25" spans="2:29" x14ac:dyDescent="0.25">
      <c r="B25" s="85"/>
      <c r="C25" s="86"/>
      <c r="D25" s="87"/>
      <c r="E25" s="76"/>
      <c r="F25" s="77"/>
      <c r="G25" s="77"/>
      <c r="H25" s="78"/>
      <c r="I25" s="72"/>
      <c r="J25" s="72"/>
      <c r="K25" s="72"/>
      <c r="L25" s="72"/>
      <c r="M25" s="93"/>
      <c r="N25" s="94"/>
      <c r="P25" s="166"/>
      <c r="Q25" s="167"/>
      <c r="R25" s="167"/>
      <c r="S25" s="167"/>
      <c r="T25" s="167"/>
      <c r="U25" s="168"/>
      <c r="V25" s="28">
        <v>50</v>
      </c>
      <c r="W25" s="152"/>
      <c r="X25" s="152"/>
      <c r="Y25" s="174"/>
      <c r="Z25" s="175"/>
      <c r="AA25" s="156"/>
      <c r="AB25" s="128">
        <f>((V25*W25)*(1-Y25/100))*AA24</f>
        <v>0</v>
      </c>
      <c r="AC25" s="128"/>
    </row>
    <row r="26" spans="2:29" x14ac:dyDescent="0.25">
      <c r="B26" s="85"/>
      <c r="C26" s="86"/>
      <c r="D26" s="87"/>
      <c r="E26" s="76"/>
      <c r="F26" s="77"/>
      <c r="G26" s="77"/>
      <c r="H26" s="78"/>
      <c r="I26" s="72"/>
      <c r="J26" s="72"/>
      <c r="K26" s="72"/>
      <c r="L26" s="72"/>
      <c r="M26" s="93"/>
      <c r="N26" s="94"/>
      <c r="P26" s="166"/>
      <c r="Q26" s="167"/>
      <c r="R26" s="167"/>
      <c r="S26" s="167"/>
      <c r="T26" s="167"/>
      <c r="U26" s="168"/>
      <c r="V26" s="28">
        <v>100</v>
      </c>
      <c r="W26" s="152"/>
      <c r="X26" s="152"/>
      <c r="Y26" s="174"/>
      <c r="Z26" s="175"/>
      <c r="AA26" s="156"/>
      <c r="AB26" s="128">
        <f>((V26*W26)*(1-Y26/100))*AA24</f>
        <v>0</v>
      </c>
      <c r="AC26" s="128"/>
    </row>
    <row r="27" spans="2:29" x14ac:dyDescent="0.25">
      <c r="B27" s="88"/>
      <c r="C27" s="89"/>
      <c r="D27" s="90"/>
      <c r="E27" s="79"/>
      <c r="F27" s="80"/>
      <c r="G27" s="80"/>
      <c r="H27" s="81"/>
      <c r="I27" s="72"/>
      <c r="J27" s="72"/>
      <c r="K27" s="72"/>
      <c r="L27" s="72"/>
      <c r="M27" s="105"/>
      <c r="N27" s="106"/>
      <c r="P27" s="169"/>
      <c r="Q27" s="170"/>
      <c r="R27" s="170"/>
      <c r="S27" s="170"/>
      <c r="T27" s="170"/>
      <c r="U27" s="171"/>
      <c r="V27" s="28">
        <v>500</v>
      </c>
      <c r="W27" s="152"/>
      <c r="X27" s="152"/>
      <c r="Y27" s="176"/>
      <c r="Z27" s="177"/>
      <c r="AA27" s="157"/>
      <c r="AB27" s="128">
        <f>((V27*W27)*(1-Y27/100))*AA24</f>
        <v>0</v>
      </c>
      <c r="AC27" s="128"/>
    </row>
    <row r="28" spans="2:29" x14ac:dyDescent="0.25">
      <c r="B28" s="85" t="s">
        <v>19</v>
      </c>
      <c r="C28" s="86"/>
      <c r="D28" s="87"/>
      <c r="E28" s="76" t="s">
        <v>1</v>
      </c>
      <c r="F28" s="77"/>
      <c r="G28" s="77"/>
      <c r="H28" s="78"/>
      <c r="I28" s="72"/>
      <c r="J28" s="72"/>
      <c r="K28" s="72"/>
      <c r="L28" s="72"/>
      <c r="M28" s="93">
        <f>I28+(K28*100)</f>
        <v>0</v>
      </c>
      <c r="N28" s="94"/>
      <c r="P28" s="116" t="s">
        <v>34</v>
      </c>
      <c r="Q28" s="117"/>
      <c r="R28" s="117"/>
      <c r="S28" s="117"/>
      <c r="T28" s="117"/>
      <c r="U28" s="118"/>
      <c r="V28" s="28">
        <v>10</v>
      </c>
      <c r="W28" s="152"/>
      <c r="X28" s="152"/>
      <c r="Y28" s="172">
        <f>S11*100</f>
        <v>0</v>
      </c>
      <c r="Z28" s="173"/>
      <c r="AA28" s="155">
        <v>0.2</v>
      </c>
      <c r="AB28" s="128">
        <f>((V28*W28)*(1-Y28/100))*AA28</f>
        <v>0</v>
      </c>
      <c r="AC28" s="128"/>
    </row>
    <row r="29" spans="2:29" x14ac:dyDescent="0.25">
      <c r="B29" s="85"/>
      <c r="C29" s="86"/>
      <c r="D29" s="87"/>
      <c r="E29" s="76"/>
      <c r="F29" s="77"/>
      <c r="G29" s="77"/>
      <c r="H29" s="78"/>
      <c r="I29" s="72"/>
      <c r="J29" s="72"/>
      <c r="K29" s="72"/>
      <c r="L29" s="72"/>
      <c r="M29" s="93"/>
      <c r="N29" s="94"/>
      <c r="P29" s="119"/>
      <c r="Q29" s="120"/>
      <c r="R29" s="120"/>
      <c r="S29" s="120"/>
      <c r="T29" s="120"/>
      <c r="U29" s="121"/>
      <c r="V29" s="28">
        <v>50</v>
      </c>
      <c r="W29" s="152"/>
      <c r="X29" s="152"/>
      <c r="Y29" s="174"/>
      <c r="Z29" s="175"/>
      <c r="AA29" s="156"/>
      <c r="AB29" s="128">
        <f>((V29*W29)*(1-Y28/100))*AA28</f>
        <v>0</v>
      </c>
      <c r="AC29" s="128"/>
    </row>
    <row r="30" spans="2:29" x14ac:dyDescent="0.25">
      <c r="B30" s="85"/>
      <c r="C30" s="86"/>
      <c r="D30" s="87"/>
      <c r="E30" s="76"/>
      <c r="F30" s="77"/>
      <c r="G30" s="77"/>
      <c r="H30" s="78"/>
      <c r="I30" s="72"/>
      <c r="J30" s="72"/>
      <c r="K30" s="72"/>
      <c r="L30" s="72"/>
      <c r="M30" s="93"/>
      <c r="N30" s="94"/>
      <c r="P30" s="119"/>
      <c r="Q30" s="120"/>
      <c r="R30" s="120"/>
      <c r="S30" s="120"/>
      <c r="T30" s="120"/>
      <c r="U30" s="121"/>
      <c r="V30" s="28">
        <v>100</v>
      </c>
      <c r="W30" s="152"/>
      <c r="X30" s="152"/>
      <c r="Y30" s="174"/>
      <c r="Z30" s="175"/>
      <c r="AA30" s="156"/>
      <c r="AB30" s="128">
        <f>((V30*W30)*(1-Y28/100))*AA28</f>
        <v>0</v>
      </c>
      <c r="AC30" s="128"/>
    </row>
    <row r="31" spans="2:29" x14ac:dyDescent="0.25">
      <c r="B31" s="88"/>
      <c r="C31" s="89"/>
      <c r="D31" s="90"/>
      <c r="E31" s="79"/>
      <c r="F31" s="80"/>
      <c r="G31" s="80"/>
      <c r="H31" s="81"/>
      <c r="I31" s="72"/>
      <c r="J31" s="72"/>
      <c r="K31" s="72"/>
      <c r="L31" s="72"/>
      <c r="M31" s="105"/>
      <c r="N31" s="106"/>
      <c r="P31" s="122"/>
      <c r="Q31" s="123"/>
      <c r="R31" s="123"/>
      <c r="S31" s="123"/>
      <c r="T31" s="123"/>
      <c r="U31" s="124"/>
      <c r="V31" s="28">
        <v>500</v>
      </c>
      <c r="W31" s="152"/>
      <c r="X31" s="152"/>
      <c r="Y31" s="176"/>
      <c r="Z31" s="177"/>
      <c r="AA31" s="157"/>
      <c r="AB31" s="128">
        <f>((V31*W31)*(1-Y28/100))*AA28</f>
        <v>0</v>
      </c>
      <c r="AC31" s="128"/>
    </row>
    <row r="32" spans="2:29" ht="12.75" customHeight="1" x14ac:dyDescent="0.25">
      <c r="B32" s="82" t="s">
        <v>20</v>
      </c>
      <c r="C32" s="83"/>
      <c r="D32" s="84"/>
      <c r="E32" s="73" t="s">
        <v>2</v>
      </c>
      <c r="F32" s="74"/>
      <c r="G32" s="74"/>
      <c r="H32" s="75"/>
      <c r="I32" s="72"/>
      <c r="J32" s="72"/>
      <c r="K32" s="72"/>
      <c r="L32" s="72"/>
      <c r="M32" s="91">
        <f>I32+(K32*100)</f>
        <v>0</v>
      </c>
      <c r="N32" s="92"/>
      <c r="P32" s="116" t="s">
        <v>35</v>
      </c>
      <c r="Q32" s="117"/>
      <c r="R32" s="117"/>
      <c r="S32" s="117"/>
      <c r="T32" s="117"/>
      <c r="U32" s="118"/>
      <c r="V32" s="28">
        <v>10</v>
      </c>
      <c r="W32" s="152"/>
      <c r="X32" s="152"/>
      <c r="Y32" s="172">
        <f>S11*100</f>
        <v>0</v>
      </c>
      <c r="Z32" s="173"/>
      <c r="AA32" s="155">
        <v>0.15</v>
      </c>
      <c r="AB32" s="128">
        <f>((V32*W32)*(1-Y32/100))*AA32</f>
        <v>0</v>
      </c>
      <c r="AC32" s="128"/>
    </row>
    <row r="33" spans="2:29" x14ac:dyDescent="0.25">
      <c r="B33" s="85"/>
      <c r="C33" s="86"/>
      <c r="D33" s="87"/>
      <c r="E33" s="76"/>
      <c r="F33" s="77"/>
      <c r="G33" s="77"/>
      <c r="H33" s="78"/>
      <c r="I33" s="72"/>
      <c r="J33" s="72"/>
      <c r="K33" s="72"/>
      <c r="L33" s="72"/>
      <c r="M33" s="93"/>
      <c r="N33" s="94"/>
      <c r="P33" s="119"/>
      <c r="Q33" s="120"/>
      <c r="R33" s="120"/>
      <c r="S33" s="120"/>
      <c r="T33" s="120"/>
      <c r="U33" s="121"/>
      <c r="V33" s="28">
        <v>50</v>
      </c>
      <c r="W33" s="152"/>
      <c r="X33" s="152"/>
      <c r="Y33" s="174"/>
      <c r="Z33" s="175"/>
      <c r="AA33" s="156"/>
      <c r="AB33" s="128">
        <f>((V33*W33)*(1-Y32/100))*AA32</f>
        <v>0</v>
      </c>
      <c r="AC33" s="128"/>
    </row>
    <row r="34" spans="2:29" x14ac:dyDescent="0.25">
      <c r="B34" s="85"/>
      <c r="C34" s="86"/>
      <c r="D34" s="87"/>
      <c r="E34" s="76"/>
      <c r="F34" s="77"/>
      <c r="G34" s="77"/>
      <c r="H34" s="78"/>
      <c r="I34" s="72"/>
      <c r="J34" s="72"/>
      <c r="K34" s="72"/>
      <c r="L34" s="72"/>
      <c r="M34" s="93"/>
      <c r="N34" s="94"/>
      <c r="P34" s="119"/>
      <c r="Q34" s="120"/>
      <c r="R34" s="120"/>
      <c r="S34" s="120"/>
      <c r="T34" s="120"/>
      <c r="U34" s="121"/>
      <c r="V34" s="28">
        <v>100</v>
      </c>
      <c r="W34" s="152"/>
      <c r="X34" s="152"/>
      <c r="Y34" s="174"/>
      <c r="Z34" s="175"/>
      <c r="AA34" s="156"/>
      <c r="AB34" s="128">
        <f>((V34*W34)*(1-Y32/100))*AA32</f>
        <v>0</v>
      </c>
      <c r="AC34" s="128"/>
    </row>
    <row r="35" spans="2:29" x14ac:dyDescent="0.25">
      <c r="B35" s="88"/>
      <c r="C35" s="89"/>
      <c r="D35" s="90"/>
      <c r="E35" s="79"/>
      <c r="F35" s="80"/>
      <c r="G35" s="80"/>
      <c r="H35" s="81"/>
      <c r="I35" s="72"/>
      <c r="J35" s="72"/>
      <c r="K35" s="72"/>
      <c r="L35" s="72"/>
      <c r="M35" s="105"/>
      <c r="N35" s="106"/>
      <c r="P35" s="122"/>
      <c r="Q35" s="123"/>
      <c r="R35" s="123"/>
      <c r="S35" s="123"/>
      <c r="T35" s="123"/>
      <c r="U35" s="124"/>
      <c r="V35" s="28">
        <v>500</v>
      </c>
      <c r="W35" s="152"/>
      <c r="X35" s="152"/>
      <c r="Y35" s="176"/>
      <c r="Z35" s="177"/>
      <c r="AA35" s="157"/>
      <c r="AB35" s="128">
        <f>((V35*W35)*(1-Y32/100))*AA32</f>
        <v>0</v>
      </c>
      <c r="AC35" s="128"/>
    </row>
    <row r="36" spans="2:29" ht="12.75" customHeight="1" x14ac:dyDescent="0.25">
      <c r="B36" s="82" t="s">
        <v>21</v>
      </c>
      <c r="C36" s="83"/>
      <c r="D36" s="84"/>
      <c r="E36" s="73" t="s">
        <v>3</v>
      </c>
      <c r="F36" s="74"/>
      <c r="G36" s="74"/>
      <c r="H36" s="75"/>
      <c r="I36" s="72"/>
      <c r="J36" s="72"/>
      <c r="K36" s="72"/>
      <c r="L36" s="72"/>
      <c r="M36" s="91">
        <f>I36+(K36*100)</f>
        <v>0</v>
      </c>
      <c r="N36" s="92"/>
      <c r="P36" s="116" t="s">
        <v>40</v>
      </c>
      <c r="Q36" s="117"/>
      <c r="R36" s="117"/>
      <c r="S36" s="117"/>
      <c r="T36" s="117"/>
      <c r="U36" s="118"/>
      <c r="V36" s="28">
        <v>10</v>
      </c>
      <c r="W36" s="152"/>
      <c r="X36" s="152"/>
      <c r="Y36" s="172">
        <f>S11*100</f>
        <v>0</v>
      </c>
      <c r="Z36" s="173"/>
      <c r="AA36" s="155">
        <v>1</v>
      </c>
      <c r="AB36" s="128">
        <f>((V36*W36)*(1-Y36/100))*AA36</f>
        <v>0</v>
      </c>
      <c r="AC36" s="128"/>
    </row>
    <row r="37" spans="2:29" ht="12.75" customHeight="1" x14ac:dyDescent="0.25">
      <c r="B37" s="85"/>
      <c r="C37" s="86"/>
      <c r="D37" s="87"/>
      <c r="E37" s="76"/>
      <c r="F37" s="77"/>
      <c r="G37" s="77"/>
      <c r="H37" s="78"/>
      <c r="I37" s="72"/>
      <c r="J37" s="72"/>
      <c r="K37" s="72"/>
      <c r="L37" s="72"/>
      <c r="M37" s="93"/>
      <c r="N37" s="94"/>
      <c r="P37" s="119"/>
      <c r="Q37" s="120"/>
      <c r="R37" s="120"/>
      <c r="S37" s="120"/>
      <c r="T37" s="120"/>
      <c r="U37" s="121"/>
      <c r="V37" s="28">
        <v>50</v>
      </c>
      <c r="W37" s="152"/>
      <c r="X37" s="152"/>
      <c r="Y37" s="174"/>
      <c r="Z37" s="175"/>
      <c r="AA37" s="156"/>
      <c r="AB37" s="128">
        <f>((V37*W37)*(1-Y36/100))*AA36</f>
        <v>0</v>
      </c>
      <c r="AC37" s="128"/>
    </row>
    <row r="38" spans="2:29" ht="12" customHeight="1" x14ac:dyDescent="0.25">
      <c r="B38" s="85"/>
      <c r="C38" s="86"/>
      <c r="D38" s="87"/>
      <c r="E38" s="76"/>
      <c r="F38" s="77"/>
      <c r="G38" s="77"/>
      <c r="H38" s="78"/>
      <c r="I38" s="72"/>
      <c r="J38" s="72"/>
      <c r="K38" s="72"/>
      <c r="L38" s="72"/>
      <c r="M38" s="93"/>
      <c r="N38" s="94"/>
      <c r="P38" s="119"/>
      <c r="Q38" s="120"/>
      <c r="R38" s="120"/>
      <c r="S38" s="120"/>
      <c r="T38" s="120"/>
      <c r="U38" s="121"/>
      <c r="V38" s="28">
        <v>100</v>
      </c>
      <c r="W38" s="152"/>
      <c r="X38" s="152"/>
      <c r="Y38" s="174"/>
      <c r="Z38" s="175"/>
      <c r="AA38" s="156"/>
      <c r="AB38" s="128">
        <f>((V38*W38)*(1-Y36/100))*AA36</f>
        <v>0</v>
      </c>
      <c r="AC38" s="128"/>
    </row>
    <row r="39" spans="2:29" x14ac:dyDescent="0.25">
      <c r="B39" s="88"/>
      <c r="C39" s="89"/>
      <c r="D39" s="90"/>
      <c r="E39" s="79"/>
      <c r="F39" s="80"/>
      <c r="G39" s="80"/>
      <c r="H39" s="81"/>
      <c r="I39" s="72"/>
      <c r="J39" s="72"/>
      <c r="K39" s="72"/>
      <c r="L39" s="72"/>
      <c r="M39" s="105"/>
      <c r="N39" s="106"/>
      <c r="P39" s="122"/>
      <c r="Q39" s="123"/>
      <c r="R39" s="123"/>
      <c r="S39" s="123"/>
      <c r="T39" s="123"/>
      <c r="U39" s="124"/>
      <c r="V39" s="28">
        <v>500</v>
      </c>
      <c r="W39" s="152"/>
      <c r="X39" s="152"/>
      <c r="Y39" s="176"/>
      <c r="Z39" s="177"/>
      <c r="AA39" s="157"/>
      <c r="AB39" s="128">
        <f>((V39*W39)*(1-Y36/100))*AA36</f>
        <v>0</v>
      </c>
      <c r="AC39" s="128"/>
    </row>
    <row r="40" spans="2:29" ht="13.4" customHeight="1" x14ac:dyDescent="0.25">
      <c r="B40" s="82" t="s">
        <v>22</v>
      </c>
      <c r="C40" s="83"/>
      <c r="D40" s="84"/>
      <c r="E40" s="73" t="s">
        <v>4</v>
      </c>
      <c r="F40" s="74"/>
      <c r="G40" s="74"/>
      <c r="H40" s="75"/>
      <c r="I40" s="72"/>
      <c r="J40" s="72"/>
      <c r="K40" s="72"/>
      <c r="L40" s="72"/>
      <c r="M40" s="91">
        <f>I40+(K40*100)</f>
        <v>0</v>
      </c>
      <c r="N40" s="92"/>
      <c r="P40" s="163" t="s">
        <v>50</v>
      </c>
      <c r="Q40" s="188"/>
      <c r="R40" s="188"/>
      <c r="S40" s="188"/>
      <c r="T40" s="188"/>
      <c r="U40" s="189"/>
      <c r="V40" s="28">
        <v>10</v>
      </c>
      <c r="W40" s="152"/>
      <c r="X40" s="152"/>
      <c r="Y40" s="172">
        <f>S11*100</f>
        <v>0</v>
      </c>
      <c r="Z40" s="173"/>
      <c r="AA40" s="155">
        <v>0.05</v>
      </c>
      <c r="AB40" s="128">
        <f>((V40*W40)*(1-Y40/100))*AA40</f>
        <v>0</v>
      </c>
      <c r="AC40" s="128"/>
    </row>
    <row r="41" spans="2:29" ht="12.75" customHeight="1" x14ac:dyDescent="0.25">
      <c r="B41" s="85"/>
      <c r="C41" s="86"/>
      <c r="D41" s="87"/>
      <c r="E41" s="76"/>
      <c r="F41" s="77"/>
      <c r="G41" s="77"/>
      <c r="H41" s="78"/>
      <c r="I41" s="72"/>
      <c r="J41" s="72"/>
      <c r="K41" s="72"/>
      <c r="L41" s="72"/>
      <c r="M41" s="93"/>
      <c r="N41" s="94"/>
      <c r="P41" s="190"/>
      <c r="Q41" s="191"/>
      <c r="R41" s="191"/>
      <c r="S41" s="191"/>
      <c r="T41" s="191"/>
      <c r="U41" s="192"/>
      <c r="V41" s="28">
        <v>50</v>
      </c>
      <c r="W41" s="152"/>
      <c r="X41" s="152"/>
      <c r="Y41" s="174"/>
      <c r="Z41" s="175"/>
      <c r="AA41" s="156"/>
      <c r="AB41" s="128">
        <f>((V41*W41)*(1-Y40/100))*AA40</f>
        <v>0</v>
      </c>
      <c r="AC41" s="128"/>
    </row>
    <row r="42" spans="2:29" ht="12.75" customHeight="1" x14ac:dyDescent="0.25">
      <c r="B42" s="85"/>
      <c r="C42" s="86"/>
      <c r="D42" s="87"/>
      <c r="E42" s="76"/>
      <c r="F42" s="77"/>
      <c r="G42" s="77"/>
      <c r="H42" s="78"/>
      <c r="I42" s="72"/>
      <c r="J42" s="72"/>
      <c r="K42" s="72"/>
      <c r="L42" s="72"/>
      <c r="M42" s="93"/>
      <c r="N42" s="94"/>
      <c r="P42" s="190"/>
      <c r="Q42" s="191"/>
      <c r="R42" s="191"/>
      <c r="S42" s="191"/>
      <c r="T42" s="191"/>
      <c r="U42" s="192"/>
      <c r="V42" s="28">
        <v>100</v>
      </c>
      <c r="W42" s="152"/>
      <c r="X42" s="152"/>
      <c r="Y42" s="174"/>
      <c r="Z42" s="175"/>
      <c r="AA42" s="156"/>
      <c r="AB42" s="128">
        <f>((V42*W42)*(1-Y40/100)*AA40)</f>
        <v>0</v>
      </c>
      <c r="AC42" s="128"/>
    </row>
    <row r="43" spans="2:29" x14ac:dyDescent="0.25">
      <c r="B43" s="88"/>
      <c r="C43" s="89"/>
      <c r="D43" s="90"/>
      <c r="E43" s="79"/>
      <c r="F43" s="80"/>
      <c r="G43" s="80"/>
      <c r="H43" s="81"/>
      <c r="I43" s="72"/>
      <c r="J43" s="72"/>
      <c r="K43" s="72"/>
      <c r="L43" s="72"/>
      <c r="M43" s="105"/>
      <c r="N43" s="106"/>
      <c r="P43" s="193"/>
      <c r="Q43" s="194"/>
      <c r="R43" s="194"/>
      <c r="S43" s="194"/>
      <c r="T43" s="194"/>
      <c r="U43" s="195"/>
      <c r="V43" s="28">
        <v>500</v>
      </c>
      <c r="W43" s="153"/>
      <c r="X43" s="154"/>
      <c r="Y43" s="176"/>
      <c r="Z43" s="177"/>
      <c r="AA43" s="157"/>
      <c r="AB43" s="128">
        <f>((V43*W43)*(1-Y40/100))*AA40</f>
        <v>0</v>
      </c>
      <c r="AC43" s="128"/>
    </row>
    <row r="44" spans="2:29" ht="12" customHeight="1" x14ac:dyDescent="0.25">
      <c r="B44" s="82" t="s">
        <v>23</v>
      </c>
      <c r="C44" s="83"/>
      <c r="D44" s="84"/>
      <c r="E44" s="73" t="s">
        <v>36</v>
      </c>
      <c r="F44" s="74"/>
      <c r="G44" s="74"/>
      <c r="H44" s="75"/>
      <c r="I44" s="72"/>
      <c r="J44" s="72"/>
      <c r="K44" s="72"/>
      <c r="L44" s="72"/>
      <c r="M44" s="91">
        <f>I44+(K44*100)</f>
        <v>0</v>
      </c>
      <c r="N44" s="92"/>
      <c r="P44" s="163" t="s">
        <v>52</v>
      </c>
      <c r="Q44" s="179"/>
      <c r="R44" s="179"/>
      <c r="S44" s="179"/>
      <c r="T44" s="179"/>
      <c r="U44" s="180"/>
      <c r="V44" s="28">
        <v>10</v>
      </c>
      <c r="W44" s="152"/>
      <c r="X44" s="152"/>
      <c r="Y44" s="172">
        <f>S11*100</f>
        <v>0</v>
      </c>
      <c r="Z44" s="173"/>
      <c r="AA44" s="155">
        <v>0.08</v>
      </c>
      <c r="AB44" s="128">
        <f>((V44*W44)*(1-Y44/100))*AA44</f>
        <v>0</v>
      </c>
      <c r="AC44" s="128"/>
    </row>
    <row r="45" spans="2:29" ht="12.75" customHeight="1" x14ac:dyDescent="0.25">
      <c r="B45" s="85"/>
      <c r="C45" s="86"/>
      <c r="D45" s="87"/>
      <c r="E45" s="76"/>
      <c r="F45" s="77"/>
      <c r="G45" s="77"/>
      <c r="H45" s="78"/>
      <c r="I45" s="72"/>
      <c r="J45" s="72"/>
      <c r="K45" s="72"/>
      <c r="L45" s="72"/>
      <c r="M45" s="93"/>
      <c r="N45" s="94"/>
      <c r="P45" s="181"/>
      <c r="Q45" s="182"/>
      <c r="R45" s="182"/>
      <c r="S45" s="182"/>
      <c r="T45" s="182"/>
      <c r="U45" s="183"/>
      <c r="V45" s="28">
        <v>50</v>
      </c>
      <c r="W45" s="152"/>
      <c r="X45" s="152"/>
      <c r="Y45" s="174"/>
      <c r="Z45" s="175"/>
      <c r="AA45" s="156"/>
      <c r="AB45" s="128">
        <f>((V45*W45)*(1-Y44/100))*AA44</f>
        <v>0</v>
      </c>
      <c r="AC45" s="128"/>
    </row>
    <row r="46" spans="2:29" x14ac:dyDescent="0.25">
      <c r="B46" s="85"/>
      <c r="C46" s="86"/>
      <c r="D46" s="87"/>
      <c r="E46" s="76"/>
      <c r="F46" s="77"/>
      <c r="G46" s="77"/>
      <c r="H46" s="78"/>
      <c r="I46" s="72"/>
      <c r="J46" s="72"/>
      <c r="K46" s="72"/>
      <c r="L46" s="72"/>
      <c r="M46" s="93"/>
      <c r="N46" s="94"/>
      <c r="P46" s="181"/>
      <c r="Q46" s="182"/>
      <c r="R46" s="182"/>
      <c r="S46" s="182"/>
      <c r="T46" s="182"/>
      <c r="U46" s="183"/>
      <c r="V46" s="28">
        <v>100</v>
      </c>
      <c r="W46" s="152"/>
      <c r="X46" s="152"/>
      <c r="Y46" s="174"/>
      <c r="Z46" s="175"/>
      <c r="AA46" s="156"/>
      <c r="AB46" s="128">
        <f>((V46*W46)*(1-Y44/100))*AA44</f>
        <v>0</v>
      </c>
      <c r="AC46" s="128"/>
    </row>
    <row r="47" spans="2:29" ht="12.75" customHeight="1" thickBot="1" x14ac:dyDescent="0.3">
      <c r="B47" s="88"/>
      <c r="C47" s="89"/>
      <c r="D47" s="90"/>
      <c r="E47" s="79"/>
      <c r="F47" s="80"/>
      <c r="G47" s="80"/>
      <c r="H47" s="81"/>
      <c r="I47" s="72"/>
      <c r="J47" s="72"/>
      <c r="K47" s="72"/>
      <c r="L47" s="72"/>
      <c r="M47" s="93"/>
      <c r="N47" s="94"/>
      <c r="P47" s="184"/>
      <c r="Q47" s="185"/>
      <c r="R47" s="185"/>
      <c r="S47" s="185"/>
      <c r="T47" s="185"/>
      <c r="U47" s="186"/>
      <c r="V47" s="28">
        <v>500</v>
      </c>
      <c r="W47" s="152"/>
      <c r="X47" s="152"/>
      <c r="Y47" s="176"/>
      <c r="Z47" s="177"/>
      <c r="AA47" s="157"/>
      <c r="AB47" s="128">
        <f>((V47*W47)*(1-Y44/100))*AA44</f>
        <v>0</v>
      </c>
      <c r="AC47" s="128"/>
    </row>
    <row r="48" spans="2:29" ht="12.75" customHeight="1" thickBot="1" x14ac:dyDescent="0.35">
      <c r="B48" s="9"/>
      <c r="C48" s="10"/>
      <c r="D48" s="10"/>
      <c r="E48" s="17"/>
      <c r="F48" s="17"/>
      <c r="G48" s="17"/>
      <c r="H48" s="17"/>
      <c r="I48" s="68" t="s">
        <v>15</v>
      </c>
      <c r="J48" s="69"/>
      <c r="K48" s="69"/>
      <c r="L48" s="69"/>
      <c r="M48" s="70">
        <f>SUM(M20:N47)</f>
        <v>0</v>
      </c>
      <c r="N48" s="71"/>
      <c r="P48" s="163" t="s">
        <v>53</v>
      </c>
      <c r="Q48" s="117"/>
      <c r="R48" s="117"/>
      <c r="S48" s="117"/>
      <c r="T48" s="117"/>
      <c r="U48" s="118"/>
      <c r="V48" s="28">
        <v>10</v>
      </c>
      <c r="W48" s="152"/>
      <c r="X48" s="152"/>
      <c r="Y48" s="172">
        <f>S11*100</f>
        <v>0</v>
      </c>
      <c r="Z48" s="173"/>
      <c r="AA48" s="155">
        <v>0.3</v>
      </c>
      <c r="AB48" s="128">
        <f>((V48*W48)*(1-Y48/100))*AA48</f>
        <v>0</v>
      </c>
      <c r="AC48" s="128"/>
    </row>
    <row r="49" spans="1:29" ht="12.75" customHeight="1" x14ac:dyDescent="0.25">
      <c r="B49" s="9"/>
      <c r="C49" s="10"/>
      <c r="D49" s="10"/>
      <c r="E49" s="17"/>
      <c r="F49" s="17"/>
      <c r="G49" s="17"/>
      <c r="H49" s="17"/>
      <c r="I49" s="18"/>
      <c r="J49" s="18"/>
      <c r="K49" s="18"/>
      <c r="L49" s="18"/>
      <c r="M49" s="18"/>
      <c r="N49" s="27"/>
      <c r="P49" s="119"/>
      <c r="Q49" s="187"/>
      <c r="R49" s="187"/>
      <c r="S49" s="187"/>
      <c r="T49" s="187"/>
      <c r="U49" s="121"/>
      <c r="V49" s="28">
        <v>50</v>
      </c>
      <c r="W49" s="152"/>
      <c r="X49" s="152"/>
      <c r="Y49" s="174"/>
      <c r="Z49" s="175"/>
      <c r="AA49" s="156"/>
      <c r="AB49" s="128">
        <f>((V49*W49)*(1-Y48/100))*AA48</f>
        <v>0</v>
      </c>
      <c r="AC49" s="128"/>
    </row>
    <row r="50" spans="1:29" ht="12.75" customHeight="1" x14ac:dyDescent="0.25">
      <c r="B50" s="9" t="s">
        <v>61</v>
      </c>
      <c r="C50" s="10"/>
      <c r="D50" s="10"/>
      <c r="E50" s="17"/>
      <c r="F50" s="17"/>
      <c r="G50" s="17"/>
      <c r="H50" s="17"/>
      <c r="I50" s="18"/>
      <c r="J50" s="18"/>
      <c r="K50" s="18"/>
      <c r="L50" s="18"/>
      <c r="M50" s="18"/>
      <c r="N50" s="27"/>
      <c r="P50" s="119"/>
      <c r="Q50" s="187"/>
      <c r="R50" s="187"/>
      <c r="S50" s="187"/>
      <c r="T50" s="187"/>
      <c r="U50" s="121"/>
      <c r="V50" s="28">
        <v>100</v>
      </c>
      <c r="W50" s="152"/>
      <c r="X50" s="152"/>
      <c r="Y50" s="174"/>
      <c r="Z50" s="175"/>
      <c r="AA50" s="156"/>
      <c r="AB50" s="128">
        <f>((V50*W50)*(1-Y48/100))*AA48</f>
        <v>0</v>
      </c>
      <c r="AC50" s="128"/>
    </row>
    <row r="51" spans="1:29" ht="12.75" customHeight="1" x14ac:dyDescent="0.25">
      <c r="B51" s="9" t="s">
        <v>62</v>
      </c>
      <c r="C51" s="10"/>
      <c r="D51" s="10"/>
      <c r="E51" s="17"/>
      <c r="F51" s="17"/>
      <c r="G51" s="17"/>
      <c r="H51" s="17"/>
      <c r="I51" s="18"/>
      <c r="J51" s="18"/>
      <c r="K51" s="18"/>
      <c r="L51" s="18"/>
      <c r="M51" s="18"/>
      <c r="N51" s="27"/>
      <c r="P51" s="122"/>
      <c r="Q51" s="123"/>
      <c r="R51" s="123"/>
      <c r="S51" s="123"/>
      <c r="T51" s="123"/>
      <c r="U51" s="124"/>
      <c r="V51" s="28">
        <v>500</v>
      </c>
      <c r="W51" s="152"/>
      <c r="X51" s="152"/>
      <c r="Y51" s="176"/>
      <c r="Z51" s="177"/>
      <c r="AA51" s="157"/>
      <c r="AB51" s="128">
        <f>((V51*W51)*(1-Y48/100))*AA48</f>
        <v>0</v>
      </c>
      <c r="AC51" s="128"/>
    </row>
    <row r="52" spans="1:29" ht="12.75" customHeight="1" x14ac:dyDescent="0.25">
      <c r="B52" s="9"/>
      <c r="C52" s="10"/>
      <c r="D52" s="10"/>
      <c r="E52" s="17"/>
      <c r="F52" s="17"/>
      <c r="G52" s="17"/>
      <c r="H52" s="17"/>
      <c r="I52" s="18"/>
      <c r="J52" s="18"/>
      <c r="K52" s="18"/>
      <c r="L52" s="18"/>
      <c r="M52" s="18"/>
      <c r="N52" s="27"/>
      <c r="P52" s="163" t="s">
        <v>51</v>
      </c>
      <c r="Q52" s="117"/>
      <c r="R52" s="117"/>
      <c r="S52" s="117"/>
      <c r="T52" s="117"/>
      <c r="U52" s="118"/>
      <c r="V52" s="28">
        <v>10</v>
      </c>
      <c r="W52" s="152"/>
      <c r="X52" s="152"/>
      <c r="Y52" s="172">
        <f>S11*100</f>
        <v>0</v>
      </c>
      <c r="Z52" s="173"/>
      <c r="AA52" s="155">
        <v>0.21</v>
      </c>
      <c r="AB52" s="128">
        <f>((V52*W52)*(1-Y52/100))*AA52</f>
        <v>0</v>
      </c>
      <c r="AC52" s="128"/>
    </row>
    <row r="53" spans="1:29" ht="12.75" customHeight="1" x14ac:dyDescent="0.25">
      <c r="B53" s="9" t="s">
        <v>47</v>
      </c>
      <c r="C53" s="10"/>
      <c r="D53" s="10"/>
      <c r="E53" s="17"/>
      <c r="F53" s="17"/>
      <c r="G53" s="17"/>
      <c r="H53" s="17"/>
      <c r="I53" s="18"/>
      <c r="J53" s="18"/>
      <c r="K53" s="18"/>
      <c r="L53" s="18"/>
      <c r="M53" s="18"/>
      <c r="N53" s="27"/>
      <c r="P53" s="119"/>
      <c r="Q53" s="120"/>
      <c r="R53" s="120"/>
      <c r="S53" s="120"/>
      <c r="T53" s="120"/>
      <c r="U53" s="121"/>
      <c r="V53" s="28">
        <v>50</v>
      </c>
      <c r="W53" s="153"/>
      <c r="X53" s="154"/>
      <c r="Y53" s="174"/>
      <c r="Z53" s="175"/>
      <c r="AA53" s="156"/>
      <c r="AB53" s="128">
        <f>((V53*W53)*(1-Y52/100))*AA52</f>
        <v>0</v>
      </c>
      <c r="AC53" s="128"/>
    </row>
    <row r="54" spans="1:29" ht="12.75" customHeight="1" x14ac:dyDescent="0.25">
      <c r="B54" s="9" t="s">
        <v>63</v>
      </c>
      <c r="C54" s="10"/>
      <c r="D54" s="10"/>
      <c r="E54" s="17"/>
      <c r="F54" s="17"/>
      <c r="G54" s="17"/>
      <c r="H54" s="17"/>
      <c r="I54" s="18"/>
      <c r="J54" s="18"/>
      <c r="K54" s="18"/>
      <c r="L54" s="18"/>
      <c r="M54" s="18"/>
      <c r="N54" s="27"/>
      <c r="P54" s="119"/>
      <c r="Q54" s="120"/>
      <c r="R54" s="120"/>
      <c r="S54" s="120"/>
      <c r="T54" s="120"/>
      <c r="U54" s="121"/>
      <c r="V54" s="28">
        <v>100</v>
      </c>
      <c r="W54" s="152"/>
      <c r="X54" s="152"/>
      <c r="Y54" s="174"/>
      <c r="Z54" s="175"/>
      <c r="AA54" s="156"/>
      <c r="AB54" s="128">
        <f>((V54*W54)*(1-Y52/100))*AA52</f>
        <v>0</v>
      </c>
      <c r="AC54" s="128"/>
    </row>
    <row r="55" spans="1:29" ht="12.75" customHeight="1" x14ac:dyDescent="0.25">
      <c r="B55" s="9" t="s">
        <v>48</v>
      </c>
      <c r="C55" s="10"/>
      <c r="D55" s="10"/>
      <c r="E55" s="17"/>
      <c r="F55" s="17"/>
      <c r="G55" s="17"/>
      <c r="H55" s="17"/>
      <c r="I55" s="18"/>
      <c r="J55" s="18"/>
      <c r="K55" s="18"/>
      <c r="L55" s="18"/>
      <c r="M55" s="18"/>
      <c r="N55" s="27"/>
      <c r="P55" s="122"/>
      <c r="Q55" s="123"/>
      <c r="R55" s="123"/>
      <c r="S55" s="123"/>
      <c r="T55" s="123"/>
      <c r="U55" s="124"/>
      <c r="V55" s="28">
        <v>500</v>
      </c>
      <c r="W55" s="152"/>
      <c r="X55" s="152"/>
      <c r="Y55" s="176"/>
      <c r="Z55" s="177"/>
      <c r="AA55" s="157"/>
      <c r="AB55" s="128">
        <f>((V55*W55)*(1-Y52/100))*AA52</f>
        <v>0</v>
      </c>
      <c r="AC55" s="128"/>
    </row>
    <row r="56" spans="1:29" ht="12.75" customHeight="1" x14ac:dyDescent="0.25">
      <c r="B56" s="9"/>
      <c r="C56" s="10"/>
      <c r="D56" s="10"/>
      <c r="E56" s="17"/>
      <c r="F56" s="17"/>
      <c r="G56" s="17"/>
      <c r="H56" s="17"/>
      <c r="I56" s="18"/>
      <c r="J56" s="18"/>
      <c r="K56" s="18"/>
      <c r="L56" s="18"/>
      <c r="M56" s="18"/>
      <c r="N56" s="27"/>
      <c r="P56" s="116" t="s">
        <v>64</v>
      </c>
      <c r="Q56" s="117"/>
      <c r="R56" s="117"/>
      <c r="S56" s="117"/>
      <c r="T56" s="117"/>
      <c r="U56" s="118"/>
      <c r="V56" s="60">
        <v>10</v>
      </c>
      <c r="W56" s="152"/>
      <c r="X56" s="152"/>
      <c r="Y56" s="172">
        <f>S11*100</f>
        <v>0</v>
      </c>
      <c r="Z56" s="173"/>
      <c r="AA56" s="155">
        <v>0.17</v>
      </c>
      <c r="AB56" s="128">
        <f>((V56*W56)*(1-Y56/100))*AA56</f>
        <v>0</v>
      </c>
      <c r="AC56" s="128"/>
    </row>
    <row r="57" spans="1:29" ht="12.75" customHeight="1" x14ac:dyDescent="0.25">
      <c r="B57" s="9" t="s">
        <v>65</v>
      </c>
      <c r="C57" s="10"/>
      <c r="D57" s="10"/>
      <c r="E57" s="17"/>
      <c r="F57" s="17"/>
      <c r="G57" s="17"/>
      <c r="H57" s="17"/>
      <c r="I57" s="18"/>
      <c r="J57" s="18"/>
      <c r="K57" s="18"/>
      <c r="L57" s="18"/>
      <c r="M57" s="18"/>
      <c r="N57" s="27"/>
      <c r="P57" s="119"/>
      <c r="Q57" s="120"/>
      <c r="R57" s="120"/>
      <c r="S57" s="120"/>
      <c r="T57" s="120"/>
      <c r="U57" s="121"/>
      <c r="V57" s="60">
        <v>50</v>
      </c>
      <c r="W57" s="152"/>
      <c r="X57" s="152"/>
      <c r="Y57" s="174"/>
      <c r="Z57" s="175"/>
      <c r="AA57" s="156"/>
      <c r="AB57" s="128">
        <f>((V57*W57)*(1-Y56/100))*AA56</f>
        <v>0</v>
      </c>
      <c r="AC57" s="128"/>
    </row>
    <row r="58" spans="1:29" ht="12.75" customHeight="1" x14ac:dyDescent="0.25">
      <c r="B58" s="9" t="s">
        <v>54</v>
      </c>
      <c r="C58" s="10"/>
      <c r="D58" s="10"/>
      <c r="E58" s="17"/>
      <c r="F58" s="17"/>
      <c r="G58" s="17"/>
      <c r="H58" s="17"/>
      <c r="I58" s="18"/>
      <c r="J58" s="18"/>
      <c r="K58" s="18"/>
      <c r="L58" s="18"/>
      <c r="M58" s="18"/>
      <c r="N58" s="27"/>
      <c r="P58" s="119"/>
      <c r="Q58" s="120"/>
      <c r="R58" s="120"/>
      <c r="S58" s="120"/>
      <c r="T58" s="120"/>
      <c r="U58" s="121"/>
      <c r="V58" s="60">
        <v>100</v>
      </c>
      <c r="W58" s="152"/>
      <c r="X58" s="152"/>
      <c r="Y58" s="174"/>
      <c r="Z58" s="175"/>
      <c r="AA58" s="156"/>
      <c r="AB58" s="128">
        <f>((V58*W58)*(1-Y56/100))*AA56</f>
        <v>0</v>
      </c>
      <c r="AC58" s="128"/>
    </row>
    <row r="59" spans="1:29" ht="12.5" customHeight="1" thickBot="1" x14ac:dyDescent="0.3">
      <c r="B59" s="9" t="s">
        <v>66</v>
      </c>
      <c r="C59" s="10"/>
      <c r="D59" s="10"/>
      <c r="E59" s="17"/>
      <c r="F59" s="17"/>
      <c r="G59" s="17"/>
      <c r="H59" s="17"/>
      <c r="I59" s="18"/>
      <c r="J59" s="18"/>
      <c r="K59" s="18"/>
      <c r="L59" s="18"/>
      <c r="M59" s="18"/>
      <c r="N59" s="27"/>
      <c r="P59" s="122"/>
      <c r="Q59" s="123"/>
      <c r="R59" s="123"/>
      <c r="S59" s="123"/>
      <c r="T59" s="123"/>
      <c r="U59" s="124"/>
      <c r="V59" s="60">
        <v>500</v>
      </c>
      <c r="W59" s="152"/>
      <c r="X59" s="152"/>
      <c r="Y59" s="176"/>
      <c r="Z59" s="177"/>
      <c r="AA59" s="157"/>
      <c r="AB59" s="128">
        <f>((V59*W59)*(1-Y56/100))*AA56</f>
        <v>0</v>
      </c>
      <c r="AC59" s="128"/>
    </row>
    <row r="60" spans="1:29" ht="13.5" customHeight="1" thickBot="1" x14ac:dyDescent="0.35">
      <c r="B60" s="63" t="s">
        <v>55</v>
      </c>
      <c r="C60" s="9"/>
      <c r="D60" s="10"/>
      <c r="E60" s="17"/>
      <c r="F60" s="17"/>
      <c r="G60" s="17"/>
      <c r="H60" s="17"/>
      <c r="I60" s="18"/>
      <c r="J60" s="18"/>
      <c r="K60" s="18"/>
      <c r="L60" s="18"/>
      <c r="M60" s="18"/>
      <c r="N60" s="27"/>
      <c r="P60" s="4"/>
      <c r="Q60" s="1"/>
      <c r="R60" s="1"/>
      <c r="S60" s="1"/>
      <c r="T60" s="1"/>
      <c r="U60" s="1"/>
      <c r="V60" s="1"/>
      <c r="W60" s="68" t="s">
        <v>15</v>
      </c>
      <c r="X60" s="69"/>
      <c r="Y60" s="69"/>
      <c r="Z60" s="69"/>
      <c r="AA60" s="61"/>
      <c r="AB60" s="70">
        <f>SUM(AB20:AC59)</f>
        <v>0</v>
      </c>
      <c r="AC60" s="71"/>
    </row>
    <row r="61" spans="1:29" ht="13.5" customHeight="1" x14ac:dyDescent="0.25">
      <c r="B61" s="9"/>
      <c r="C61" s="10"/>
      <c r="D61" s="10"/>
      <c r="E61" s="17"/>
      <c r="F61" s="17"/>
      <c r="G61" s="17"/>
      <c r="H61" s="17"/>
      <c r="I61" s="18"/>
      <c r="J61" s="18"/>
      <c r="K61" s="18"/>
      <c r="L61" s="18"/>
      <c r="M61" s="18"/>
      <c r="N61" s="27"/>
      <c r="P61" s="11"/>
      <c r="Q61" s="12"/>
      <c r="R61" s="12"/>
      <c r="S61" s="12"/>
      <c r="T61" s="12"/>
      <c r="U61" s="12"/>
      <c r="V61" s="12"/>
      <c r="W61" s="12"/>
      <c r="X61" s="12"/>
      <c r="Y61" s="12"/>
      <c r="Z61" s="12"/>
      <c r="AA61" s="12"/>
      <c r="AB61" s="12" t="s">
        <v>25</v>
      </c>
      <c r="AC61" s="13"/>
    </row>
    <row r="62" spans="1:29" ht="13.5" customHeight="1" x14ac:dyDescent="0.25">
      <c r="A62" s="199"/>
      <c r="B62" s="9" t="s">
        <v>57</v>
      </c>
      <c r="C62" s="10"/>
      <c r="D62" s="10"/>
      <c r="E62" s="17"/>
      <c r="F62" s="17"/>
      <c r="G62" s="17"/>
      <c r="H62" s="17"/>
      <c r="I62" s="18"/>
      <c r="J62" s="18"/>
      <c r="K62" s="18"/>
      <c r="L62" s="18"/>
      <c r="M62" s="18"/>
      <c r="N62" s="27"/>
    </row>
    <row r="63" spans="1:29" ht="13.5" customHeight="1" x14ac:dyDescent="0.25">
      <c r="A63" s="196"/>
      <c r="B63" s="10" t="s">
        <v>56</v>
      </c>
      <c r="C63" s="10"/>
      <c r="D63" s="10"/>
      <c r="E63" s="17"/>
      <c r="F63" s="17"/>
      <c r="G63" s="17"/>
      <c r="H63" s="17"/>
      <c r="I63" s="18"/>
      <c r="J63" s="18"/>
      <c r="K63" s="18"/>
      <c r="L63" s="18"/>
      <c r="M63" s="18"/>
      <c r="N63" s="27"/>
    </row>
    <row r="64" spans="1:29" ht="13" x14ac:dyDescent="0.3">
      <c r="A64" s="197"/>
      <c r="B64" s="10"/>
      <c r="C64" s="10"/>
      <c r="D64" s="10"/>
      <c r="E64" s="10"/>
      <c r="F64" s="10"/>
      <c r="G64" s="10"/>
      <c r="H64" s="1"/>
      <c r="I64" s="159"/>
      <c r="J64" s="160"/>
      <c r="K64" s="160"/>
      <c r="L64" s="160"/>
      <c r="M64" s="161"/>
      <c r="N64" s="162"/>
    </row>
    <row r="65" spans="1:14" x14ac:dyDescent="0.25">
      <c r="A65" s="198"/>
      <c r="B65" s="10" t="s">
        <v>59</v>
      </c>
      <c r="C65" s="10"/>
      <c r="D65" s="10"/>
      <c r="E65" s="10"/>
      <c r="F65" s="10"/>
      <c r="G65" s="10"/>
      <c r="H65" s="12"/>
      <c r="I65" s="12"/>
      <c r="J65" s="12"/>
      <c r="K65" s="12"/>
      <c r="L65" s="12"/>
      <c r="M65" s="12" t="s">
        <v>24</v>
      </c>
      <c r="N65" s="13"/>
    </row>
    <row r="68" spans="1:14" ht="13" customHeight="1" x14ac:dyDescent="0.25"/>
    <row r="69" spans="1:14" ht="12.65" customHeight="1" x14ac:dyDescent="0.25"/>
  </sheetData>
  <sheetProtection algorithmName="SHA-512" hashValue="/grAtRNVel2nGKVo5wdd0W7U8v7QePCEpo1cjM37fNyz9IF0wW8gvLj1mS7XdbQrnXwe8CNwgy6Livz1Hbbv1Q==" saltValue="ZeICw9n+5qCnAqvoXOOgdg==" spinCount="100000" sheet="1" objects="1" scenarios="1"/>
  <protectedRanges>
    <protectedRange sqref="E11" name="Bereik4"/>
    <protectedRange sqref="S11" name="Bereik3"/>
    <protectedRange sqref="I20:L47" name="Bereik1"/>
    <protectedRange sqref="W20:X59" name="Bereik2"/>
  </protectedRanges>
  <mergeCells count="181">
    <mergeCell ref="AA44:AA47"/>
    <mergeCell ref="AB56:AC56"/>
    <mergeCell ref="W57:X57"/>
    <mergeCell ref="AB57:AC57"/>
    <mergeCell ref="W58:X58"/>
    <mergeCell ref="AB58:AC58"/>
    <mergeCell ref="W59:X59"/>
    <mergeCell ref="AB59:AC59"/>
    <mergeCell ref="AA56:AA59"/>
    <mergeCell ref="E36:H39"/>
    <mergeCell ref="AB48:AC48"/>
    <mergeCell ref="W49:X49"/>
    <mergeCell ref="AB49:AC49"/>
    <mergeCell ref="W50:X50"/>
    <mergeCell ref="AB50:AC50"/>
    <mergeCell ref="W51:X51"/>
    <mergeCell ref="AB51:AC51"/>
    <mergeCell ref="P48:U51"/>
    <mergeCell ref="W52:X52"/>
    <mergeCell ref="Y52:Z55"/>
    <mergeCell ref="AB52:AC52"/>
    <mergeCell ref="W53:X53"/>
    <mergeCell ref="AB53:AC53"/>
    <mergeCell ref="W54:X54"/>
    <mergeCell ref="AB54:AC54"/>
    <mergeCell ref="B36:D39"/>
    <mergeCell ref="E32:H35"/>
    <mergeCell ref="B32:D35"/>
    <mergeCell ref="I32:J35"/>
    <mergeCell ref="I36:J39"/>
    <mergeCell ref="K32:L35"/>
    <mergeCell ref="M32:N35"/>
    <mergeCell ref="B24:D27"/>
    <mergeCell ref="E24:H27"/>
    <mergeCell ref="I24:J27"/>
    <mergeCell ref="K24:L27"/>
    <mergeCell ref="M24:N27"/>
    <mergeCell ref="B28:D31"/>
    <mergeCell ref="E28:H31"/>
    <mergeCell ref="I28:J31"/>
    <mergeCell ref="K28:L31"/>
    <mergeCell ref="M28:N31"/>
    <mergeCell ref="AB60:AC60"/>
    <mergeCell ref="P56:U59"/>
    <mergeCell ref="W55:X55"/>
    <mergeCell ref="AB55:AC55"/>
    <mergeCell ref="P44:U47"/>
    <mergeCell ref="W48:X48"/>
    <mergeCell ref="AA48:AA51"/>
    <mergeCell ref="AA52:AA55"/>
    <mergeCell ref="AB40:AC40"/>
    <mergeCell ref="W41:X41"/>
    <mergeCell ref="AB41:AC41"/>
    <mergeCell ref="W42:X42"/>
    <mergeCell ref="AB42:AC42"/>
    <mergeCell ref="W43:X43"/>
    <mergeCell ref="AB43:AC43"/>
    <mergeCell ref="W44:X44"/>
    <mergeCell ref="Y44:Z47"/>
    <mergeCell ref="AB44:AC44"/>
    <mergeCell ref="W45:X45"/>
    <mergeCell ref="AB45:AC45"/>
    <mergeCell ref="W46:X46"/>
    <mergeCell ref="AB46:AC46"/>
    <mergeCell ref="W47:X47"/>
    <mergeCell ref="AB47:AC47"/>
    <mergeCell ref="P40:U43"/>
    <mergeCell ref="W40:X40"/>
    <mergeCell ref="AA40:AA43"/>
    <mergeCell ref="AB32:AC32"/>
    <mergeCell ref="W33:X33"/>
    <mergeCell ref="AB33:AC33"/>
    <mergeCell ref="W34:X34"/>
    <mergeCell ref="AB34:AC34"/>
    <mergeCell ref="AB29:AC29"/>
    <mergeCell ref="AB35:AC35"/>
    <mergeCell ref="W35:X35"/>
    <mergeCell ref="AA32:AA35"/>
    <mergeCell ref="P36:U39"/>
    <mergeCell ref="W36:X36"/>
    <mergeCell ref="Y36:Z39"/>
    <mergeCell ref="AB36:AC36"/>
    <mergeCell ref="W37:X37"/>
    <mergeCell ref="AB37:AC37"/>
    <mergeCell ref="W38:X38"/>
    <mergeCell ref="AB38:AC38"/>
    <mergeCell ref="W39:X39"/>
    <mergeCell ref="AB39:AC39"/>
    <mergeCell ref="AA36:AA39"/>
    <mergeCell ref="I64:L64"/>
    <mergeCell ref="M64:N64"/>
    <mergeCell ref="P20:U23"/>
    <mergeCell ref="P24:U27"/>
    <mergeCell ref="P28:U31"/>
    <mergeCell ref="Y20:Z23"/>
    <mergeCell ref="Y24:Z27"/>
    <mergeCell ref="Y28:Z31"/>
    <mergeCell ref="W30:X30"/>
    <mergeCell ref="W31:X31"/>
    <mergeCell ref="P32:U35"/>
    <mergeCell ref="W32:X32"/>
    <mergeCell ref="Y32:Z35"/>
    <mergeCell ref="Y40:Z43"/>
    <mergeCell ref="Y48:Z51"/>
    <mergeCell ref="W60:Z60"/>
    <mergeCell ref="I20:J23"/>
    <mergeCell ref="K20:L23"/>
    <mergeCell ref="M20:N23"/>
    <mergeCell ref="M36:N39"/>
    <mergeCell ref="K36:L39"/>
    <mergeCell ref="P52:U55"/>
    <mergeCell ref="W56:X56"/>
    <mergeCell ref="Y56:Z59"/>
    <mergeCell ref="AB20:AC20"/>
    <mergeCell ref="AB19:AC19"/>
    <mergeCell ref="AB21:AC21"/>
    <mergeCell ref="AB22:AC22"/>
    <mergeCell ref="AB23:AC23"/>
    <mergeCell ref="W21:X21"/>
    <mergeCell ref="W22:X22"/>
    <mergeCell ref="W28:X28"/>
    <mergeCell ref="W29:X29"/>
    <mergeCell ref="AB28:AC28"/>
    <mergeCell ref="W23:X23"/>
    <mergeCell ref="AA28:AA31"/>
    <mergeCell ref="AA24:AA27"/>
    <mergeCell ref="AA20:AA23"/>
    <mergeCell ref="AB30:AC30"/>
    <mergeCell ref="AB31:AC31"/>
    <mergeCell ref="W25:X25"/>
    <mergeCell ref="W19:X19"/>
    <mergeCell ref="Y19:Z19"/>
    <mergeCell ref="W20:X20"/>
    <mergeCell ref="W26:X26"/>
    <mergeCell ref="W27:X27"/>
    <mergeCell ref="W24:X24"/>
    <mergeCell ref="E15:I16"/>
    <mergeCell ref="B15:D16"/>
    <mergeCell ref="B18:N18"/>
    <mergeCell ref="B19:D19"/>
    <mergeCell ref="E19:H19"/>
    <mergeCell ref="I19:J19"/>
    <mergeCell ref="K19:L19"/>
    <mergeCell ref="M19:N19"/>
    <mergeCell ref="B20:D23"/>
    <mergeCell ref="E20:H23"/>
    <mergeCell ref="P5:AC5"/>
    <mergeCell ref="P6:AC6"/>
    <mergeCell ref="B5:K5"/>
    <mergeCell ref="B6:D6"/>
    <mergeCell ref="B9:D9"/>
    <mergeCell ref="B8:D8"/>
    <mergeCell ref="B7:D7"/>
    <mergeCell ref="E9:K9"/>
    <mergeCell ref="E8:K8"/>
    <mergeCell ref="E7:K7"/>
    <mergeCell ref="E6:K6"/>
    <mergeCell ref="I48:L48"/>
    <mergeCell ref="M48:N48"/>
    <mergeCell ref="I40:J43"/>
    <mergeCell ref="E40:H43"/>
    <mergeCell ref="B40:D43"/>
    <mergeCell ref="M44:N47"/>
    <mergeCell ref="K44:L47"/>
    <mergeCell ref="P7:AC9"/>
    <mergeCell ref="P11:R12"/>
    <mergeCell ref="S11:T12"/>
    <mergeCell ref="I44:J47"/>
    <mergeCell ref="E44:H47"/>
    <mergeCell ref="B44:D47"/>
    <mergeCell ref="M40:N43"/>
    <mergeCell ref="K40:L43"/>
    <mergeCell ref="B13:N14"/>
    <mergeCell ref="E11:I11"/>
    <mergeCell ref="B11:D11"/>
    <mergeCell ref="P15:AC18"/>
    <mergeCell ref="P19:U19"/>
    <mergeCell ref="AB24:AC24"/>
    <mergeCell ref="AB25:AC25"/>
    <mergeCell ref="AB26:AC26"/>
    <mergeCell ref="AB27:AC27"/>
  </mergeCells>
  <pageMargins left="0.7" right="0.7" top="0.75" bottom="0.75" header="0.3" footer="0.3"/>
  <pageSetup paperSize="9" scale="5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Gegevens Inschrijver</vt:lpstr>
      <vt:lpstr>prijzenblad</vt:lpstr>
    </vt:vector>
  </TitlesOfParts>
  <Company>Ministerie van Financien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Frederieke F. Pino Post</dc:creator>
  <cp:lastModifiedBy>Aline A.D. Rinzema</cp:lastModifiedBy>
  <cp:lastPrinted>2020-08-06T19:35:58Z</cp:lastPrinted>
  <dcterms:created xsi:type="dcterms:W3CDTF">2020-07-01T13:24:19Z</dcterms:created>
  <dcterms:modified xsi:type="dcterms:W3CDTF">2024-10-11T08:52:44Z</dcterms:modified>
</cp:coreProperties>
</file>