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1 DJI\12 Arbeid\EA Bakkerijgrondstoffen\EA Bakkerijgrondstoffen 2024\04 Aanbestedingsdocumenten\"/>
    </mc:Choice>
  </mc:AlternateContent>
  <bookViews>
    <workbookView xWindow="0" yWindow="0" windowWidth="28800" windowHeight="11100" activeTab="1"/>
  </bookViews>
  <sheets>
    <sheet name="Invulinstructie" sheetId="3" r:id="rId1"/>
    <sheet name="Perceel 2 Overige bakproducten" sheetId="1" r:id="rId2"/>
  </sheets>
  <definedNames>
    <definedName name="actie">#REF!</definedName>
    <definedName name="_xlnm.Print_Area" localSheetId="1">'Perceel 2 Overige bakproducten'!$A$1:$L$126</definedName>
    <definedName name="artikelcategorie">#REF!</definedName>
    <definedName name="bereikeenheden">#REF!</definedName>
    <definedName name="btw">#REF!</definedName>
    <definedName name="eenheden">#REF!</definedName>
    <definedName name="Regelsoort">#REF!</definedName>
    <definedName name="winkelcategori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9" i="1" l="1"/>
  <c r="L112" i="1"/>
  <c r="L113" i="1"/>
  <c r="L114" i="1"/>
  <c r="L115" i="1"/>
  <c r="L116" i="1"/>
  <c r="L117" i="1"/>
  <c r="L118" i="1"/>
  <c r="L120" i="1"/>
  <c r="L111" i="1"/>
  <c r="L104" i="1"/>
  <c r="L105" i="1"/>
  <c r="L106" i="1"/>
  <c r="L107" i="1"/>
  <c r="L108" i="1"/>
  <c r="L109" i="1"/>
  <c r="L103" i="1"/>
  <c r="L121" i="1" l="1"/>
  <c r="L125" i="1" s="1"/>
  <c r="L89" i="1"/>
  <c r="L88" i="1"/>
  <c r="L46" i="1" l="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45" i="1"/>
  <c r="L36" i="1"/>
  <c r="L37" i="1"/>
  <c r="L38" i="1"/>
  <c r="L39" i="1"/>
  <c r="L40" i="1"/>
  <c r="L41" i="1"/>
  <c r="L42" i="1"/>
  <c r="L43" i="1"/>
  <c r="L35" i="1"/>
  <c r="L11" i="1"/>
  <c r="L12" i="1"/>
  <c r="L13" i="1"/>
  <c r="L14" i="1"/>
  <c r="L15" i="1"/>
  <c r="L16" i="1"/>
  <c r="L17" i="1"/>
  <c r="L18" i="1"/>
  <c r="L19" i="1"/>
  <c r="L20" i="1"/>
  <c r="L21" i="1"/>
  <c r="L22" i="1"/>
  <c r="L23" i="1"/>
  <c r="L24" i="1"/>
  <c r="L25" i="1"/>
  <c r="L26" i="1"/>
  <c r="L27" i="1"/>
  <c r="L28" i="1"/>
  <c r="L29" i="1"/>
  <c r="L30" i="1"/>
  <c r="L31" i="1"/>
  <c r="L32" i="1"/>
  <c r="L33" i="1"/>
  <c r="L10" i="1"/>
  <c r="L90" i="1" l="1"/>
  <c r="L124" i="1" s="1"/>
  <c r="L126" i="1"/>
</calcChain>
</file>

<file path=xl/sharedStrings.xml><?xml version="1.0" encoding="utf-8"?>
<sst xmlns="http://schemas.openxmlformats.org/spreadsheetml/2006/main" count="568" uniqueCount="308">
  <si>
    <t>25 kg.</t>
  </si>
  <si>
    <t>Dubor pr 100 spray 600ml</t>
  </si>
  <si>
    <t>Divison 30 afweeg olie Sonneveld</t>
  </si>
  <si>
    <t>10 kg</t>
  </si>
  <si>
    <t xml:space="preserve">Kaneel </t>
  </si>
  <si>
    <t xml:space="preserve">  1 kg</t>
  </si>
  <si>
    <t>Dubor 42s</t>
  </si>
  <si>
    <t>15 ltr.</t>
  </si>
  <si>
    <t>Sonplus witbroodpoeder Sonneveld</t>
  </si>
  <si>
    <t>20 kg</t>
  </si>
  <si>
    <t>Sonplus bruinbroodpoeder Sonneveld</t>
  </si>
  <si>
    <t>Mals extra Sonneveld</t>
  </si>
  <si>
    <t>15 kg</t>
  </si>
  <si>
    <t>Q s Luxe superieur kleinbrood sonneveld</t>
  </si>
  <si>
    <t>Volkorenpoeder Sonneveld</t>
  </si>
  <si>
    <t>Roggo Donker</t>
  </si>
  <si>
    <t>12,5 kg</t>
  </si>
  <si>
    <t xml:space="preserve">Walkdkorn decoratiemix </t>
  </si>
  <si>
    <t>5 kg</t>
  </si>
  <si>
    <t>QS krentenbollenpoeder Sonneveld</t>
  </si>
  <si>
    <t>20 kg.</t>
  </si>
  <si>
    <t>Jobrozo zout</t>
  </si>
  <si>
    <t>25 kg</t>
  </si>
  <si>
    <t>Kastalia gist Bruggemans</t>
  </si>
  <si>
    <t>21.7 liter</t>
  </si>
  <si>
    <t>Waldkorn</t>
  </si>
  <si>
    <t>Siliconenpapier 40x60cm 500 stuks</t>
  </si>
  <si>
    <t>Eieren (vers) (maat L/50gr)</t>
  </si>
  <si>
    <t>180 st</t>
  </si>
  <si>
    <t>Eieren (vers)</t>
  </si>
  <si>
    <t>90 st.</t>
  </si>
  <si>
    <t>Basterdsuiker Suikeruni</t>
  </si>
  <si>
    <t xml:space="preserve"> 25 kg.</t>
  </si>
  <si>
    <t>Witte basterdsuiker 25kg</t>
  </si>
  <si>
    <t>Donkere bastard suiker</t>
  </si>
  <si>
    <t>Zonnebloemolie</t>
  </si>
  <si>
    <t>1 ltr.</t>
  </si>
  <si>
    <t>100 st.</t>
  </si>
  <si>
    <t>Rozijnen</t>
  </si>
  <si>
    <t xml:space="preserve">10 kg. </t>
  </si>
  <si>
    <t>Krenten</t>
  </si>
  <si>
    <t>12,5 kg.</t>
  </si>
  <si>
    <t>Sesamzaad gepelde</t>
  </si>
  <si>
    <t>Maanzaad</t>
  </si>
  <si>
    <t>5 kg.</t>
  </si>
  <si>
    <t>Beko roomboter Debic.</t>
  </si>
  <si>
    <t>4x2,5kg</t>
  </si>
  <si>
    <t>Debic roomboter kluit 25 kg</t>
  </si>
  <si>
    <t>Debic roomboter kluit 10 kg</t>
  </si>
  <si>
    <t>10 kg.</t>
  </si>
  <si>
    <t>Amandelspijs KK grof Steensma//Damco</t>
  </si>
  <si>
    <t>Kokosmix steensma</t>
  </si>
  <si>
    <t>Botero speciaal (werkende stof) Steensma</t>
  </si>
  <si>
    <t xml:space="preserve">Croissantboter </t>
  </si>
  <si>
    <t xml:space="preserve">2 kg x5 </t>
  </si>
  <si>
    <t>Zonnepitten</t>
  </si>
  <si>
    <t>1000 st.</t>
  </si>
  <si>
    <t>Compound Mokka dawn</t>
  </si>
  <si>
    <t>1 kg</t>
  </si>
  <si>
    <t>Kristalsuiker middel grof 25 kg</t>
  </si>
  <si>
    <t xml:space="preserve">Amandelschaafsel </t>
  </si>
  <si>
    <t>Amandelspijs 10 kg</t>
  </si>
  <si>
    <t>250 st.</t>
  </si>
  <si>
    <t>Flexkrokantpoeder Sonneveld</t>
  </si>
  <si>
    <t>Zeeuwsebloem meneba</t>
  </si>
  <si>
    <t>Citroenrasp</t>
  </si>
  <si>
    <t>6 kg</t>
  </si>
  <si>
    <t>15 kg.</t>
  </si>
  <si>
    <t>1 kg.</t>
  </si>
  <si>
    <t>Gele Roompoeder unifine</t>
  </si>
  <si>
    <t xml:space="preserve">Rijstenbloem </t>
  </si>
  <si>
    <t>Rum pasta</t>
  </si>
  <si>
    <t>1 liter</t>
  </si>
  <si>
    <t>Stollenpoeder sonneveld</t>
  </si>
  <si>
    <t>Hazelnoten gehakt 3-5 mm</t>
  </si>
  <si>
    <t>Leliebloem meneba</t>
  </si>
  <si>
    <t>Fruitmix sonneveld</t>
  </si>
  <si>
    <t xml:space="preserve">Eidooier 1 liter </t>
  </si>
  <si>
    <t>Snowtop  ( Steensma )</t>
  </si>
  <si>
    <t>Brioche boter staven 4x2,5 kg.</t>
  </si>
  <si>
    <t>Banaan</t>
  </si>
  <si>
    <t>1 ds (18kg)</t>
  </si>
  <si>
    <t>wortel</t>
  </si>
  <si>
    <t>12 kg</t>
  </si>
  <si>
    <t>havermelk</t>
  </si>
  <si>
    <t>6 l</t>
  </si>
  <si>
    <t>Houdbare volle melk</t>
  </si>
  <si>
    <t>12 l</t>
  </si>
  <si>
    <t>cacaopoeder</t>
  </si>
  <si>
    <t>Speculaas kruiden</t>
  </si>
  <si>
    <t>Speculaaskruiden 5 kg</t>
  </si>
  <si>
    <t>appelmoes</t>
  </si>
  <si>
    <t>5 l</t>
  </si>
  <si>
    <t>poedersuiker</t>
  </si>
  <si>
    <t>Kwart walnoot</t>
  </si>
  <si>
    <t>900 gr</t>
  </si>
  <si>
    <t>bakpoeder</t>
  </si>
  <si>
    <t>Bakpoeder dawn 1kg</t>
  </si>
  <si>
    <t>Vanillesuiker</t>
  </si>
  <si>
    <t>Vanille suiker dawn 2x 2,5 kg</t>
  </si>
  <si>
    <t>Pure choco callets</t>
  </si>
  <si>
    <t>Chocolade callets melk 10kg</t>
  </si>
  <si>
    <t>Chocolde callets puur 10 kg</t>
  </si>
  <si>
    <t>Dawn American cookie mix plain 12,5 kg</t>
  </si>
  <si>
    <t>Dawn Oatmeal cookie mix 12,5 kg</t>
  </si>
  <si>
    <t>Dawn Chocolate cookie mix 12,5 kg</t>
  </si>
  <si>
    <t>Chocolade chunks bakvast melk 10 kg</t>
  </si>
  <si>
    <t>Chocolade chunks bakvast puur 10 kg</t>
  </si>
  <si>
    <t>Pancoating spray 600 ml</t>
  </si>
  <si>
    <t>1 st.</t>
  </si>
  <si>
    <t>Poedersuikerzakjes 500x 10 gram</t>
  </si>
  <si>
    <t>Spuitzak plastic wegwerp</t>
  </si>
  <si>
    <t>Amandelen halve 12.5 kg</t>
  </si>
  <si>
    <t>Gigant boerencakemix dawn 20 kg</t>
  </si>
  <si>
    <t>Kanomix (mix voor hardewenendeeg</t>
  </si>
  <si>
    <t>Zwanenhals doos 26x26x6 cm</t>
  </si>
  <si>
    <t>Ref.: DJI-BAKKERIJPROD-24</t>
  </si>
  <si>
    <t>Optioneel Perceel 2: Overige toebehoren</t>
  </si>
  <si>
    <t>Voor het doen van prijsopgave wordt inschrijver geacht uitsluitend de prijsopgavetabellen (in Excel*) van Formulier D te gebruiken. Het is niet toegestaan om wijzigingen aan te brengen in de opmaak of structuur van deze tabellen.</t>
  </si>
  <si>
    <t>* Als gebruik van Excel format door inschrijver niet mogelijk is kan de Inschrijving ook worden aangeleverd in ODF-format (de OpenDocument-indeling).</t>
  </si>
  <si>
    <t>Het indienen van een irreële of manipulatieve inschrijving is verboden.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</si>
  <si>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</si>
  <si>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</si>
  <si>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</si>
  <si>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</si>
  <si>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</si>
  <si>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</si>
  <si>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</si>
  <si>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</si>
  <si>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r>
      <t>Er worden geen prijsonderhandelingen gevoerd bij deze aanbesteding. De prijs wordt volledig bepaald door het uitbrengen van de inschrijving. Concreet houdt dit in dat er slechts 1 gelegenheid wordt gegeven om een</t>
    </r>
    <r>
      <rPr>
        <sz val="8"/>
        <color rgb="FFFF0000"/>
        <rFont val="Verdana"/>
        <family val="2"/>
      </rPr>
      <t xml:space="preserve"> </t>
    </r>
    <r>
      <rPr>
        <sz val="8"/>
        <color theme="1"/>
        <rFont val="Verdana"/>
        <family val="2"/>
      </rPr>
      <t>aanbieding uit te brengen.</t>
    </r>
  </si>
  <si>
    <t>Inschrijver dient alleen de geel gekleurde velden in te vullen.</t>
  </si>
  <si>
    <r>
      <t xml:space="preserve">Prijs in euro's exclusief btw
</t>
    </r>
    <r>
      <rPr>
        <i/>
        <sz val="9"/>
        <color theme="1"/>
        <rFont val="Times New Roman"/>
        <family val="1"/>
      </rPr>
      <t>- geel gemarkeerde velden dient Inschrijver in te vullen -</t>
    </r>
  </si>
  <si>
    <t>stuks</t>
  </si>
  <si>
    <t>kilo</t>
  </si>
  <si>
    <t>liter</t>
  </si>
  <si>
    <t>Inhoud/omvang per Artikel</t>
  </si>
  <si>
    <t xml:space="preserve">Indicatieve prognose afnamehoeveelheid voor één jaar gebaseerd op afname in het afgelopen jaar
</t>
  </si>
  <si>
    <t>per kilo</t>
  </si>
  <si>
    <r>
      <t xml:space="preserve">Artikelnr.
</t>
    </r>
    <r>
      <rPr>
        <i/>
        <sz val="9"/>
        <color theme="1"/>
        <rFont val="Times New Roman"/>
        <family val="1"/>
      </rPr>
      <t>- heeft DJI reeds ingevuld -</t>
    </r>
  </si>
  <si>
    <r>
      <rPr>
        <b/>
        <sz val="9"/>
        <color theme="1"/>
        <rFont val="Times New Roman"/>
        <family val="1"/>
      </rPr>
      <t xml:space="preserve">Gewogen prijs, dwz prijs in euro's exclusief btw per kilo, liter, stuk etc. vermenigvuldigd met de indicatieve prognose voor het komende jaar </t>
    </r>
    <r>
      <rPr>
        <sz val="9"/>
        <color theme="1"/>
        <rFont val="Times New Roman"/>
        <family val="1"/>
      </rPr>
      <t xml:space="preserve">
</t>
    </r>
    <r>
      <rPr>
        <i/>
        <sz val="9"/>
        <color theme="1"/>
        <rFont val="Times New Roman"/>
        <family val="1"/>
      </rPr>
      <t>- wordt automatisch berekend -</t>
    </r>
  </si>
  <si>
    <t>bandbreedte</t>
  </si>
  <si>
    <t>min. 8kg - max 12kg</t>
  </si>
  <si>
    <r>
      <t xml:space="preserve">Verpakkingseenheid per Artikel dat Inschrijver aanbiedt
De inhoud van het door Inschrijver aangeboden Artikel moet vergelijkbaar zijn met de inhoud zoals weergegeven in kolom C en D
</t>
    </r>
    <r>
      <rPr>
        <i/>
        <sz val="9"/>
        <color theme="1"/>
        <rFont val="Times New Roman"/>
        <family val="1"/>
      </rPr>
      <t>- geel gemarkeerde velden dient Inschrijver in te vullen -</t>
    </r>
  </si>
  <si>
    <t>Banket</t>
  </si>
  <si>
    <t>bg-1</t>
  </si>
  <si>
    <t>bh-1</t>
  </si>
  <si>
    <t>b-1</t>
  </si>
  <si>
    <t>v-1</t>
  </si>
  <si>
    <t>da-1</t>
  </si>
  <si>
    <t>min. 10kg - max 20kg</t>
  </si>
  <si>
    <t>Tabel 1 (inschrijfprijs)</t>
  </si>
  <si>
    <t>Tabel 2</t>
  </si>
  <si>
    <t>Totaal tabel 1 &amp; 2</t>
  </si>
  <si>
    <t>bh-2</t>
  </si>
  <si>
    <t>bh-3</t>
  </si>
  <si>
    <t>bh-4</t>
  </si>
  <si>
    <t>bh-5</t>
  </si>
  <si>
    <t>bh-6</t>
  </si>
  <si>
    <t>bh-7</t>
  </si>
  <si>
    <t>bh-8</t>
  </si>
  <si>
    <t>bh-9</t>
  </si>
  <si>
    <t>bh-10</t>
  </si>
  <si>
    <t>bh-11</t>
  </si>
  <si>
    <t>bh-12</t>
  </si>
  <si>
    <t>bh-13</t>
  </si>
  <si>
    <t>bh-14</t>
  </si>
  <si>
    <t>bh-15</t>
  </si>
  <si>
    <t>bh-16</t>
  </si>
  <si>
    <t>bh-18</t>
  </si>
  <si>
    <t>bh-19</t>
  </si>
  <si>
    <t>bh-20</t>
  </si>
  <si>
    <t>bh-21</t>
  </si>
  <si>
    <t>bh-22</t>
  </si>
  <si>
    <t>bh-23</t>
  </si>
  <si>
    <t>bh-24</t>
  </si>
  <si>
    <t>bg-2</t>
  </si>
  <si>
    <t>bg-3</t>
  </si>
  <si>
    <t>bg-4</t>
  </si>
  <si>
    <t>bg-5</t>
  </si>
  <si>
    <t>bg-6</t>
  </si>
  <si>
    <t>bg-7</t>
  </si>
  <si>
    <t>bg-8</t>
  </si>
  <si>
    <t>bg-9</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</si>
  <si>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</si>
  <si>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</si>
  <si>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</si>
  <si>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</si>
  <si>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</si>
  <si>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</si>
  <si>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</si>
  <si>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</si>
  <si>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</si>
  <si>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</si>
  <si>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</si>
  <si>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</si>
  <si>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</si>
  <si>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</si>
  <si>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</si>
  <si>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</si>
  <si>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</si>
  <si>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</si>
  <si>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</si>
  <si>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</si>
  <si>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</si>
  <si>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</si>
  <si>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</si>
  <si>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</si>
  <si>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</si>
  <si>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</si>
  <si>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</si>
  <si>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b-31</t>
  </si>
  <si>
    <t>b-32</t>
  </si>
  <si>
    <t>b-33</t>
  </si>
  <si>
    <t>b-34</t>
  </si>
  <si>
    <t>b-35</t>
  </si>
  <si>
    <t>b-36</t>
  </si>
  <si>
    <t>b-37</t>
  </si>
  <si>
    <t>b-38</t>
  </si>
  <si>
    <t>b-39</t>
  </si>
  <si>
    <t>b-41</t>
  </si>
  <si>
    <t>b-42</t>
  </si>
  <si>
    <t>b-43</t>
  </si>
  <si>
    <t>b-44</t>
  </si>
  <si>
    <t>b-45</t>
  </si>
  <si>
    <t>b-46</t>
  </si>
  <si>
    <t>v-2</t>
  </si>
  <si>
    <t>v-3</t>
  </si>
  <si>
    <t>v-4</t>
  </si>
  <si>
    <t>v-5</t>
  </si>
  <si>
    <t>v-6</t>
  </si>
  <si>
    <t>v-7</t>
  </si>
  <si>
    <t>da-2</t>
  </si>
  <si>
    <t>da-3</t>
  </si>
  <si>
    <t>da-4</t>
  </si>
  <si>
    <t>min. 20kg-max 25kg</t>
  </si>
  <si>
    <t>min. 18kg - max 20kg</t>
  </si>
  <si>
    <t>min. 10kg - max 15kg</t>
  </si>
  <si>
    <t>min 2,5kg. - max 5kg</t>
  </si>
  <si>
    <t>min 2,5ltr. - max 5ltr</t>
  </si>
  <si>
    <t>min. 10ltr - max 15ltr</t>
  </si>
  <si>
    <t>min. 10kg - max 18kg</t>
  </si>
  <si>
    <t>min. 15ltr - max 22ltr</t>
  </si>
  <si>
    <t>min. 5kg - max 20kg</t>
  </si>
  <si>
    <t>min. 5kg - max 10kg</t>
  </si>
  <si>
    <t>min. 15kg - max 20kg</t>
  </si>
  <si>
    <t>min. 10kg - max 25kg</t>
  </si>
  <si>
    <t>min. 10kg - max 14kg</t>
  </si>
  <si>
    <t>min. 12,5kg - max 15kg</t>
  </si>
  <si>
    <t>Verpakkingen</t>
  </si>
  <si>
    <t xml:space="preserve">Diverse artikelen </t>
  </si>
  <si>
    <t>Tabel 2 (optioneel)</t>
  </si>
  <si>
    <t>!! LET OP, OOK DE TABEL HIERONDER INVULLEN INDIEN MOGELIJK !!</t>
  </si>
  <si>
    <t>Perceel 2</t>
  </si>
  <si>
    <t>Tabel 1</t>
  </si>
  <si>
    <t>Indien een bandbreedte is opgenomen bij een Artikel dient het door u aangeboden Artikel binnen deze bandbreedte te vallen</t>
  </si>
  <si>
    <t>Onderstaande Artikelen zijn optioneel. Ze behoren tot het assortiment maar zijn geen onderdeel van de beoordeling op prijs</t>
  </si>
  <si>
    <t xml:space="preserve">Formulier D2 Prijzenblad </t>
  </si>
  <si>
    <t>Krabber klein half rond - per stuk</t>
  </si>
  <si>
    <t>Krabber half rond 195x150 mm groot (1)</t>
  </si>
  <si>
    <t>Krabber half rond 195 x 150 mm</t>
  </si>
  <si>
    <t>Kwasten Bouwhuis 6 cm</t>
  </si>
  <si>
    <t xml:space="preserve">Baret met klep haarnetje </t>
  </si>
  <si>
    <t>Stollendozen brigth + logo Bake plus
Stoldoos Afmeting: 391x184x092
Bedrukt met eigen naam/tekst:
Fijne Feestdagen
“Bakkerij de IJssel (100)</t>
  </si>
  <si>
    <t>Letterdozen  brigth + logo Bake plus
Letterdoos 1-pond Sint Bedrukt met eigen naam / tekst:
Fijne Feestdagen
“Bakkerij de IJssel” 28x21x6cm (100)</t>
  </si>
  <si>
    <t>Paasstolzakken
Pasen-Beugelzakken
280 x 440 / 40+40 mm. 25 mu.</t>
  </si>
  <si>
    <t>Krattenzakken
Afmetingen 600x200x800mm
25 mu. Dikte</t>
  </si>
  <si>
    <t>Beugelzakken stollen 
Beugelzakken Stol Kerst Design Fijne Feestdagen 28x44+4cm 25mu
LDPE (1000)</t>
  </si>
  <si>
    <t>Paasstoldozen 34x16x8 1 kg. 
Paasdoos met eigen naam/opdruk:
Fijne paasdagen
“Bakkerij de IJssel”
Afmetingen 
34x16x8 1 kg,</t>
  </si>
  <si>
    <t>da-5</t>
  </si>
  <si>
    <t>da-6</t>
  </si>
  <si>
    <t>da-7</t>
  </si>
  <si>
    <t>da-8</t>
  </si>
  <si>
    <t>50 st.</t>
  </si>
  <si>
    <t>min. 20 - max. 75st.</t>
  </si>
  <si>
    <t>min. 500 - max 1000st.</t>
  </si>
  <si>
    <t>min. 50 - max 100st.</t>
  </si>
  <si>
    <t>500 st.</t>
  </si>
  <si>
    <t>min. 250st. - max 500st.</t>
  </si>
  <si>
    <t>Siliconenpapier vellen 58x78/
Siliconenpapier 58x79cm 10kg (383 vel).</t>
  </si>
  <si>
    <t>min. 5kg. - max 10kg.</t>
  </si>
  <si>
    <t>min. 200 - max 250st.</t>
  </si>
  <si>
    <r>
      <rPr>
        <b/>
        <sz val="14"/>
        <color theme="1"/>
        <rFont val="Calibri"/>
        <family val="2"/>
        <scheme val="minor"/>
      </rPr>
      <t xml:space="preserve">Formulier D2 Prijzenblad
</t>
    </r>
    <r>
      <rPr>
        <sz val="14"/>
        <color theme="1"/>
        <rFont val="Calibri"/>
        <family val="2"/>
        <scheme val="minor"/>
      </rPr>
      <t xml:space="preserve">
Europese aanbesteding Bakkerijbenodigdheden t.b.v. Dienst Justitiële Inrichtingen</t>
    </r>
  </si>
  <si>
    <r>
      <t xml:space="preserve">Artikelnr.
</t>
    </r>
    <r>
      <rPr>
        <i/>
        <sz val="9"/>
        <color theme="1"/>
        <rFont val="Calibri"/>
        <family val="2"/>
        <scheme val="minor"/>
      </rPr>
      <t>- heeft DJI reeds ingevuld -</t>
    </r>
  </si>
  <si>
    <r>
      <t xml:space="preserve">Artikelen 
</t>
    </r>
    <r>
      <rPr>
        <i/>
        <sz val="9"/>
        <color theme="1"/>
        <rFont val="Calibri"/>
        <family val="2"/>
        <scheme val="minor"/>
      </rPr>
      <t>Afname gabaseerd op 2023</t>
    </r>
  </si>
  <si>
    <r>
      <t xml:space="preserve">Indicatieve prognose afnamehoeveelheid voor één jaar (in 1 kg/ltr/st)
</t>
    </r>
    <r>
      <rPr>
        <i/>
        <sz val="9"/>
        <color theme="1"/>
        <rFont val="Calibri"/>
        <family val="2"/>
        <scheme val="minor"/>
      </rPr>
      <t>Afname gebaseerd op 2023</t>
    </r>
    <r>
      <rPr>
        <b/>
        <sz val="9"/>
        <color theme="1"/>
        <rFont val="Calibri"/>
        <family val="2"/>
        <scheme val="minor"/>
      </rPr>
      <t xml:space="preserve">
</t>
    </r>
  </si>
  <si>
    <r>
      <t xml:space="preserve">Inhoud per Artikel dat Inschrijver aanbiedt
De inhoud van het door Inschrijver aangeboden Artikel moet overeenkomstig of binnen de gestelde bandbreedte vallen indien opgenomen in kolom D
</t>
    </r>
    <r>
      <rPr>
        <i/>
        <sz val="9"/>
        <color theme="1"/>
        <rFont val="Calibri"/>
        <family val="2"/>
        <scheme val="minor"/>
      </rPr>
      <t>- geel gemarkeerde velden dient Inschrijver in te vullen -</t>
    </r>
  </si>
  <si>
    <r>
      <t xml:space="preserve">Prijs Artikel in euro's exclusief btw
</t>
    </r>
    <r>
      <rPr>
        <i/>
        <sz val="9"/>
        <color theme="1"/>
        <rFont val="Calibri"/>
        <family val="2"/>
        <scheme val="minor"/>
      </rPr>
      <t>- geel gemarkeerde velden dient Inschrijver in te vullen -</t>
    </r>
  </si>
  <si>
    <r>
      <t xml:space="preserve">Kilo/liter/stuksprijs in euro's exclusief btw, overeenkomstig de prijs zoals opgegeven in kolom H 
</t>
    </r>
    <r>
      <rPr>
        <i/>
        <sz val="9"/>
        <color theme="1"/>
        <rFont val="Calibri"/>
        <family val="2"/>
        <scheme val="minor"/>
      </rPr>
      <t>- geel gemarkeerde velden dient Inschrijver in te vullen -</t>
    </r>
  </si>
  <si>
    <r>
      <rPr>
        <b/>
        <sz val="9"/>
        <color theme="1"/>
        <rFont val="Calibri"/>
        <family val="2"/>
        <scheme val="minor"/>
      </rPr>
      <t xml:space="preserve">Gewogen prijs, dwz prijs in euro's exclusief btw per kilo, liter, stuk etc. vermenigvuldigd met de indicatieve prognose voor het komende jaar </t>
    </r>
    <r>
      <rPr>
        <sz val="9"/>
        <color theme="1"/>
        <rFont val="Calibri"/>
        <family val="2"/>
        <scheme val="minor"/>
      </rPr>
      <t xml:space="preserve">
</t>
    </r>
    <r>
      <rPr>
        <i/>
        <sz val="9"/>
        <color theme="1"/>
        <rFont val="Calibri"/>
        <family val="2"/>
        <scheme val="minor"/>
      </rPr>
      <t>- wordt automatisch berekend -</t>
    </r>
  </si>
  <si>
    <t>10 gr.</t>
  </si>
  <si>
    <t>900 gram</t>
  </si>
  <si>
    <t>da-9</t>
  </si>
  <si>
    <t>Koningsgist 20x500 gram</t>
  </si>
  <si>
    <t>b-47</t>
  </si>
  <si>
    <t>500 gram</t>
  </si>
  <si>
    <t>da-10</t>
  </si>
  <si>
    <t>bh-17</t>
  </si>
  <si>
    <t>b-48</t>
  </si>
  <si>
    <t>Roomboterstaven 60 cm. De Graaf bakery
90x20</t>
  </si>
  <si>
    <t>Brood grondstoffen feestdagen</t>
  </si>
  <si>
    <t xml:space="preserve">Brood hulp grondstoffen </t>
  </si>
  <si>
    <t>Inschrijver dient geel gekleurde vellen in te vullen</t>
  </si>
  <si>
    <r>
      <t xml:space="preserve">Artikelen
</t>
    </r>
    <r>
      <rPr>
        <i/>
        <sz val="9"/>
        <color theme="1"/>
        <rFont val="Calibri"/>
        <family val="2"/>
        <scheme val="minor"/>
      </rPr>
      <t>Omschrijving aangeboden (vergelijkbaar) Artikel door inschrijver indien afwijkend van kolom B</t>
    </r>
  </si>
  <si>
    <t>Totale inschrijfprijs (optelsom van alle in kolom J ingevulde prijzen) - wordt automatisch berekend als alle gele velden door Inschrijver zijn ingevuld -</t>
  </si>
  <si>
    <t>Totale prijs (optelsom van alle in kolom J ingevulde prijzen) - wordt automatisch berekend als alle gele velden door Inschrijver zijn ingevuld -</t>
  </si>
  <si>
    <r>
      <t xml:space="preserve">Artikelen
</t>
    </r>
    <r>
      <rPr>
        <i/>
        <sz val="9"/>
        <color theme="1"/>
        <rFont val="Times New Roman"/>
        <family val="1"/>
      </rPr>
      <t>Omschrijving aangeboden (vergelijkbaar) Artikel door inschrijver indien afwijkend van kolom B</t>
    </r>
  </si>
  <si>
    <r>
      <t xml:space="preserve">Artikelen 
</t>
    </r>
    <r>
      <rPr>
        <i/>
        <sz val="9"/>
        <color theme="1"/>
        <rFont val="Times New Roman"/>
        <family val="1"/>
      </rPr>
      <t>Afname gabaseerd op 2023</t>
    </r>
  </si>
  <si>
    <r>
      <t xml:space="preserve">Kilo/liter/stuksprijs in euro's exclusief btw, overeenkomstig de prijs zoals opgegeven in kolom H 
</t>
    </r>
    <r>
      <rPr>
        <i/>
        <sz val="9"/>
        <color theme="1"/>
        <rFont val="Times New Roman"/>
        <family val="1"/>
      </rPr>
      <t>- geel gemarkeerde velden dient Inschrijver in te vullen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</si>
</sst>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9" x14ac:knownFonts="1">
    <font>
      <sz val="11"/>
      <color theme="1"/>
      <name val="Calibri"/>
      <family val="2"/>
      <scheme val="minor"/>
    </font>
    <font>
      <b/>
      <sz val="9"/>
      <color theme="1"/>
      <name val="Times New Roman"/>
      <family val="1"/>
    </font>
    <font>
      <sz val="9"/>
      <color theme="1"/>
      <name val="Times New Roman"/>
      <family val="1"/>
    </font>
    <font>
      <b/>
      <sz val="9"/>
      <color rgb="FFFF0000"/>
      <name val="Times New Roman"/>
      <family val="1"/>
    </font>
    <font>
      <sz val="16"/>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sz val="8"/>
      <color rgb="FFFF0000"/>
      <name val="Verdana"/>
      <family val="2"/>
    </font>
    <font>
      <sz val="10"/>
      <name val="Arial"/>
      <family val="2"/>
    </font>
    <font>
      <i/>
      <sz val="9"/>
      <color theme="1"/>
      <name val="Times New Roman"/>
      <family val="1"/>
    </font>
    <font>
      <b/>
      <sz val="9"/>
      <name val="Times New Roman"/>
      <family val="1"/>
    </font>
    <font>
      <b/>
      <sz val="16"/>
      <color theme="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b/>
      <sz val="9"/>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7C80"/>
        <bgColor indexed="64"/>
      </patternFill>
    </fill>
    <fill>
      <patternFill patternType="solid">
        <fgColor theme="7"/>
        <bgColor indexed="64"/>
      </patternFill>
    </fill>
    <fill>
      <patternFill patternType="solid">
        <fgColor theme="4" tint="0.59999389629810485"/>
        <bgColor indexed="64"/>
      </patternFill>
    </fill>
    <fill>
      <patternFill patternType="solid">
        <fgColor rgb="FF00B0F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5" fillId="0" borderId="0"/>
    <xf numFmtId="0" fontId="11" fillId="0" borderId="0"/>
  </cellStyleXfs>
  <cellXfs count="157">
    <xf numFmtId="0" fontId="0" fillId="0" borderId="0" xfId="0"/>
    <xf numFmtId="0" fontId="4" fillId="0" borderId="0" xfId="0" applyFont="1"/>
    <xf numFmtId="0" fontId="6" fillId="4" borderId="9" xfId="1" applyFont="1" applyFill="1" applyBorder="1" applyAlignment="1">
      <alignment horizontal="center" vertical="top" wrapText="1"/>
    </xf>
    <xf numFmtId="0" fontId="5" fillId="0" borderId="0" xfId="1"/>
    <xf numFmtId="0" fontId="8" fillId="0" borderId="12" xfId="1" applyFont="1" applyBorder="1" applyAlignment="1">
      <alignment vertical="center" wrapText="1"/>
    </xf>
    <xf numFmtId="0" fontId="8" fillId="0" borderId="13" xfId="1" applyFont="1" applyBorder="1" applyAlignment="1">
      <alignment wrapText="1"/>
    </xf>
    <xf numFmtId="0" fontId="5" fillId="0" borderId="0" xfId="1" applyBorder="1"/>
    <xf numFmtId="0" fontId="9" fillId="0" borderId="12" xfId="1" applyFont="1" applyBorder="1" applyAlignment="1">
      <alignment vertical="center" wrapText="1"/>
    </xf>
    <xf numFmtId="0" fontId="8" fillId="0" borderId="14" xfId="1" applyFont="1" applyBorder="1" applyAlignment="1">
      <alignment vertical="center" wrapText="1"/>
    </xf>
    <xf numFmtId="0" fontId="8" fillId="0" borderId="13" xfId="1" applyFont="1" applyBorder="1" applyAlignment="1">
      <alignment vertical="center" wrapText="1"/>
    </xf>
    <xf numFmtId="0" fontId="8" fillId="0" borderId="15" xfId="1" applyFont="1" applyBorder="1" applyAlignment="1">
      <alignment vertical="center" wrapText="1"/>
    </xf>
    <xf numFmtId="0" fontId="9" fillId="0" borderId="15" xfId="1" applyFont="1" applyBorder="1" applyAlignment="1">
      <alignment vertical="center" wrapText="1"/>
    </xf>
    <xf numFmtId="0" fontId="8" fillId="0" borderId="15" xfId="2" applyFont="1" applyBorder="1"/>
    <xf numFmtId="0" fontId="2" fillId="0" borderId="0" xfId="0" applyFont="1"/>
    <xf numFmtId="0" fontId="2" fillId="2" borderId="15" xfId="0" applyFont="1" applyFill="1" applyBorder="1" applyAlignment="1">
      <alignment vertical="center" wrapText="1"/>
    </xf>
    <xf numFmtId="0" fontId="2" fillId="0" borderId="15" xfId="0" applyFont="1" applyBorder="1" applyAlignment="1">
      <alignment vertical="center" wrapText="1"/>
    </xf>
    <xf numFmtId="0" fontId="0" fillId="0" borderId="0" xfId="0" applyFill="1"/>
    <xf numFmtId="0" fontId="2" fillId="0" borderId="0" xfId="0" applyFont="1" applyFill="1" applyBorder="1" applyAlignment="1">
      <alignment vertical="center" wrapText="1"/>
    </xf>
    <xf numFmtId="0" fontId="0" fillId="0" borderId="0" xfId="0" applyAlignment="1">
      <alignment wrapText="1"/>
    </xf>
    <xf numFmtId="0" fontId="14" fillId="0" borderId="0" xfId="0" applyFont="1"/>
    <xf numFmtId="0" fontId="2" fillId="2" borderId="12" xfId="0" applyFont="1" applyFill="1" applyBorder="1" applyAlignment="1">
      <alignment vertical="center" wrapText="1"/>
    </xf>
    <xf numFmtId="0" fontId="2" fillId="0" borderId="12" xfId="0" applyFont="1" applyBorder="1" applyAlignment="1">
      <alignment vertical="center" wrapText="1"/>
    </xf>
    <xf numFmtId="0" fontId="2" fillId="2" borderId="13" xfId="0" applyFont="1" applyFill="1" applyBorder="1" applyAlignment="1">
      <alignment vertical="center" wrapText="1"/>
    </xf>
    <xf numFmtId="0" fontId="2" fillId="0" borderId="13" xfId="0" applyFont="1" applyBorder="1" applyAlignment="1">
      <alignment vertical="center" wrapText="1"/>
    </xf>
    <xf numFmtId="0" fontId="3" fillId="5" borderId="19" xfId="0" applyFont="1" applyFill="1" applyBorder="1" applyAlignment="1">
      <alignment vertical="center" wrapText="1"/>
    </xf>
    <xf numFmtId="49" fontId="2" fillId="2" borderId="13" xfId="0" applyNumberFormat="1" applyFont="1" applyFill="1" applyBorder="1" applyAlignment="1">
      <alignment wrapText="1"/>
    </xf>
    <xf numFmtId="0" fontId="2" fillId="0" borderId="13" xfId="0" applyFont="1" applyBorder="1"/>
    <xf numFmtId="0" fontId="13" fillId="5" borderId="19"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18" fillId="5" borderId="8" xfId="0" applyFont="1" applyFill="1" applyBorder="1" applyAlignment="1">
      <alignment horizontal="center" vertical="center" wrapText="1"/>
    </xf>
    <xf numFmtId="0" fontId="18" fillId="5" borderId="8" xfId="0" applyFont="1" applyFill="1" applyBorder="1" applyAlignment="1">
      <alignment vertical="center" wrapText="1"/>
    </xf>
    <xf numFmtId="0" fontId="18" fillId="5" borderId="10" xfId="0" applyFont="1" applyFill="1" applyBorder="1" applyAlignment="1">
      <alignment vertical="center" wrapText="1"/>
    </xf>
    <xf numFmtId="0" fontId="17" fillId="2" borderId="13" xfId="0" applyFont="1" applyFill="1" applyBorder="1" applyAlignment="1">
      <alignment vertical="center" wrapText="1"/>
    </xf>
    <xf numFmtId="0" fontId="17" fillId="0" borderId="13" xfId="0" applyFont="1" applyBorder="1" applyAlignment="1">
      <alignment vertical="center" wrapText="1"/>
    </xf>
    <xf numFmtId="3" fontId="17" fillId="2" borderId="13" xfId="0" applyNumberFormat="1" applyFont="1" applyFill="1" applyBorder="1" applyAlignment="1">
      <alignment vertical="center" wrapText="1"/>
    </xf>
    <xf numFmtId="0" fontId="17" fillId="2" borderId="15" xfId="0" applyFont="1" applyFill="1" applyBorder="1" applyAlignment="1">
      <alignment vertical="center" wrapText="1"/>
    </xf>
    <xf numFmtId="0" fontId="17" fillId="0" borderId="15" xfId="0" applyFont="1" applyBorder="1" applyAlignment="1">
      <alignment vertical="center" wrapText="1"/>
    </xf>
    <xf numFmtId="3" fontId="17" fillId="2" borderId="15" xfId="0" applyNumberFormat="1" applyFont="1" applyFill="1" applyBorder="1" applyAlignment="1">
      <alignment vertical="center" wrapText="1"/>
    </xf>
    <xf numFmtId="0" fontId="17" fillId="2" borderId="12" xfId="0" applyFont="1" applyFill="1" applyBorder="1" applyAlignment="1">
      <alignment vertical="center" wrapText="1"/>
    </xf>
    <xf numFmtId="0" fontId="17" fillId="0" borderId="12" xfId="0" applyFont="1" applyBorder="1" applyAlignment="1">
      <alignment vertical="center" wrapText="1"/>
    </xf>
    <xf numFmtId="3" fontId="17" fillId="2" borderId="12" xfId="0" applyNumberFormat="1" applyFont="1" applyFill="1" applyBorder="1" applyAlignment="1">
      <alignment vertical="center" wrapText="1"/>
    </xf>
    <xf numFmtId="0" fontId="18" fillId="5" borderId="19" xfId="0" applyFont="1" applyFill="1" applyBorder="1" applyAlignment="1">
      <alignment vertical="center" wrapText="1"/>
    </xf>
    <xf numFmtId="0" fontId="18" fillId="5" borderId="19" xfId="0" applyFont="1" applyFill="1" applyBorder="1" applyAlignment="1">
      <alignment horizontal="center" vertical="center" wrapText="1"/>
    </xf>
    <xf numFmtId="3" fontId="18" fillId="5" borderId="19" xfId="0" applyNumberFormat="1" applyFont="1" applyFill="1" applyBorder="1" applyAlignment="1">
      <alignment vertical="center" wrapText="1"/>
    </xf>
    <xf numFmtId="4" fontId="18" fillId="5" borderId="19" xfId="0" applyNumberFormat="1" applyFont="1" applyFill="1" applyBorder="1" applyAlignment="1">
      <alignment vertical="center" wrapText="1"/>
    </xf>
    <xf numFmtId="44" fontId="18" fillId="5" borderId="19" xfId="0" applyNumberFormat="1" applyFont="1" applyFill="1" applyBorder="1" applyAlignment="1">
      <alignment vertical="center" wrapText="1"/>
    </xf>
    <xf numFmtId="0" fontId="18" fillId="5" borderId="20" xfId="0" applyFont="1" applyFill="1" applyBorder="1" applyAlignment="1">
      <alignment vertical="center" wrapText="1"/>
    </xf>
    <xf numFmtId="49" fontId="17" fillId="2" borderId="15" xfId="0" applyNumberFormat="1" applyFont="1" applyFill="1" applyBorder="1" applyAlignment="1">
      <alignment wrapText="1"/>
    </xf>
    <xf numFmtId="0" fontId="17" fillId="0" borderId="15" xfId="0" applyFont="1" applyBorder="1"/>
    <xf numFmtId="3" fontId="17" fillId="2" borderId="15" xfId="0" applyNumberFormat="1" applyFont="1" applyFill="1" applyBorder="1" applyAlignment="1">
      <alignment horizontal="right" vertical="center" wrapText="1"/>
    </xf>
    <xf numFmtId="0" fontId="15" fillId="0" borderId="0" xfId="0" applyFont="1"/>
    <xf numFmtId="0" fontId="17" fillId="0" borderId="0" xfId="0" applyFont="1"/>
    <xf numFmtId="0" fontId="17" fillId="0" borderId="0" xfId="0" applyFont="1" applyAlignment="1">
      <alignment wrapText="1"/>
    </xf>
    <xf numFmtId="0" fontId="17" fillId="0" borderId="13" xfId="0" applyFont="1" applyBorder="1"/>
    <xf numFmtId="4" fontId="17" fillId="0" borderId="13" xfId="0" applyNumberFormat="1" applyFont="1" applyBorder="1"/>
    <xf numFmtId="44" fontId="17" fillId="3" borderId="13" xfId="0" applyNumberFormat="1" applyFont="1" applyFill="1" applyBorder="1"/>
    <xf numFmtId="44" fontId="17" fillId="0" borderId="13" xfId="0" applyNumberFormat="1" applyFont="1" applyBorder="1"/>
    <xf numFmtId="44" fontId="17" fillId="8" borderId="15" xfId="0" applyNumberFormat="1" applyFont="1" applyFill="1" applyBorder="1"/>
    <xf numFmtId="4" fontId="17" fillId="3" borderId="15" xfId="0" applyNumberFormat="1" applyFont="1" applyFill="1" applyBorder="1"/>
    <xf numFmtId="44" fontId="17" fillId="3" borderId="15" xfId="0" applyNumberFormat="1" applyFont="1" applyFill="1" applyBorder="1"/>
    <xf numFmtId="44" fontId="17" fillId="0" borderId="15" xfId="0" applyNumberFormat="1" applyFont="1" applyBorder="1"/>
    <xf numFmtId="4" fontId="17" fillId="0" borderId="15" xfId="0" applyNumberFormat="1" applyFont="1" applyFill="1" applyBorder="1"/>
    <xf numFmtId="0" fontId="17" fillId="0" borderId="12" xfId="0" applyFont="1" applyBorder="1"/>
    <xf numFmtId="4" fontId="17" fillId="3" borderId="12" xfId="0" applyNumberFormat="1" applyFont="1" applyFill="1" applyBorder="1"/>
    <xf numFmtId="44" fontId="17" fillId="3" borderId="12" xfId="0" applyNumberFormat="1" applyFont="1" applyFill="1" applyBorder="1"/>
    <xf numFmtId="44" fontId="17" fillId="0" borderId="12" xfId="0" applyNumberFormat="1" applyFont="1" applyBorder="1"/>
    <xf numFmtId="4" fontId="17" fillId="3" borderId="13" xfId="0" applyNumberFormat="1" applyFont="1" applyFill="1" applyBorder="1"/>
    <xf numFmtId="44" fontId="17" fillId="8" borderId="13" xfId="0" applyNumberFormat="1" applyFont="1" applyFill="1" applyBorder="1"/>
    <xf numFmtId="4" fontId="17" fillId="7" borderId="15" xfId="0" applyNumberFormat="1" applyFont="1" applyFill="1" applyBorder="1"/>
    <xf numFmtId="44" fontId="17" fillId="11" borderId="1" xfId="0" applyNumberFormat="1" applyFont="1" applyFill="1" applyBorder="1"/>
    <xf numFmtId="0" fontId="17" fillId="0" borderId="0" xfId="0" applyFont="1" applyFill="1" applyBorder="1" applyAlignment="1">
      <alignment horizontal="center"/>
    </xf>
    <xf numFmtId="0" fontId="17" fillId="0" borderId="0" xfId="0" applyFont="1" applyFill="1" applyBorder="1"/>
    <xf numFmtId="0" fontId="17" fillId="0" borderId="0" xfId="0" applyFont="1" applyFill="1" applyAlignment="1">
      <alignment horizontal="center"/>
    </xf>
    <xf numFmtId="0" fontId="17" fillId="0" borderId="0" xfId="0" applyFont="1" applyFill="1"/>
    <xf numFmtId="44" fontId="17" fillId="0" borderId="0" xfId="0" applyNumberFormat="1" applyFont="1" applyFill="1" applyBorder="1"/>
    <xf numFmtId="0" fontId="15" fillId="0" borderId="0" xfId="0" applyFont="1" applyFill="1"/>
    <xf numFmtId="0" fontId="15" fillId="0" borderId="0" xfId="0" applyFont="1" applyFill="1" applyAlignment="1">
      <alignment horizontal="center"/>
    </xf>
    <xf numFmtId="0" fontId="17" fillId="5" borderId="19" xfId="0" applyFont="1" applyFill="1" applyBorder="1"/>
    <xf numFmtId="44" fontId="17" fillId="5" borderId="19" xfId="0" applyNumberFormat="1" applyFont="1" applyFill="1" applyBorder="1"/>
    <xf numFmtId="0" fontId="17" fillId="5" borderId="20" xfId="0" applyFont="1" applyFill="1" applyBorder="1"/>
    <xf numFmtId="0" fontId="17" fillId="3" borderId="13" xfId="0" applyFont="1" applyFill="1" applyBorder="1"/>
    <xf numFmtId="0" fontId="17" fillId="3" borderId="15" xfId="0" applyFont="1" applyFill="1" applyBorder="1"/>
    <xf numFmtId="0" fontId="17" fillId="3" borderId="12" xfId="0" applyFont="1" applyFill="1" applyBorder="1"/>
    <xf numFmtId="44" fontId="17" fillId="8" borderId="12" xfId="0" applyNumberFormat="1" applyFont="1" applyFill="1" applyBorder="1"/>
    <xf numFmtId="44" fontId="17" fillId="5" borderId="20" xfId="0" applyNumberFormat="1" applyFont="1" applyFill="1" applyBorder="1"/>
    <xf numFmtId="0" fontId="17" fillId="7" borderId="15" xfId="0" applyFont="1" applyFill="1" applyBorder="1"/>
    <xf numFmtId="164" fontId="15" fillId="11" borderId="23" xfId="0" applyNumberFormat="1" applyFont="1" applyFill="1" applyBorder="1" applyAlignment="1"/>
    <xf numFmtId="164" fontId="15" fillId="11" borderId="25" xfId="0" applyNumberFormat="1" applyFont="1" applyFill="1" applyBorder="1" applyAlignment="1"/>
    <xf numFmtId="164" fontId="15" fillId="12" borderId="28" xfId="0" applyNumberFormat="1" applyFont="1" applyFill="1" applyBorder="1" applyAlignment="1"/>
    <xf numFmtId="44" fontId="17" fillId="11" borderId="15" xfId="0" applyNumberFormat="1" applyFont="1" applyFill="1" applyBorder="1"/>
    <xf numFmtId="0" fontId="17" fillId="2" borderId="14" xfId="0" applyFont="1" applyFill="1" applyBorder="1" applyAlignment="1">
      <alignment vertical="center" wrapText="1"/>
    </xf>
    <xf numFmtId="4" fontId="17" fillId="0" borderId="12" xfId="0" applyNumberFormat="1" applyFont="1" applyFill="1" applyBorder="1"/>
    <xf numFmtId="0" fontId="16" fillId="0" borderId="0" xfId="0" applyFont="1"/>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5" fillId="9" borderId="0" xfId="0" applyFont="1" applyFill="1" applyAlignment="1">
      <alignment horizontal="center"/>
    </xf>
    <xf numFmtId="0" fontId="1" fillId="6" borderId="1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7" xfId="0" applyFont="1" applyFill="1" applyBorder="1" applyAlignment="1">
      <alignment horizontal="center" vertical="center" wrapText="1"/>
    </xf>
    <xf numFmtId="44" fontId="1" fillId="6" borderId="2" xfId="0" applyNumberFormat="1" applyFont="1" applyFill="1" applyBorder="1" applyAlignment="1">
      <alignment horizontal="center" vertical="center" wrapText="1"/>
    </xf>
    <xf numFmtId="44" fontId="1" fillId="6" borderId="3" xfId="0" applyNumberFormat="1" applyFont="1" applyFill="1" applyBorder="1" applyAlignment="1">
      <alignment horizontal="center" vertical="center"/>
    </xf>
    <xf numFmtId="44" fontId="1" fillId="6" borderId="4" xfId="0" applyNumberFormat="1" applyFont="1" applyFill="1" applyBorder="1" applyAlignment="1">
      <alignment horizontal="center" vertical="center"/>
    </xf>
    <xf numFmtId="44" fontId="1" fillId="6" borderId="17" xfId="0" applyNumberFormat="1" applyFont="1" applyFill="1" applyBorder="1" applyAlignment="1">
      <alignment horizontal="center" vertical="center" wrapText="1"/>
    </xf>
    <xf numFmtId="44" fontId="1" fillId="6" borderId="5" xfId="0" applyNumberFormat="1" applyFont="1" applyFill="1" applyBorder="1" applyAlignment="1">
      <alignment horizontal="center" vertical="center" wrapText="1"/>
    </xf>
    <xf numFmtId="44" fontId="1" fillId="6" borderId="16" xfId="0" applyNumberFormat="1" applyFont="1" applyFill="1" applyBorder="1" applyAlignment="1">
      <alignment horizontal="center" vertical="center" wrapText="1"/>
    </xf>
    <xf numFmtId="44" fontId="1" fillId="6" borderId="6" xfId="0" applyNumberFormat="1" applyFont="1" applyFill="1" applyBorder="1" applyAlignment="1">
      <alignment horizontal="center" vertical="center" wrapText="1"/>
    </xf>
    <xf numFmtId="44" fontId="1" fillId="6" borderId="11" xfId="0" applyNumberFormat="1" applyFont="1" applyFill="1" applyBorder="1" applyAlignment="1">
      <alignment horizontal="center" vertical="center" wrapText="1"/>
    </xf>
    <xf numFmtId="44" fontId="1" fillId="6" borderId="7"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6" fillId="0" borderId="0" xfId="0" applyFont="1" applyFill="1" applyBorder="1" applyAlignment="1">
      <alignment horizontal="left" wrapText="1"/>
    </xf>
    <xf numFmtId="0" fontId="18" fillId="5" borderId="29" xfId="0" applyFont="1" applyFill="1" applyBorder="1" applyAlignment="1">
      <alignment horizontal="center" vertical="center" wrapText="1"/>
    </xf>
    <xf numFmtId="0" fontId="16" fillId="0" borderId="0" xfId="0" applyFont="1" applyFill="1" applyAlignment="1">
      <alignment horizontal="left"/>
    </xf>
    <xf numFmtId="164" fontId="15" fillId="11" borderId="21" xfId="0" applyNumberFormat="1" applyFont="1" applyFill="1" applyBorder="1" applyAlignment="1">
      <alignment horizontal="left"/>
    </xf>
    <xf numFmtId="164" fontId="15" fillId="11" borderId="22" xfId="0" applyNumberFormat="1" applyFont="1" applyFill="1" applyBorder="1" applyAlignment="1">
      <alignment horizontal="left"/>
    </xf>
    <xf numFmtId="164" fontId="15" fillId="11" borderId="24" xfId="0" applyNumberFormat="1" applyFont="1" applyFill="1" applyBorder="1" applyAlignment="1">
      <alignment horizontal="left"/>
    </xf>
    <xf numFmtId="164" fontId="15" fillId="11" borderId="15" xfId="0" applyNumberFormat="1" applyFont="1" applyFill="1" applyBorder="1" applyAlignment="1">
      <alignment horizontal="left"/>
    </xf>
    <xf numFmtId="164" fontId="15" fillId="12" borderId="26" xfId="0" applyNumberFormat="1" applyFont="1" applyFill="1" applyBorder="1" applyAlignment="1">
      <alignment horizontal="left"/>
    </xf>
    <xf numFmtId="164" fontId="15" fillId="12" borderId="27" xfId="0" applyNumberFormat="1" applyFont="1" applyFill="1" applyBorder="1" applyAlignment="1">
      <alignment horizontal="left"/>
    </xf>
    <xf numFmtId="0" fontId="13" fillId="5" borderId="9"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7" fillId="10" borderId="18" xfId="0" applyFont="1" applyFill="1" applyBorder="1" applyAlignment="1">
      <alignment horizontal="center"/>
    </xf>
    <xf numFmtId="0" fontId="17" fillId="10" borderId="19" xfId="0" applyFont="1" applyFill="1" applyBorder="1" applyAlignment="1">
      <alignment horizontal="center"/>
    </xf>
    <xf numFmtId="0" fontId="17" fillId="10" borderId="20" xfId="0" applyFont="1" applyFill="1" applyBorder="1" applyAlignment="1">
      <alignment horizontal="center"/>
    </xf>
    <xf numFmtId="0" fontId="17" fillId="10" borderId="15" xfId="0" applyFont="1" applyFill="1" applyBorder="1" applyAlignment="1">
      <alignment horizont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3" fillId="5" borderId="29" xfId="0" applyFont="1" applyFill="1" applyBorder="1" applyAlignment="1">
      <alignment horizontal="center" vertical="center" wrapText="1"/>
    </xf>
    <xf numFmtId="49" fontId="17" fillId="3" borderId="15" xfId="0" applyNumberFormat="1" applyFont="1" applyFill="1" applyBorder="1" applyAlignment="1">
      <alignment vertical="center" wrapText="1"/>
    </xf>
    <xf numFmtId="49" fontId="17" fillId="3" borderId="12" xfId="0" applyNumberFormat="1" applyFont="1" applyFill="1" applyBorder="1" applyAlignment="1">
      <alignment vertical="center" wrapText="1"/>
    </xf>
    <xf numFmtId="49" fontId="17" fillId="3" borderId="13" xfId="0" applyNumberFormat="1" applyFont="1" applyFill="1" applyBorder="1" applyAlignment="1">
      <alignment vertical="center" wrapText="1"/>
    </xf>
    <xf numFmtId="49" fontId="17" fillId="3" borderId="15" xfId="0" applyNumberFormat="1" applyFont="1" applyFill="1" applyBorder="1" applyAlignment="1">
      <alignment wrapText="1"/>
    </xf>
    <xf numFmtId="49" fontId="17" fillId="3" borderId="14" xfId="0" applyNumberFormat="1" applyFont="1" applyFill="1" applyBorder="1" applyAlignment="1">
      <alignment vertical="center" wrapText="1"/>
    </xf>
    <xf numFmtId="49" fontId="2" fillId="3" borderId="13" xfId="0" applyNumberFormat="1" applyFont="1" applyFill="1" applyBorder="1" applyAlignment="1">
      <alignment wrapText="1"/>
    </xf>
    <xf numFmtId="49" fontId="2" fillId="3" borderId="15" xfId="0" applyNumberFormat="1" applyFont="1" applyFill="1" applyBorder="1" applyAlignment="1">
      <alignment vertical="center" wrapText="1"/>
    </xf>
    <xf numFmtId="49" fontId="2" fillId="3" borderId="12" xfId="0" applyNumberFormat="1" applyFont="1" applyFill="1" applyBorder="1" applyAlignment="1">
      <alignment vertical="center" wrapText="1"/>
    </xf>
    <xf numFmtId="49" fontId="2" fillId="3" borderId="13" xfId="0" applyNumberFormat="1" applyFont="1" applyFill="1" applyBorder="1" applyAlignment="1">
      <alignment vertical="center" wrapText="1"/>
    </xf>
  </cellXfs>
  <cellStyles count="3">
    <cellStyle name="Standaard" xfId="0" builtinId="0"/>
    <cellStyle name="Standaard 2" xfId="2"/>
    <cellStyle name="Standa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15" zoomScaleNormal="115" workbookViewId="0">
      <selection activeCell="D6" sqref="C6:D6"/>
    </sheetView>
  </sheetViews>
  <sheetFormatPr defaultRowHeight="15" x14ac:dyDescent="0.25"/>
  <cols>
    <col min="1" max="1" width="109.85546875" style="3" customWidth="1"/>
    <col min="2" max="2" width="19.85546875" style="3" bestFit="1" customWidth="1"/>
    <col min="3" max="3" width="12.7109375" style="3" bestFit="1" customWidth="1"/>
    <col min="4" max="4" width="10.5703125" style="3" bestFit="1" customWidth="1"/>
    <col min="5" max="16384" width="9.140625" style="3"/>
  </cols>
  <sheetData>
    <row r="1" spans="1:10" ht="57.75" customHeight="1" thickBot="1" x14ac:dyDescent="0.3">
      <c r="A1" s="2" t="s">
        <v>281</v>
      </c>
    </row>
    <row r="3" spans="1:10" ht="25.5" customHeight="1" x14ac:dyDescent="0.25">
      <c r="A3" s="4" t="s">
        <v>118</v>
      </c>
    </row>
    <row r="4" spans="1:10" ht="22.5" x14ac:dyDescent="0.25">
      <c r="A4" s="5" t="s">
        <v>119</v>
      </c>
      <c r="E4" s="6"/>
      <c r="F4" s="6"/>
      <c r="G4" s="6"/>
      <c r="H4" s="6"/>
      <c r="I4" s="6"/>
      <c r="J4" s="6"/>
    </row>
    <row r="5" spans="1:10" x14ac:dyDescent="0.25">
      <c r="E5" s="6"/>
      <c r="F5" s="6"/>
      <c r="G5" s="6"/>
      <c r="H5" s="6"/>
      <c r="I5" s="6"/>
      <c r="J5" s="6"/>
    </row>
    <row r="6" spans="1:10" ht="42" x14ac:dyDescent="0.25">
      <c r="A6" s="7" t="s">
        <v>120</v>
      </c>
      <c r="E6" s="6"/>
      <c r="F6" s="6"/>
      <c r="G6" s="6"/>
      <c r="H6" s="6"/>
      <c r="I6" s="6"/>
      <c r="J6" s="6"/>
    </row>
    <row r="7" spans="1:10" x14ac:dyDescent="0.25">
      <c r="A7" s="8" t="s">
        <v>121</v>
      </c>
      <c r="E7" s="6"/>
      <c r="F7" s="6"/>
      <c r="G7" s="6"/>
      <c r="H7" s="6"/>
      <c r="I7" s="6"/>
      <c r="J7" s="6"/>
    </row>
    <row r="8" spans="1:10" x14ac:dyDescent="0.25">
      <c r="A8" s="8" t="s">
        <v>122</v>
      </c>
      <c r="E8" s="6"/>
      <c r="F8" s="6"/>
      <c r="G8" s="6"/>
      <c r="H8" s="6"/>
      <c r="I8" s="6"/>
      <c r="J8" s="6"/>
    </row>
    <row r="9" spans="1:10" x14ac:dyDescent="0.25">
      <c r="A9" s="8" t="s">
        <v>123</v>
      </c>
      <c r="E9" s="6"/>
      <c r="F9" s="6"/>
      <c r="G9" s="6"/>
      <c r="H9" s="6"/>
      <c r="I9" s="6"/>
      <c r="J9" s="6"/>
    </row>
    <row r="10" spans="1:10" x14ac:dyDescent="0.25">
      <c r="A10" s="8" t="s">
        <v>124</v>
      </c>
      <c r="E10" s="6"/>
      <c r="F10" s="6"/>
      <c r="G10" s="6"/>
      <c r="H10" s="6"/>
      <c r="I10" s="6"/>
      <c r="J10" s="6"/>
    </row>
    <row r="11" spans="1:10" x14ac:dyDescent="0.25">
      <c r="A11" s="8"/>
      <c r="E11" s="6"/>
      <c r="F11" s="6"/>
      <c r="G11" s="6"/>
      <c r="H11" s="6"/>
      <c r="I11" s="6"/>
      <c r="J11" s="6"/>
    </row>
    <row r="12" spans="1:10" x14ac:dyDescent="0.25">
      <c r="A12" s="8" t="s">
        <v>125</v>
      </c>
      <c r="E12" s="6"/>
      <c r="F12" s="6"/>
      <c r="G12" s="6"/>
      <c r="H12" s="6"/>
      <c r="I12" s="6"/>
      <c r="J12" s="6"/>
    </row>
    <row r="13" spans="1:10" x14ac:dyDescent="0.25">
      <c r="A13" s="8"/>
      <c r="E13" s="6"/>
      <c r="F13" s="6"/>
      <c r="G13" s="6"/>
      <c r="H13" s="6"/>
      <c r="I13" s="6"/>
      <c r="J13" s="6"/>
    </row>
    <row r="14" spans="1:10" ht="21" x14ac:dyDescent="0.25">
      <c r="A14" s="9" t="s">
        <v>126</v>
      </c>
    </row>
    <row r="16" spans="1:10" ht="31.5" x14ac:dyDescent="0.25">
      <c r="A16" s="10" t="s">
        <v>127</v>
      </c>
    </row>
    <row r="18" spans="1:1" ht="21" x14ac:dyDescent="0.25">
      <c r="A18" s="11" t="s">
        <v>128</v>
      </c>
    </row>
    <row r="20" spans="1:1" ht="21" x14ac:dyDescent="0.25">
      <c r="A20" s="10" t="s">
        <v>129</v>
      </c>
    </row>
    <row r="22" spans="1:1" x14ac:dyDescent="0.25">
      <c r="A22" s="12" t="s">
        <v>130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tabSelected="1" topLeftCell="A88" zoomScale="85" zoomScaleNormal="85" workbookViewId="0">
      <selection activeCell="N88" sqref="N88"/>
    </sheetView>
  </sheetViews>
  <sheetFormatPr defaultRowHeight="15" x14ac:dyDescent="0.25"/>
  <cols>
    <col min="1" max="1" width="12.7109375" customWidth="1"/>
    <col min="2" max="3" width="18.140625" customWidth="1"/>
    <col min="4" max="5" width="17.140625" customWidth="1"/>
    <col min="6" max="6" width="20.140625" customWidth="1"/>
    <col min="7" max="8" width="20.42578125" customWidth="1"/>
    <col min="9" max="9" width="17.7109375" customWidth="1"/>
    <col min="10" max="10" width="14.5703125" customWidth="1"/>
    <col min="12" max="12" width="30.140625" customWidth="1"/>
  </cols>
  <sheetData>
    <row r="1" spans="1:14" ht="21" x14ac:dyDescent="0.35">
      <c r="A1" s="19" t="s">
        <v>256</v>
      </c>
    </row>
    <row r="2" spans="1:14" ht="21" x14ac:dyDescent="0.35">
      <c r="A2" s="1" t="s">
        <v>252</v>
      </c>
    </row>
    <row r="3" spans="1:14" x14ac:dyDescent="0.25">
      <c r="A3" t="s">
        <v>116</v>
      </c>
    </row>
    <row r="4" spans="1:14" x14ac:dyDescent="0.25">
      <c r="G4" s="18"/>
    </row>
    <row r="5" spans="1:14" ht="15.75" thickBot="1" x14ac:dyDescent="0.3">
      <c r="A5" s="50" t="s">
        <v>253</v>
      </c>
      <c r="B5" s="51"/>
      <c r="C5" s="51"/>
      <c r="D5" s="51"/>
      <c r="E5" s="51"/>
      <c r="F5" s="51"/>
      <c r="G5" s="52"/>
      <c r="H5" s="51"/>
      <c r="I5" s="51"/>
      <c r="J5" s="51"/>
      <c r="K5" s="51"/>
      <c r="L5" s="51"/>
    </row>
    <row r="6" spans="1:14" ht="36" customHeight="1" x14ac:dyDescent="0.25">
      <c r="A6" s="93" t="s">
        <v>282</v>
      </c>
      <c r="B6" s="93" t="s">
        <v>283</v>
      </c>
      <c r="C6" s="93" t="s">
        <v>302</v>
      </c>
      <c r="D6" s="96" t="s">
        <v>135</v>
      </c>
      <c r="E6" s="97"/>
      <c r="F6" s="93" t="s">
        <v>284</v>
      </c>
      <c r="G6" s="96" t="s">
        <v>285</v>
      </c>
      <c r="H6" s="97"/>
      <c r="I6" s="93" t="s">
        <v>286</v>
      </c>
      <c r="J6" s="96" t="s">
        <v>287</v>
      </c>
      <c r="K6" s="97"/>
      <c r="L6" s="104" t="s">
        <v>288</v>
      </c>
      <c r="M6" s="13"/>
      <c r="N6" s="13"/>
    </row>
    <row r="7" spans="1:14" ht="24" customHeight="1" x14ac:dyDescent="0.25">
      <c r="A7" s="94"/>
      <c r="B7" s="94"/>
      <c r="C7" s="94"/>
      <c r="D7" s="98"/>
      <c r="E7" s="99"/>
      <c r="F7" s="94"/>
      <c r="G7" s="98"/>
      <c r="H7" s="99"/>
      <c r="I7" s="102"/>
      <c r="J7" s="98"/>
      <c r="K7" s="99"/>
      <c r="L7" s="105"/>
      <c r="M7" s="13"/>
      <c r="N7" s="13"/>
    </row>
    <row r="8" spans="1:14" ht="38.25" customHeight="1" thickBot="1" x14ac:dyDescent="0.3">
      <c r="A8" s="95"/>
      <c r="B8" s="95"/>
      <c r="C8" s="95"/>
      <c r="D8" s="100"/>
      <c r="E8" s="101"/>
      <c r="F8" s="95"/>
      <c r="G8" s="100"/>
      <c r="H8" s="101"/>
      <c r="I8" s="103"/>
      <c r="J8" s="100"/>
      <c r="K8" s="101"/>
      <c r="L8" s="106"/>
      <c r="M8" s="13"/>
      <c r="N8" s="13"/>
    </row>
    <row r="9" spans="1:14" ht="15.75" customHeight="1" thickBot="1" x14ac:dyDescent="0.3">
      <c r="A9" s="107" t="s">
        <v>300</v>
      </c>
      <c r="B9" s="108"/>
      <c r="C9" s="108"/>
      <c r="D9" s="108"/>
      <c r="E9" s="29" t="s">
        <v>140</v>
      </c>
      <c r="F9" s="30"/>
      <c r="G9" s="30"/>
      <c r="H9" s="30"/>
      <c r="I9" s="30"/>
      <c r="J9" s="30"/>
      <c r="K9" s="30"/>
      <c r="L9" s="31"/>
    </row>
    <row r="10" spans="1:14" ht="24" x14ac:dyDescent="0.25">
      <c r="A10" s="48" t="s">
        <v>145</v>
      </c>
      <c r="B10" s="35" t="s">
        <v>2</v>
      </c>
      <c r="C10" s="148"/>
      <c r="D10" s="36" t="s">
        <v>3</v>
      </c>
      <c r="E10" s="36" t="s">
        <v>243</v>
      </c>
      <c r="F10" s="37">
        <v>400</v>
      </c>
      <c r="G10" s="58"/>
      <c r="H10" s="48" t="s">
        <v>133</v>
      </c>
      <c r="I10" s="59"/>
      <c r="J10" s="59"/>
      <c r="K10" s="60" t="s">
        <v>137</v>
      </c>
      <c r="L10" s="57">
        <f>F10*J10</f>
        <v>0</v>
      </c>
    </row>
    <row r="11" spans="1:14" x14ac:dyDescent="0.25">
      <c r="A11" s="48" t="s">
        <v>153</v>
      </c>
      <c r="B11" s="35" t="s">
        <v>6</v>
      </c>
      <c r="C11" s="148"/>
      <c r="D11" s="36" t="s">
        <v>7</v>
      </c>
      <c r="E11" s="36" t="s">
        <v>239</v>
      </c>
      <c r="F11" s="37">
        <v>180</v>
      </c>
      <c r="G11" s="58"/>
      <c r="H11" s="48" t="s">
        <v>134</v>
      </c>
      <c r="I11" s="59"/>
      <c r="J11" s="59"/>
      <c r="K11" s="60" t="s">
        <v>134</v>
      </c>
      <c r="L11" s="57">
        <f t="shared" ref="L11:L33" si="0">F11*J11</f>
        <v>0</v>
      </c>
    </row>
    <row r="12" spans="1:14" ht="36" x14ac:dyDescent="0.25">
      <c r="A12" s="48" t="s">
        <v>154</v>
      </c>
      <c r="B12" s="35" t="s">
        <v>8</v>
      </c>
      <c r="C12" s="148"/>
      <c r="D12" s="36" t="s">
        <v>9</v>
      </c>
      <c r="E12" s="36" t="s">
        <v>235</v>
      </c>
      <c r="F12" s="37">
        <v>1120</v>
      </c>
      <c r="G12" s="58"/>
      <c r="H12" s="48" t="s">
        <v>133</v>
      </c>
      <c r="I12" s="59"/>
      <c r="J12" s="59"/>
      <c r="K12" s="60" t="s">
        <v>133</v>
      </c>
      <c r="L12" s="57">
        <f t="shared" si="0"/>
        <v>0</v>
      </c>
    </row>
    <row r="13" spans="1:14" ht="36" x14ac:dyDescent="0.25">
      <c r="A13" s="48" t="s">
        <v>155</v>
      </c>
      <c r="B13" s="35" t="s">
        <v>10</v>
      </c>
      <c r="C13" s="148"/>
      <c r="D13" s="36" t="s">
        <v>9</v>
      </c>
      <c r="E13" s="36" t="s">
        <v>244</v>
      </c>
      <c r="F13" s="37">
        <v>3040</v>
      </c>
      <c r="G13" s="58"/>
      <c r="H13" s="48" t="s">
        <v>133</v>
      </c>
      <c r="I13" s="59"/>
      <c r="J13" s="59"/>
      <c r="K13" s="60" t="s">
        <v>133</v>
      </c>
      <c r="L13" s="57">
        <f t="shared" si="0"/>
        <v>0</v>
      </c>
    </row>
    <row r="14" spans="1:14" x14ac:dyDescent="0.25">
      <c r="A14" s="48" t="s">
        <v>156</v>
      </c>
      <c r="B14" s="35" t="s">
        <v>11</v>
      </c>
      <c r="C14" s="148"/>
      <c r="D14" s="36" t="s">
        <v>12</v>
      </c>
      <c r="E14" s="36" t="s">
        <v>149</v>
      </c>
      <c r="F14" s="37">
        <v>2080</v>
      </c>
      <c r="G14" s="58"/>
      <c r="H14" s="48" t="s">
        <v>133</v>
      </c>
      <c r="I14" s="59"/>
      <c r="J14" s="59"/>
      <c r="K14" s="60" t="s">
        <v>133</v>
      </c>
      <c r="L14" s="57">
        <f t="shared" si="0"/>
        <v>0</v>
      </c>
    </row>
    <row r="15" spans="1:14" ht="36" x14ac:dyDescent="0.25">
      <c r="A15" s="48" t="s">
        <v>157</v>
      </c>
      <c r="B15" s="35" t="s">
        <v>13</v>
      </c>
      <c r="C15" s="148"/>
      <c r="D15" s="36" t="s">
        <v>9</v>
      </c>
      <c r="E15" s="36" t="s">
        <v>244</v>
      </c>
      <c r="F15" s="37">
        <v>60</v>
      </c>
      <c r="G15" s="58"/>
      <c r="H15" s="48" t="s">
        <v>133</v>
      </c>
      <c r="I15" s="59"/>
      <c r="J15" s="59"/>
      <c r="K15" s="60" t="s">
        <v>133</v>
      </c>
      <c r="L15" s="57">
        <f t="shared" si="0"/>
        <v>0</v>
      </c>
    </row>
    <row r="16" spans="1:14" ht="24" x14ac:dyDescent="0.25">
      <c r="A16" s="48" t="s">
        <v>158</v>
      </c>
      <c r="B16" s="35" t="s">
        <v>14</v>
      </c>
      <c r="C16" s="148"/>
      <c r="D16" s="36" t="s">
        <v>9</v>
      </c>
      <c r="E16" s="36" t="s">
        <v>235</v>
      </c>
      <c r="F16" s="37">
        <v>60</v>
      </c>
      <c r="G16" s="58"/>
      <c r="H16" s="48" t="s">
        <v>133</v>
      </c>
      <c r="I16" s="59"/>
      <c r="J16" s="59"/>
      <c r="K16" s="60" t="s">
        <v>133</v>
      </c>
      <c r="L16" s="57">
        <f t="shared" si="0"/>
        <v>0</v>
      </c>
    </row>
    <row r="17" spans="1:12" x14ac:dyDescent="0.25">
      <c r="A17" s="48" t="s">
        <v>159</v>
      </c>
      <c r="B17" s="35" t="s">
        <v>15</v>
      </c>
      <c r="C17" s="148"/>
      <c r="D17" s="36" t="s">
        <v>16</v>
      </c>
      <c r="E17" s="36" t="s">
        <v>236</v>
      </c>
      <c r="F17" s="37">
        <v>62.5</v>
      </c>
      <c r="G17" s="58"/>
      <c r="H17" s="48" t="s">
        <v>133</v>
      </c>
      <c r="I17" s="59"/>
      <c r="J17" s="59"/>
      <c r="K17" s="60" t="s">
        <v>133</v>
      </c>
      <c r="L17" s="57">
        <f t="shared" si="0"/>
        <v>0</v>
      </c>
    </row>
    <row r="18" spans="1:12" ht="24" x14ac:dyDescent="0.25">
      <c r="A18" s="48" t="s">
        <v>160</v>
      </c>
      <c r="B18" s="35" t="s">
        <v>17</v>
      </c>
      <c r="C18" s="148"/>
      <c r="D18" s="36" t="s">
        <v>18</v>
      </c>
      <c r="E18" s="36" t="s">
        <v>237</v>
      </c>
      <c r="F18" s="37">
        <v>60</v>
      </c>
      <c r="G18" s="58"/>
      <c r="H18" s="48" t="s">
        <v>133</v>
      </c>
      <c r="I18" s="59"/>
      <c r="J18" s="59"/>
      <c r="K18" s="60" t="s">
        <v>133</v>
      </c>
      <c r="L18" s="57">
        <f t="shared" si="0"/>
        <v>0</v>
      </c>
    </row>
    <row r="19" spans="1:12" ht="36" x14ac:dyDescent="0.25">
      <c r="A19" s="48" t="s">
        <v>161</v>
      </c>
      <c r="B19" s="35" t="s">
        <v>19</v>
      </c>
      <c r="C19" s="148"/>
      <c r="D19" s="36" t="s">
        <v>9</v>
      </c>
      <c r="E19" s="36" t="s">
        <v>244</v>
      </c>
      <c r="F19" s="37">
        <v>20</v>
      </c>
      <c r="G19" s="58"/>
      <c r="H19" s="48" t="s">
        <v>133</v>
      </c>
      <c r="I19" s="59"/>
      <c r="J19" s="59"/>
      <c r="K19" s="60" t="s">
        <v>133</v>
      </c>
      <c r="L19" s="57">
        <f t="shared" si="0"/>
        <v>0</v>
      </c>
    </row>
    <row r="20" spans="1:12" x14ac:dyDescent="0.25">
      <c r="A20" s="48" t="s">
        <v>162</v>
      </c>
      <c r="B20" s="35" t="s">
        <v>21</v>
      </c>
      <c r="C20" s="148"/>
      <c r="D20" s="36" t="s">
        <v>22</v>
      </c>
      <c r="E20" s="36" t="s">
        <v>234</v>
      </c>
      <c r="F20" s="37">
        <v>3200</v>
      </c>
      <c r="G20" s="58"/>
      <c r="H20" s="48" t="s">
        <v>133</v>
      </c>
      <c r="I20" s="59"/>
      <c r="J20" s="59"/>
      <c r="K20" s="60" t="s">
        <v>133</v>
      </c>
      <c r="L20" s="57">
        <f t="shared" si="0"/>
        <v>0</v>
      </c>
    </row>
    <row r="21" spans="1:12" ht="24" x14ac:dyDescent="0.25">
      <c r="A21" s="48" t="s">
        <v>163</v>
      </c>
      <c r="B21" s="35" t="s">
        <v>23</v>
      </c>
      <c r="C21" s="148"/>
      <c r="D21" s="36" t="s">
        <v>24</v>
      </c>
      <c r="E21" s="36" t="s">
        <v>241</v>
      </c>
      <c r="F21" s="37">
        <v>6300</v>
      </c>
      <c r="G21" s="58"/>
      <c r="H21" s="48" t="s">
        <v>134</v>
      </c>
      <c r="I21" s="59"/>
      <c r="J21" s="59"/>
      <c r="K21" s="60" t="s">
        <v>134</v>
      </c>
      <c r="L21" s="57">
        <f t="shared" si="0"/>
        <v>0</v>
      </c>
    </row>
    <row r="22" spans="1:12" x14ac:dyDescent="0.25">
      <c r="A22" s="48" t="s">
        <v>164</v>
      </c>
      <c r="B22" s="35" t="s">
        <v>25</v>
      </c>
      <c r="C22" s="148"/>
      <c r="D22" s="36" t="s">
        <v>22</v>
      </c>
      <c r="E22" s="36" t="s">
        <v>234</v>
      </c>
      <c r="F22" s="37">
        <v>425</v>
      </c>
      <c r="G22" s="58"/>
      <c r="H22" s="48" t="s">
        <v>133</v>
      </c>
      <c r="I22" s="59"/>
      <c r="J22" s="59"/>
      <c r="K22" s="60" t="s">
        <v>133</v>
      </c>
      <c r="L22" s="57">
        <f t="shared" si="0"/>
        <v>0</v>
      </c>
    </row>
    <row r="23" spans="1:12" x14ac:dyDescent="0.25">
      <c r="A23" s="48" t="s">
        <v>165</v>
      </c>
      <c r="B23" s="35" t="s">
        <v>35</v>
      </c>
      <c r="C23" s="148"/>
      <c r="D23" s="36" t="s">
        <v>36</v>
      </c>
      <c r="E23" s="36"/>
      <c r="F23" s="37">
        <v>3380</v>
      </c>
      <c r="G23" s="61"/>
      <c r="H23" s="48"/>
      <c r="I23" s="59"/>
      <c r="J23" s="59"/>
      <c r="K23" s="60" t="s">
        <v>134</v>
      </c>
      <c r="L23" s="57">
        <f t="shared" si="0"/>
        <v>0</v>
      </c>
    </row>
    <row r="24" spans="1:12" x14ac:dyDescent="0.25">
      <c r="A24" s="48" t="s">
        <v>166</v>
      </c>
      <c r="B24" s="35" t="s">
        <v>38</v>
      </c>
      <c r="C24" s="148"/>
      <c r="D24" s="36" t="s">
        <v>16</v>
      </c>
      <c r="E24" s="36" t="s">
        <v>246</v>
      </c>
      <c r="F24" s="37">
        <v>787.5</v>
      </c>
      <c r="G24" s="58"/>
      <c r="H24" s="48" t="s">
        <v>133</v>
      </c>
      <c r="I24" s="59"/>
      <c r="J24" s="59"/>
      <c r="K24" s="60" t="s">
        <v>133</v>
      </c>
      <c r="L24" s="57">
        <f t="shared" si="0"/>
        <v>0</v>
      </c>
    </row>
    <row r="25" spans="1:12" x14ac:dyDescent="0.25">
      <c r="A25" s="48" t="s">
        <v>167</v>
      </c>
      <c r="B25" s="35" t="s">
        <v>40</v>
      </c>
      <c r="C25" s="148"/>
      <c r="D25" s="36" t="s">
        <v>41</v>
      </c>
      <c r="E25" s="36" t="s">
        <v>236</v>
      </c>
      <c r="F25" s="37">
        <v>450</v>
      </c>
      <c r="G25" s="58"/>
      <c r="H25" s="48" t="s">
        <v>133</v>
      </c>
      <c r="I25" s="59"/>
      <c r="J25" s="59"/>
      <c r="K25" s="60" t="s">
        <v>133</v>
      </c>
      <c r="L25" s="57">
        <f t="shared" si="0"/>
        <v>0</v>
      </c>
    </row>
    <row r="26" spans="1:12" x14ac:dyDescent="0.25">
      <c r="A26" s="48" t="s">
        <v>296</v>
      </c>
      <c r="B26" s="35" t="s">
        <v>42</v>
      </c>
      <c r="C26" s="148"/>
      <c r="D26" s="36" t="s">
        <v>18</v>
      </c>
      <c r="E26" s="36" t="s">
        <v>237</v>
      </c>
      <c r="F26" s="37">
        <v>10</v>
      </c>
      <c r="G26" s="58"/>
      <c r="H26" s="48" t="s">
        <v>133</v>
      </c>
      <c r="I26" s="59"/>
      <c r="J26" s="59"/>
      <c r="K26" s="60" t="s">
        <v>133</v>
      </c>
      <c r="L26" s="57">
        <f t="shared" si="0"/>
        <v>0</v>
      </c>
    </row>
    <row r="27" spans="1:12" x14ac:dyDescent="0.25">
      <c r="A27" s="48" t="s">
        <v>168</v>
      </c>
      <c r="B27" s="35" t="s">
        <v>43</v>
      </c>
      <c r="C27" s="148"/>
      <c r="D27" s="36" t="s">
        <v>44</v>
      </c>
      <c r="E27" s="36" t="s">
        <v>237</v>
      </c>
      <c r="F27" s="37">
        <v>5</v>
      </c>
      <c r="G27" s="58"/>
      <c r="H27" s="48" t="s">
        <v>133</v>
      </c>
      <c r="I27" s="59"/>
      <c r="J27" s="59"/>
      <c r="K27" s="60" t="s">
        <v>133</v>
      </c>
      <c r="L27" s="57">
        <f t="shared" si="0"/>
        <v>0</v>
      </c>
    </row>
    <row r="28" spans="1:12" x14ac:dyDescent="0.25">
      <c r="A28" s="48" t="s">
        <v>169</v>
      </c>
      <c r="B28" s="35" t="s">
        <v>70</v>
      </c>
      <c r="C28" s="148"/>
      <c r="D28" s="36" t="s">
        <v>49</v>
      </c>
      <c r="E28" s="36" t="s">
        <v>243</v>
      </c>
      <c r="F28" s="37">
        <v>5</v>
      </c>
      <c r="G28" s="58"/>
      <c r="H28" s="48" t="s">
        <v>133</v>
      </c>
      <c r="I28" s="59"/>
      <c r="J28" s="59"/>
      <c r="K28" s="60" t="s">
        <v>133</v>
      </c>
      <c r="L28" s="57">
        <f t="shared" si="0"/>
        <v>0</v>
      </c>
    </row>
    <row r="29" spans="1:12" x14ac:dyDescent="0.25">
      <c r="A29" s="48" t="s">
        <v>170</v>
      </c>
      <c r="B29" s="35" t="s">
        <v>53</v>
      </c>
      <c r="C29" s="148"/>
      <c r="D29" s="36" t="s">
        <v>54</v>
      </c>
      <c r="E29" s="36"/>
      <c r="F29" s="37">
        <v>10</v>
      </c>
      <c r="G29" s="58"/>
      <c r="H29" s="48" t="s">
        <v>133</v>
      </c>
      <c r="I29" s="59"/>
      <c r="J29" s="59"/>
      <c r="K29" s="60" t="s">
        <v>133</v>
      </c>
      <c r="L29" s="57">
        <f t="shared" si="0"/>
        <v>0</v>
      </c>
    </row>
    <row r="30" spans="1:12" x14ac:dyDescent="0.25">
      <c r="A30" s="48" t="s">
        <v>171</v>
      </c>
      <c r="B30" s="35" t="s">
        <v>55</v>
      </c>
      <c r="C30" s="148"/>
      <c r="D30" s="36" t="s">
        <v>44</v>
      </c>
      <c r="E30" s="36" t="s">
        <v>237</v>
      </c>
      <c r="F30" s="37">
        <v>10</v>
      </c>
      <c r="G30" s="58"/>
      <c r="H30" s="48" t="s">
        <v>133</v>
      </c>
      <c r="I30" s="59"/>
      <c r="J30" s="59"/>
      <c r="K30" s="60" t="s">
        <v>133</v>
      </c>
      <c r="L30" s="57">
        <f t="shared" si="0"/>
        <v>0</v>
      </c>
    </row>
    <row r="31" spans="1:12" x14ac:dyDescent="0.25">
      <c r="A31" s="48" t="s">
        <v>172</v>
      </c>
      <c r="B31" s="35" t="s">
        <v>60</v>
      </c>
      <c r="C31" s="148"/>
      <c r="D31" s="36" t="s">
        <v>41</v>
      </c>
      <c r="E31" s="36" t="s">
        <v>236</v>
      </c>
      <c r="F31" s="37">
        <v>40</v>
      </c>
      <c r="G31" s="58"/>
      <c r="H31" s="48" t="s">
        <v>133</v>
      </c>
      <c r="I31" s="59"/>
      <c r="J31" s="59"/>
      <c r="K31" s="60" t="s">
        <v>133</v>
      </c>
      <c r="L31" s="57">
        <f t="shared" si="0"/>
        <v>0</v>
      </c>
    </row>
    <row r="32" spans="1:12" ht="24" x14ac:dyDescent="0.25">
      <c r="A32" s="48" t="s">
        <v>173</v>
      </c>
      <c r="B32" s="35" t="s">
        <v>63</v>
      </c>
      <c r="C32" s="148"/>
      <c r="D32" s="36" t="s">
        <v>49</v>
      </c>
      <c r="E32" s="36" t="s">
        <v>149</v>
      </c>
      <c r="F32" s="37">
        <v>10</v>
      </c>
      <c r="G32" s="58"/>
      <c r="H32" s="48" t="s">
        <v>133</v>
      </c>
      <c r="I32" s="59"/>
      <c r="J32" s="59"/>
      <c r="K32" s="60" t="s">
        <v>133</v>
      </c>
      <c r="L32" s="57">
        <f t="shared" si="0"/>
        <v>0</v>
      </c>
    </row>
    <row r="33" spans="1:12" ht="15.75" thickBot="1" x14ac:dyDescent="0.3">
      <c r="A33" s="48" t="s">
        <v>174</v>
      </c>
      <c r="B33" s="38" t="s">
        <v>61</v>
      </c>
      <c r="C33" s="149"/>
      <c r="D33" s="39" t="s">
        <v>39</v>
      </c>
      <c r="E33" s="39" t="s">
        <v>149</v>
      </c>
      <c r="F33" s="40">
        <v>40</v>
      </c>
      <c r="G33" s="63"/>
      <c r="H33" s="62" t="s">
        <v>133</v>
      </c>
      <c r="I33" s="64"/>
      <c r="J33" s="59"/>
      <c r="K33" s="65" t="s">
        <v>133</v>
      </c>
      <c r="L33" s="57">
        <f t="shared" si="0"/>
        <v>0</v>
      </c>
    </row>
    <row r="34" spans="1:12" ht="39" customHeight="1" thickBot="1" x14ac:dyDescent="0.3">
      <c r="A34" s="107" t="s">
        <v>299</v>
      </c>
      <c r="B34" s="108"/>
      <c r="C34" s="108"/>
      <c r="D34" s="129"/>
      <c r="E34" s="42" t="s">
        <v>140</v>
      </c>
      <c r="F34" s="43"/>
      <c r="G34" s="44"/>
      <c r="H34" s="41"/>
      <c r="I34" s="45"/>
      <c r="J34" s="45"/>
      <c r="K34" s="45"/>
      <c r="L34" s="46"/>
    </row>
    <row r="35" spans="1:12" ht="24" x14ac:dyDescent="0.25">
      <c r="A35" s="53" t="s">
        <v>144</v>
      </c>
      <c r="B35" s="32" t="s">
        <v>73</v>
      </c>
      <c r="C35" s="150"/>
      <c r="D35" s="33" t="s">
        <v>20</v>
      </c>
      <c r="E35" s="33" t="s">
        <v>235</v>
      </c>
      <c r="F35" s="34">
        <v>280</v>
      </c>
      <c r="G35" s="66"/>
      <c r="H35" s="53" t="s">
        <v>133</v>
      </c>
      <c r="I35" s="55"/>
      <c r="J35" s="55"/>
      <c r="K35" s="56" t="s">
        <v>133</v>
      </c>
      <c r="L35" s="67">
        <f>F35*J35</f>
        <v>0</v>
      </c>
    </row>
    <row r="36" spans="1:12" ht="24" x14ac:dyDescent="0.25">
      <c r="A36" s="48" t="s">
        <v>175</v>
      </c>
      <c r="B36" s="35" t="s">
        <v>74</v>
      </c>
      <c r="C36" s="148"/>
      <c r="D36" s="36" t="s">
        <v>49</v>
      </c>
      <c r="E36" s="36" t="s">
        <v>141</v>
      </c>
      <c r="F36" s="37">
        <v>100</v>
      </c>
      <c r="G36" s="58"/>
      <c r="H36" s="48" t="s">
        <v>133</v>
      </c>
      <c r="I36" s="59"/>
      <c r="J36" s="55"/>
      <c r="K36" s="60" t="s">
        <v>133</v>
      </c>
      <c r="L36" s="67">
        <f t="shared" ref="L36:L43" si="1">F36*J36</f>
        <v>0</v>
      </c>
    </row>
    <row r="37" spans="1:12" x14ac:dyDescent="0.25">
      <c r="A37" s="48" t="s">
        <v>176</v>
      </c>
      <c r="B37" s="35" t="s">
        <v>75</v>
      </c>
      <c r="C37" s="148"/>
      <c r="D37" s="36" t="s">
        <v>0</v>
      </c>
      <c r="E37" s="36" t="s">
        <v>234</v>
      </c>
      <c r="F37" s="37">
        <v>1000</v>
      </c>
      <c r="G37" s="58"/>
      <c r="H37" s="48" t="s">
        <v>133</v>
      </c>
      <c r="I37" s="59"/>
      <c r="J37" s="55"/>
      <c r="K37" s="60" t="s">
        <v>133</v>
      </c>
      <c r="L37" s="67">
        <f t="shared" si="1"/>
        <v>0</v>
      </c>
    </row>
    <row r="38" spans="1:12" x14ac:dyDescent="0.25">
      <c r="A38" s="48" t="s">
        <v>177</v>
      </c>
      <c r="B38" s="35" t="s">
        <v>76</v>
      </c>
      <c r="C38" s="148"/>
      <c r="D38" s="36" t="s">
        <v>67</v>
      </c>
      <c r="E38" s="36" t="s">
        <v>236</v>
      </c>
      <c r="F38" s="37">
        <v>105</v>
      </c>
      <c r="G38" s="58"/>
      <c r="H38" s="48" t="s">
        <v>133</v>
      </c>
      <c r="I38" s="59"/>
      <c r="J38" s="55"/>
      <c r="K38" s="60" t="s">
        <v>133</v>
      </c>
      <c r="L38" s="67">
        <f t="shared" si="1"/>
        <v>0</v>
      </c>
    </row>
    <row r="39" spans="1:12" x14ac:dyDescent="0.25">
      <c r="A39" s="48" t="s">
        <v>178</v>
      </c>
      <c r="B39" s="35" t="s">
        <v>77</v>
      </c>
      <c r="C39" s="148"/>
      <c r="D39" s="36" t="s">
        <v>72</v>
      </c>
      <c r="E39" s="36"/>
      <c r="F39" s="37">
        <v>6</v>
      </c>
      <c r="G39" s="61"/>
      <c r="H39" s="48"/>
      <c r="I39" s="59"/>
      <c r="J39" s="55"/>
      <c r="K39" s="60" t="s">
        <v>134</v>
      </c>
      <c r="L39" s="67">
        <f t="shared" si="1"/>
        <v>0</v>
      </c>
    </row>
    <row r="40" spans="1:12" x14ac:dyDescent="0.25">
      <c r="A40" s="48" t="s">
        <v>179</v>
      </c>
      <c r="B40" s="35" t="s">
        <v>71</v>
      </c>
      <c r="C40" s="148"/>
      <c r="D40" s="36" t="s">
        <v>72</v>
      </c>
      <c r="E40" s="36"/>
      <c r="F40" s="37">
        <v>12</v>
      </c>
      <c r="G40" s="61"/>
      <c r="H40" s="48"/>
      <c r="I40" s="59"/>
      <c r="J40" s="55"/>
      <c r="K40" s="60" t="s">
        <v>134</v>
      </c>
      <c r="L40" s="67">
        <f t="shared" si="1"/>
        <v>0</v>
      </c>
    </row>
    <row r="41" spans="1:12" ht="24" x14ac:dyDescent="0.25">
      <c r="A41" s="48" t="s">
        <v>180</v>
      </c>
      <c r="B41" s="35" t="s">
        <v>78</v>
      </c>
      <c r="C41" s="148"/>
      <c r="D41" s="36" t="s">
        <v>49</v>
      </c>
      <c r="E41" s="36" t="s">
        <v>242</v>
      </c>
      <c r="F41" s="37">
        <v>60</v>
      </c>
      <c r="G41" s="58"/>
      <c r="H41" s="48" t="s">
        <v>133</v>
      </c>
      <c r="I41" s="59"/>
      <c r="J41" s="55"/>
      <c r="K41" s="60" t="s">
        <v>133</v>
      </c>
      <c r="L41" s="67">
        <f t="shared" si="1"/>
        <v>0</v>
      </c>
    </row>
    <row r="42" spans="1:12" ht="24" x14ac:dyDescent="0.25">
      <c r="A42" s="48" t="s">
        <v>181</v>
      </c>
      <c r="B42" s="35" t="s">
        <v>110</v>
      </c>
      <c r="C42" s="148"/>
      <c r="D42" s="36" t="s">
        <v>289</v>
      </c>
      <c r="E42" s="36"/>
      <c r="F42" s="37">
        <v>15</v>
      </c>
      <c r="G42" s="68"/>
      <c r="H42" s="48"/>
      <c r="I42" s="59"/>
      <c r="J42" s="55"/>
      <c r="K42" s="60" t="s">
        <v>133</v>
      </c>
      <c r="L42" s="67">
        <f t="shared" si="1"/>
        <v>0</v>
      </c>
    </row>
    <row r="43" spans="1:12" ht="24.75" thickBot="1" x14ac:dyDescent="0.3">
      <c r="A43" s="62" t="s">
        <v>182</v>
      </c>
      <c r="B43" s="38" t="s">
        <v>50</v>
      </c>
      <c r="C43" s="149"/>
      <c r="D43" s="39" t="s">
        <v>22</v>
      </c>
      <c r="E43" s="39" t="s">
        <v>234</v>
      </c>
      <c r="F43" s="40">
        <v>1000</v>
      </c>
      <c r="G43" s="63"/>
      <c r="H43" s="62" t="s">
        <v>133</v>
      </c>
      <c r="I43" s="64"/>
      <c r="J43" s="55"/>
      <c r="K43" s="65" t="s">
        <v>133</v>
      </c>
      <c r="L43" s="67">
        <f t="shared" si="1"/>
        <v>0</v>
      </c>
    </row>
    <row r="44" spans="1:12" ht="15.75" thickBot="1" x14ac:dyDescent="0.3">
      <c r="A44" s="107" t="s">
        <v>143</v>
      </c>
      <c r="B44" s="108"/>
      <c r="C44" s="108"/>
      <c r="D44" s="129"/>
      <c r="E44" s="42" t="s">
        <v>140</v>
      </c>
      <c r="F44" s="43"/>
      <c r="G44" s="44"/>
      <c r="H44" s="41"/>
      <c r="I44" s="45"/>
      <c r="J44" s="45"/>
      <c r="K44" s="45"/>
      <c r="L44" s="46"/>
    </row>
    <row r="45" spans="1:12" ht="24" x14ac:dyDescent="0.25">
      <c r="A45" s="53" t="s">
        <v>146</v>
      </c>
      <c r="B45" s="32" t="s">
        <v>79</v>
      </c>
      <c r="C45" s="150"/>
      <c r="D45" s="33" t="s">
        <v>49</v>
      </c>
      <c r="E45" s="33" t="s">
        <v>141</v>
      </c>
      <c r="F45" s="34">
        <v>60</v>
      </c>
      <c r="G45" s="66"/>
      <c r="H45" s="53" t="s">
        <v>133</v>
      </c>
      <c r="I45" s="55"/>
      <c r="J45" s="55"/>
      <c r="K45" s="56" t="s">
        <v>133</v>
      </c>
      <c r="L45" s="67">
        <f>F45*J45</f>
        <v>0</v>
      </c>
    </row>
    <row r="46" spans="1:12" ht="24" x14ac:dyDescent="0.25">
      <c r="A46" s="48" t="s">
        <v>183</v>
      </c>
      <c r="B46" s="35" t="s">
        <v>45</v>
      </c>
      <c r="C46" s="148"/>
      <c r="D46" s="36" t="s">
        <v>46</v>
      </c>
      <c r="E46" s="36" t="s">
        <v>141</v>
      </c>
      <c r="F46" s="37">
        <v>3950</v>
      </c>
      <c r="G46" s="58"/>
      <c r="H46" s="48" t="s">
        <v>133</v>
      </c>
      <c r="I46" s="59"/>
      <c r="J46" s="55"/>
      <c r="K46" s="60" t="s">
        <v>133</v>
      </c>
      <c r="L46" s="67">
        <f t="shared" ref="L46:L89" si="2">F46*J46</f>
        <v>0</v>
      </c>
    </row>
    <row r="47" spans="1:12" x14ac:dyDescent="0.25">
      <c r="A47" s="48" t="s">
        <v>184</v>
      </c>
      <c r="B47" s="35" t="s">
        <v>80</v>
      </c>
      <c r="C47" s="148"/>
      <c r="D47" s="36" t="s">
        <v>81</v>
      </c>
      <c r="E47" s="36" t="s">
        <v>240</v>
      </c>
      <c r="F47" s="37">
        <v>2088</v>
      </c>
      <c r="G47" s="58"/>
      <c r="H47" s="48" t="s">
        <v>133</v>
      </c>
      <c r="I47" s="59"/>
      <c r="J47" s="55"/>
      <c r="K47" s="60" t="s">
        <v>133</v>
      </c>
      <c r="L47" s="67">
        <f t="shared" si="2"/>
        <v>0</v>
      </c>
    </row>
    <row r="48" spans="1:12" x14ac:dyDescent="0.25">
      <c r="A48" s="48" t="s">
        <v>185</v>
      </c>
      <c r="B48" s="35" t="s">
        <v>82</v>
      </c>
      <c r="C48" s="148"/>
      <c r="D48" s="36" t="s">
        <v>83</v>
      </c>
      <c r="E48" s="36" t="s">
        <v>236</v>
      </c>
      <c r="F48" s="37">
        <v>2916</v>
      </c>
      <c r="G48" s="58"/>
      <c r="H48" s="48" t="s">
        <v>133</v>
      </c>
      <c r="I48" s="59"/>
      <c r="J48" s="55"/>
      <c r="K48" s="60" t="s">
        <v>133</v>
      </c>
      <c r="L48" s="67">
        <f t="shared" si="2"/>
        <v>0</v>
      </c>
    </row>
    <row r="49" spans="1:12" x14ac:dyDescent="0.25">
      <c r="A49" s="48" t="s">
        <v>186</v>
      </c>
      <c r="B49" s="35" t="s">
        <v>84</v>
      </c>
      <c r="C49" s="148"/>
      <c r="D49" s="36" t="s">
        <v>85</v>
      </c>
      <c r="E49" s="36"/>
      <c r="F49" s="37">
        <v>294</v>
      </c>
      <c r="G49" s="58"/>
      <c r="H49" s="48" t="s">
        <v>134</v>
      </c>
      <c r="I49" s="59"/>
      <c r="J49" s="55"/>
      <c r="K49" s="60" t="s">
        <v>134</v>
      </c>
      <c r="L49" s="67">
        <f t="shared" si="2"/>
        <v>0</v>
      </c>
    </row>
    <row r="50" spans="1:12" x14ac:dyDescent="0.25">
      <c r="A50" s="48" t="s">
        <v>187</v>
      </c>
      <c r="B50" s="35" t="s">
        <v>86</v>
      </c>
      <c r="C50" s="148"/>
      <c r="D50" s="36" t="s">
        <v>87</v>
      </c>
      <c r="E50" s="36" t="s">
        <v>239</v>
      </c>
      <c r="F50" s="37">
        <v>624</v>
      </c>
      <c r="G50" s="58"/>
      <c r="H50" s="48" t="s">
        <v>134</v>
      </c>
      <c r="I50" s="59"/>
      <c r="J50" s="55"/>
      <c r="K50" s="60" t="s">
        <v>134</v>
      </c>
      <c r="L50" s="67">
        <f t="shared" si="2"/>
        <v>0</v>
      </c>
    </row>
    <row r="51" spans="1:12" x14ac:dyDescent="0.25">
      <c r="A51" s="48" t="s">
        <v>188</v>
      </c>
      <c r="B51" s="35" t="s">
        <v>88</v>
      </c>
      <c r="C51" s="148"/>
      <c r="D51" s="36" t="s">
        <v>18</v>
      </c>
      <c r="E51" s="36" t="s">
        <v>237</v>
      </c>
      <c r="F51" s="37">
        <v>640</v>
      </c>
      <c r="G51" s="58"/>
      <c r="H51" s="48" t="s">
        <v>133</v>
      </c>
      <c r="I51" s="59"/>
      <c r="J51" s="55"/>
      <c r="K51" s="60" t="s">
        <v>133</v>
      </c>
      <c r="L51" s="67">
        <f t="shared" si="2"/>
        <v>0</v>
      </c>
    </row>
    <row r="52" spans="1:12" x14ac:dyDescent="0.25">
      <c r="A52" s="48" t="s">
        <v>189</v>
      </c>
      <c r="B52" s="35" t="s">
        <v>89</v>
      </c>
      <c r="C52" s="148"/>
      <c r="D52" s="36" t="s">
        <v>58</v>
      </c>
      <c r="E52" s="36"/>
      <c r="F52" s="37">
        <v>33</v>
      </c>
      <c r="G52" s="58"/>
      <c r="H52" s="48" t="s">
        <v>133</v>
      </c>
      <c r="I52" s="59"/>
      <c r="J52" s="55"/>
      <c r="K52" s="60" t="s">
        <v>133</v>
      </c>
      <c r="L52" s="67">
        <f t="shared" si="2"/>
        <v>0</v>
      </c>
    </row>
    <row r="53" spans="1:12" ht="24" x14ac:dyDescent="0.25">
      <c r="A53" s="48" t="s">
        <v>190</v>
      </c>
      <c r="B53" s="35" t="s">
        <v>90</v>
      </c>
      <c r="C53" s="148"/>
      <c r="D53" s="36" t="s">
        <v>44</v>
      </c>
      <c r="E53" s="36" t="s">
        <v>237</v>
      </c>
      <c r="F53" s="37">
        <v>10</v>
      </c>
      <c r="G53" s="58"/>
      <c r="H53" s="48" t="s">
        <v>133</v>
      </c>
      <c r="I53" s="59"/>
      <c r="J53" s="55"/>
      <c r="K53" s="60" t="s">
        <v>133</v>
      </c>
      <c r="L53" s="67">
        <f t="shared" si="2"/>
        <v>0</v>
      </c>
    </row>
    <row r="54" spans="1:12" x14ac:dyDescent="0.25">
      <c r="A54" s="48" t="s">
        <v>191</v>
      </c>
      <c r="B54" s="35" t="s">
        <v>91</v>
      </c>
      <c r="C54" s="148"/>
      <c r="D54" s="36" t="s">
        <v>92</v>
      </c>
      <c r="E54" s="36" t="s">
        <v>238</v>
      </c>
      <c r="F54" s="37">
        <v>1165</v>
      </c>
      <c r="G54" s="58"/>
      <c r="H54" s="48" t="s">
        <v>134</v>
      </c>
      <c r="I54" s="59"/>
      <c r="J54" s="55"/>
      <c r="K54" s="60" t="s">
        <v>134</v>
      </c>
      <c r="L54" s="67">
        <f t="shared" si="2"/>
        <v>0</v>
      </c>
    </row>
    <row r="55" spans="1:12" x14ac:dyDescent="0.25">
      <c r="A55" s="48" t="s">
        <v>192</v>
      </c>
      <c r="B55" s="35" t="s">
        <v>93</v>
      </c>
      <c r="C55" s="148"/>
      <c r="D55" s="36" t="s">
        <v>18</v>
      </c>
      <c r="E55" s="36" t="s">
        <v>237</v>
      </c>
      <c r="F55" s="37">
        <v>375</v>
      </c>
      <c r="G55" s="58"/>
      <c r="H55" s="48" t="s">
        <v>133</v>
      </c>
      <c r="I55" s="59"/>
      <c r="J55" s="55"/>
      <c r="K55" s="60" t="s">
        <v>133</v>
      </c>
      <c r="L55" s="67">
        <f t="shared" si="2"/>
        <v>0</v>
      </c>
    </row>
    <row r="56" spans="1:12" x14ac:dyDescent="0.25">
      <c r="A56" s="48" t="s">
        <v>193</v>
      </c>
      <c r="B56" s="35" t="s">
        <v>94</v>
      </c>
      <c r="C56" s="148"/>
      <c r="D56" s="36" t="s">
        <v>95</v>
      </c>
      <c r="E56" s="36"/>
      <c r="F56" s="37">
        <v>5400</v>
      </c>
      <c r="G56" s="68"/>
      <c r="H56" s="48"/>
      <c r="I56" s="59"/>
      <c r="J56" s="55"/>
      <c r="K56" s="60" t="s">
        <v>290</v>
      </c>
      <c r="L56" s="67">
        <f t="shared" si="2"/>
        <v>0</v>
      </c>
    </row>
    <row r="57" spans="1:12" x14ac:dyDescent="0.25">
      <c r="A57" s="48" t="s">
        <v>194</v>
      </c>
      <c r="B57" s="35" t="s">
        <v>96</v>
      </c>
      <c r="C57" s="148"/>
      <c r="D57" s="36" t="s">
        <v>68</v>
      </c>
      <c r="E57" s="36"/>
      <c r="F57" s="37">
        <v>192</v>
      </c>
      <c r="G57" s="61"/>
      <c r="H57" s="48"/>
      <c r="I57" s="59"/>
      <c r="J57" s="55"/>
      <c r="K57" s="60" t="s">
        <v>133</v>
      </c>
      <c r="L57" s="67">
        <f t="shared" si="2"/>
        <v>0</v>
      </c>
    </row>
    <row r="58" spans="1:12" x14ac:dyDescent="0.25">
      <c r="A58" s="48" t="s">
        <v>195</v>
      </c>
      <c r="B58" s="35" t="s">
        <v>97</v>
      </c>
      <c r="C58" s="148"/>
      <c r="D58" s="36" t="s">
        <v>68</v>
      </c>
      <c r="E58" s="36"/>
      <c r="F58" s="37">
        <v>5</v>
      </c>
      <c r="G58" s="61"/>
      <c r="H58" s="48"/>
      <c r="I58" s="59"/>
      <c r="J58" s="55"/>
      <c r="K58" s="60" t="s">
        <v>133</v>
      </c>
      <c r="L58" s="67">
        <f t="shared" si="2"/>
        <v>0</v>
      </c>
    </row>
    <row r="59" spans="1:12" x14ac:dyDescent="0.25">
      <c r="A59" s="48" t="s">
        <v>196</v>
      </c>
      <c r="B59" s="35" t="s">
        <v>98</v>
      </c>
      <c r="C59" s="148"/>
      <c r="D59" s="36" t="s">
        <v>58</v>
      </c>
      <c r="E59" s="36"/>
      <c r="F59" s="37">
        <v>135</v>
      </c>
      <c r="G59" s="61"/>
      <c r="H59" s="48"/>
      <c r="I59" s="59"/>
      <c r="J59" s="55"/>
      <c r="K59" s="60" t="s">
        <v>133</v>
      </c>
      <c r="L59" s="67">
        <f t="shared" si="2"/>
        <v>0</v>
      </c>
    </row>
    <row r="60" spans="1:12" ht="24" x14ac:dyDescent="0.25">
      <c r="A60" s="48" t="s">
        <v>197</v>
      </c>
      <c r="B60" s="35" t="s">
        <v>99</v>
      </c>
      <c r="C60" s="148"/>
      <c r="D60" s="36"/>
      <c r="E60" s="36"/>
      <c r="F60" s="37">
        <v>20</v>
      </c>
      <c r="G60" s="58"/>
      <c r="H60" s="48"/>
      <c r="I60" s="59"/>
      <c r="J60" s="55"/>
      <c r="K60" s="60"/>
      <c r="L60" s="67">
        <f t="shared" si="2"/>
        <v>0</v>
      </c>
    </row>
    <row r="61" spans="1:12" x14ac:dyDescent="0.25">
      <c r="A61" s="48" t="s">
        <v>198</v>
      </c>
      <c r="B61" s="35" t="s">
        <v>100</v>
      </c>
      <c r="C61" s="148"/>
      <c r="D61" s="36" t="s">
        <v>3</v>
      </c>
      <c r="E61" s="36" t="s">
        <v>141</v>
      </c>
      <c r="F61" s="37">
        <v>500</v>
      </c>
      <c r="G61" s="58"/>
      <c r="H61" s="48" t="s">
        <v>133</v>
      </c>
      <c r="I61" s="59"/>
      <c r="J61" s="55"/>
      <c r="K61" s="60" t="s">
        <v>133</v>
      </c>
      <c r="L61" s="67">
        <f t="shared" si="2"/>
        <v>0</v>
      </c>
    </row>
    <row r="62" spans="1:12" ht="24" x14ac:dyDescent="0.25">
      <c r="A62" s="48" t="s">
        <v>199</v>
      </c>
      <c r="B62" s="35" t="s">
        <v>101</v>
      </c>
      <c r="C62" s="148"/>
      <c r="D62" s="36" t="s">
        <v>49</v>
      </c>
      <c r="E62" s="36" t="s">
        <v>141</v>
      </c>
      <c r="F62" s="37">
        <v>120</v>
      </c>
      <c r="G62" s="58"/>
      <c r="H62" s="48" t="s">
        <v>133</v>
      </c>
      <c r="I62" s="59"/>
      <c r="J62" s="55"/>
      <c r="K62" s="60" t="s">
        <v>133</v>
      </c>
      <c r="L62" s="67">
        <f t="shared" si="2"/>
        <v>0</v>
      </c>
    </row>
    <row r="63" spans="1:12" ht="24" x14ac:dyDescent="0.25">
      <c r="A63" s="48" t="s">
        <v>200</v>
      </c>
      <c r="B63" s="35" t="s">
        <v>102</v>
      </c>
      <c r="C63" s="148"/>
      <c r="D63" s="36" t="s">
        <v>49</v>
      </c>
      <c r="E63" s="36" t="s">
        <v>141</v>
      </c>
      <c r="F63" s="37">
        <v>120</v>
      </c>
      <c r="G63" s="58"/>
      <c r="H63" s="48" t="s">
        <v>133</v>
      </c>
      <c r="I63" s="59"/>
      <c r="J63" s="55"/>
      <c r="K63" s="60" t="s">
        <v>133</v>
      </c>
      <c r="L63" s="67">
        <f t="shared" si="2"/>
        <v>0</v>
      </c>
    </row>
    <row r="64" spans="1:12" ht="36" x14ac:dyDescent="0.25">
      <c r="A64" s="48" t="s">
        <v>201</v>
      </c>
      <c r="B64" s="35" t="s">
        <v>103</v>
      </c>
      <c r="C64" s="148"/>
      <c r="D64" s="36" t="s">
        <v>41</v>
      </c>
      <c r="E64" s="36" t="s">
        <v>236</v>
      </c>
      <c r="F64" s="37">
        <v>750</v>
      </c>
      <c r="G64" s="58"/>
      <c r="H64" s="48" t="s">
        <v>133</v>
      </c>
      <c r="I64" s="59"/>
      <c r="J64" s="55"/>
      <c r="K64" s="60" t="s">
        <v>133</v>
      </c>
      <c r="L64" s="67">
        <f t="shared" si="2"/>
        <v>0</v>
      </c>
    </row>
    <row r="65" spans="1:12" ht="24" x14ac:dyDescent="0.25">
      <c r="A65" s="48" t="s">
        <v>202</v>
      </c>
      <c r="B65" s="35" t="s">
        <v>104</v>
      </c>
      <c r="C65" s="148"/>
      <c r="D65" s="36" t="s">
        <v>41</v>
      </c>
      <c r="E65" s="36" t="s">
        <v>236</v>
      </c>
      <c r="F65" s="37">
        <v>625</v>
      </c>
      <c r="G65" s="58"/>
      <c r="H65" s="48" t="s">
        <v>133</v>
      </c>
      <c r="I65" s="59"/>
      <c r="J65" s="55"/>
      <c r="K65" s="60" t="s">
        <v>133</v>
      </c>
      <c r="L65" s="67">
        <f t="shared" si="2"/>
        <v>0</v>
      </c>
    </row>
    <row r="66" spans="1:12" ht="24" x14ac:dyDescent="0.25">
      <c r="A66" s="48" t="s">
        <v>203</v>
      </c>
      <c r="B66" s="35" t="s">
        <v>105</v>
      </c>
      <c r="C66" s="148"/>
      <c r="D66" s="36" t="s">
        <v>41</v>
      </c>
      <c r="E66" s="36" t="s">
        <v>236</v>
      </c>
      <c r="F66" s="37">
        <v>625</v>
      </c>
      <c r="G66" s="58"/>
      <c r="H66" s="48" t="s">
        <v>133</v>
      </c>
      <c r="I66" s="59"/>
      <c r="J66" s="55"/>
      <c r="K66" s="60" t="s">
        <v>133</v>
      </c>
      <c r="L66" s="67">
        <f t="shared" si="2"/>
        <v>0</v>
      </c>
    </row>
    <row r="67" spans="1:12" ht="24" x14ac:dyDescent="0.25">
      <c r="A67" s="48" t="s">
        <v>204</v>
      </c>
      <c r="B67" s="35" t="s">
        <v>106</v>
      </c>
      <c r="C67" s="148"/>
      <c r="D67" s="36" t="s">
        <v>49</v>
      </c>
      <c r="E67" s="36" t="s">
        <v>141</v>
      </c>
      <c r="F67" s="37">
        <v>20</v>
      </c>
      <c r="G67" s="58"/>
      <c r="H67" s="48" t="s">
        <v>133</v>
      </c>
      <c r="I67" s="59"/>
      <c r="J67" s="55"/>
      <c r="K67" s="60" t="s">
        <v>133</v>
      </c>
      <c r="L67" s="67">
        <f t="shared" si="2"/>
        <v>0</v>
      </c>
    </row>
    <row r="68" spans="1:12" ht="24" x14ac:dyDescent="0.25">
      <c r="A68" s="48" t="s">
        <v>205</v>
      </c>
      <c r="B68" s="35" t="s">
        <v>107</v>
      </c>
      <c r="C68" s="148"/>
      <c r="D68" s="36" t="s">
        <v>49</v>
      </c>
      <c r="E68" s="36" t="s">
        <v>141</v>
      </c>
      <c r="F68" s="37">
        <v>20</v>
      </c>
      <c r="G68" s="58"/>
      <c r="H68" s="48" t="s">
        <v>133</v>
      </c>
      <c r="I68" s="59"/>
      <c r="J68" s="55"/>
      <c r="K68" s="60" t="s">
        <v>133</v>
      </c>
      <c r="L68" s="67">
        <f t="shared" si="2"/>
        <v>0</v>
      </c>
    </row>
    <row r="69" spans="1:12" ht="24" x14ac:dyDescent="0.25">
      <c r="A69" s="48" t="s">
        <v>206</v>
      </c>
      <c r="B69" s="35" t="s">
        <v>108</v>
      </c>
      <c r="C69" s="148"/>
      <c r="D69" s="36" t="s">
        <v>109</v>
      </c>
      <c r="E69" s="36"/>
      <c r="F69" s="37">
        <v>75</v>
      </c>
      <c r="G69" s="61"/>
      <c r="H69" s="48"/>
      <c r="I69" s="59"/>
      <c r="J69" s="55"/>
      <c r="K69" s="60" t="s">
        <v>132</v>
      </c>
      <c r="L69" s="67">
        <f t="shared" si="2"/>
        <v>0</v>
      </c>
    </row>
    <row r="70" spans="1:12" ht="24" x14ac:dyDescent="0.25">
      <c r="A70" s="48" t="s">
        <v>207</v>
      </c>
      <c r="B70" s="35" t="s">
        <v>112</v>
      </c>
      <c r="C70" s="148"/>
      <c r="D70" s="36" t="s">
        <v>41</v>
      </c>
      <c r="E70" s="36" t="s">
        <v>236</v>
      </c>
      <c r="F70" s="37">
        <v>50</v>
      </c>
      <c r="G70" s="58"/>
      <c r="H70" s="48" t="s">
        <v>133</v>
      </c>
      <c r="I70" s="59"/>
      <c r="J70" s="55"/>
      <c r="K70" s="60" t="s">
        <v>133</v>
      </c>
      <c r="L70" s="67">
        <f t="shared" si="2"/>
        <v>0</v>
      </c>
    </row>
    <row r="71" spans="1:12" ht="36" x14ac:dyDescent="0.25">
      <c r="A71" s="48" t="s">
        <v>208</v>
      </c>
      <c r="B71" s="35" t="s">
        <v>113</v>
      </c>
      <c r="C71" s="148"/>
      <c r="D71" s="36" t="s">
        <v>20</v>
      </c>
      <c r="E71" s="36" t="s">
        <v>235</v>
      </c>
      <c r="F71" s="37">
        <v>240</v>
      </c>
      <c r="G71" s="58"/>
      <c r="H71" s="48" t="s">
        <v>133</v>
      </c>
      <c r="I71" s="59"/>
      <c r="J71" s="55"/>
      <c r="K71" s="60" t="s">
        <v>133</v>
      </c>
      <c r="L71" s="67">
        <f t="shared" si="2"/>
        <v>0</v>
      </c>
    </row>
    <row r="72" spans="1:12" ht="24.75" x14ac:dyDescent="0.25">
      <c r="A72" s="48" t="s">
        <v>209</v>
      </c>
      <c r="B72" s="47" t="s">
        <v>114</v>
      </c>
      <c r="C72" s="151"/>
      <c r="D72" s="48" t="s">
        <v>67</v>
      </c>
      <c r="E72" s="48" t="s">
        <v>247</v>
      </c>
      <c r="F72" s="49">
        <v>300</v>
      </c>
      <c r="G72" s="58"/>
      <c r="H72" s="48"/>
      <c r="I72" s="59"/>
      <c r="J72" s="55"/>
      <c r="K72" s="60"/>
      <c r="L72" s="67">
        <f t="shared" si="2"/>
        <v>0</v>
      </c>
    </row>
    <row r="73" spans="1:12" x14ac:dyDescent="0.25">
      <c r="A73" s="48" t="s">
        <v>210</v>
      </c>
      <c r="B73" s="35" t="s">
        <v>4</v>
      </c>
      <c r="C73" s="148"/>
      <c r="D73" s="36" t="s">
        <v>5</v>
      </c>
      <c r="E73" s="36"/>
      <c r="F73" s="37">
        <v>112</v>
      </c>
      <c r="G73" s="61"/>
      <c r="H73" s="48"/>
      <c r="I73" s="59"/>
      <c r="J73" s="55"/>
      <c r="K73" s="60" t="s">
        <v>133</v>
      </c>
      <c r="L73" s="67">
        <f t="shared" si="2"/>
        <v>0</v>
      </c>
    </row>
    <row r="74" spans="1:12" ht="24" x14ac:dyDescent="0.25">
      <c r="A74" s="48" t="s">
        <v>211</v>
      </c>
      <c r="B74" s="35" t="s">
        <v>59</v>
      </c>
      <c r="C74" s="148"/>
      <c r="D74" s="36" t="s">
        <v>22</v>
      </c>
      <c r="E74" s="36" t="s">
        <v>234</v>
      </c>
      <c r="F74" s="37">
        <v>7425</v>
      </c>
      <c r="G74" s="58"/>
      <c r="H74" s="48" t="s">
        <v>133</v>
      </c>
      <c r="I74" s="59"/>
      <c r="J74" s="55"/>
      <c r="K74" s="60" t="s">
        <v>133</v>
      </c>
      <c r="L74" s="67">
        <f t="shared" si="2"/>
        <v>0</v>
      </c>
    </row>
    <row r="75" spans="1:12" ht="24" x14ac:dyDescent="0.25">
      <c r="A75" s="48" t="s">
        <v>212</v>
      </c>
      <c r="B75" s="35" t="s">
        <v>57</v>
      </c>
      <c r="C75" s="148"/>
      <c r="D75" s="36" t="s">
        <v>58</v>
      </c>
      <c r="E75" s="36"/>
      <c r="F75" s="37">
        <v>4</v>
      </c>
      <c r="G75" s="61"/>
      <c r="H75" s="48"/>
      <c r="I75" s="59"/>
      <c r="J75" s="55"/>
      <c r="K75" s="60" t="s">
        <v>133</v>
      </c>
      <c r="L75" s="67">
        <f t="shared" si="2"/>
        <v>0</v>
      </c>
    </row>
    <row r="76" spans="1:12" ht="24" x14ac:dyDescent="0.25">
      <c r="A76" s="48" t="s">
        <v>213</v>
      </c>
      <c r="B76" s="35" t="s">
        <v>47</v>
      </c>
      <c r="C76" s="148"/>
      <c r="D76" s="36" t="s">
        <v>0</v>
      </c>
      <c r="E76" s="36" t="s">
        <v>234</v>
      </c>
      <c r="F76" s="37">
        <v>200</v>
      </c>
      <c r="G76" s="58"/>
      <c r="H76" s="48" t="s">
        <v>133</v>
      </c>
      <c r="I76" s="59"/>
      <c r="J76" s="55"/>
      <c r="K76" s="60" t="s">
        <v>133</v>
      </c>
      <c r="L76" s="67">
        <f t="shared" si="2"/>
        <v>0</v>
      </c>
    </row>
    <row r="77" spans="1:12" ht="24" x14ac:dyDescent="0.25">
      <c r="A77" s="48" t="s">
        <v>214</v>
      </c>
      <c r="B77" s="35" t="s">
        <v>48</v>
      </c>
      <c r="C77" s="148"/>
      <c r="D77" s="36" t="s">
        <v>49</v>
      </c>
      <c r="E77" s="36" t="s">
        <v>245</v>
      </c>
      <c r="F77" s="37">
        <v>200</v>
      </c>
      <c r="G77" s="58"/>
      <c r="H77" s="48" t="s">
        <v>133</v>
      </c>
      <c r="I77" s="59"/>
      <c r="J77" s="55"/>
      <c r="K77" s="60" t="s">
        <v>133</v>
      </c>
      <c r="L77" s="67">
        <f t="shared" si="2"/>
        <v>0</v>
      </c>
    </row>
    <row r="78" spans="1:12" x14ac:dyDescent="0.25">
      <c r="A78" s="48" t="s">
        <v>215</v>
      </c>
      <c r="B78" s="35" t="s">
        <v>51</v>
      </c>
      <c r="C78" s="148"/>
      <c r="D78" s="36" t="s">
        <v>3</v>
      </c>
      <c r="E78" s="36" t="s">
        <v>236</v>
      </c>
      <c r="F78" s="37">
        <v>120</v>
      </c>
      <c r="G78" s="58"/>
      <c r="H78" s="48" t="s">
        <v>133</v>
      </c>
      <c r="I78" s="59"/>
      <c r="J78" s="55"/>
      <c r="K78" s="60" t="s">
        <v>133</v>
      </c>
      <c r="L78" s="67">
        <f t="shared" si="2"/>
        <v>0</v>
      </c>
    </row>
    <row r="79" spans="1:12" ht="24" x14ac:dyDescent="0.25">
      <c r="A79" s="48" t="s">
        <v>216</v>
      </c>
      <c r="B79" s="35" t="s">
        <v>69</v>
      </c>
      <c r="C79" s="148"/>
      <c r="D79" s="36" t="s">
        <v>3</v>
      </c>
      <c r="E79" s="36" t="s">
        <v>149</v>
      </c>
      <c r="F79" s="37">
        <v>30</v>
      </c>
      <c r="G79" s="58"/>
      <c r="H79" s="48" t="s">
        <v>133</v>
      </c>
      <c r="I79" s="59"/>
      <c r="J79" s="55"/>
      <c r="K79" s="60" t="s">
        <v>133</v>
      </c>
      <c r="L79" s="67">
        <f t="shared" si="2"/>
        <v>0</v>
      </c>
    </row>
    <row r="80" spans="1:12" ht="24" x14ac:dyDescent="0.25">
      <c r="A80" s="48" t="s">
        <v>217</v>
      </c>
      <c r="B80" s="35" t="s">
        <v>64</v>
      </c>
      <c r="C80" s="148"/>
      <c r="D80" s="36" t="s">
        <v>22</v>
      </c>
      <c r="E80" s="36" t="s">
        <v>234</v>
      </c>
      <c r="F80" s="37">
        <v>875</v>
      </c>
      <c r="G80" s="58"/>
      <c r="H80" s="48" t="s">
        <v>133</v>
      </c>
      <c r="I80" s="59"/>
      <c r="J80" s="55"/>
      <c r="K80" s="60" t="s">
        <v>133</v>
      </c>
      <c r="L80" s="67">
        <f t="shared" si="2"/>
        <v>0</v>
      </c>
    </row>
    <row r="81" spans="1:12" x14ac:dyDescent="0.25">
      <c r="A81" s="48" t="s">
        <v>218</v>
      </c>
      <c r="B81" s="35" t="s">
        <v>65</v>
      </c>
      <c r="C81" s="148"/>
      <c r="D81" s="36" t="s">
        <v>66</v>
      </c>
      <c r="E81" s="36"/>
      <c r="F81" s="37">
        <v>55</v>
      </c>
      <c r="G81" s="58"/>
      <c r="H81" s="48" t="s">
        <v>133</v>
      </c>
      <c r="I81" s="59"/>
      <c r="J81" s="55"/>
      <c r="K81" s="60" t="s">
        <v>133</v>
      </c>
      <c r="L81" s="67">
        <f t="shared" si="2"/>
        <v>0</v>
      </c>
    </row>
    <row r="82" spans="1:12" ht="24" x14ac:dyDescent="0.25">
      <c r="A82" s="48" t="s">
        <v>219</v>
      </c>
      <c r="B82" s="35" t="s">
        <v>27</v>
      </c>
      <c r="C82" s="148"/>
      <c r="D82" s="36" t="s">
        <v>28</v>
      </c>
      <c r="E82" s="36"/>
      <c r="F82" s="37">
        <v>3095</v>
      </c>
      <c r="G82" s="61"/>
      <c r="H82" s="48"/>
      <c r="I82" s="59"/>
      <c r="J82" s="55"/>
      <c r="K82" s="60" t="s">
        <v>132</v>
      </c>
      <c r="L82" s="67">
        <f t="shared" si="2"/>
        <v>0</v>
      </c>
    </row>
    <row r="83" spans="1:12" x14ac:dyDescent="0.25">
      <c r="A83" s="48" t="s">
        <v>220</v>
      </c>
      <c r="B83" s="35" t="s">
        <v>29</v>
      </c>
      <c r="C83" s="148"/>
      <c r="D83" s="36" t="s">
        <v>30</v>
      </c>
      <c r="E83" s="36"/>
      <c r="F83" s="37">
        <v>2430</v>
      </c>
      <c r="G83" s="68"/>
      <c r="H83" s="48"/>
      <c r="I83" s="59"/>
      <c r="J83" s="55"/>
      <c r="K83" s="60" t="s">
        <v>132</v>
      </c>
      <c r="L83" s="67">
        <f t="shared" si="2"/>
        <v>0</v>
      </c>
    </row>
    <row r="84" spans="1:12" ht="24" x14ac:dyDescent="0.25">
      <c r="A84" s="48" t="s">
        <v>221</v>
      </c>
      <c r="B84" s="35" t="s">
        <v>31</v>
      </c>
      <c r="C84" s="148"/>
      <c r="D84" s="36" t="s">
        <v>32</v>
      </c>
      <c r="E84" s="36" t="s">
        <v>234</v>
      </c>
      <c r="F84" s="37">
        <v>2000</v>
      </c>
      <c r="G84" s="58"/>
      <c r="H84" s="48" t="s">
        <v>133</v>
      </c>
      <c r="I84" s="59"/>
      <c r="J84" s="55"/>
      <c r="K84" s="60" t="s">
        <v>133</v>
      </c>
      <c r="L84" s="67">
        <f t="shared" si="2"/>
        <v>0</v>
      </c>
    </row>
    <row r="85" spans="1:12" ht="24" x14ac:dyDescent="0.25">
      <c r="A85" s="48" t="s">
        <v>222</v>
      </c>
      <c r="B85" s="35" t="s">
        <v>33</v>
      </c>
      <c r="C85" s="148"/>
      <c r="D85" s="36" t="s">
        <v>0</v>
      </c>
      <c r="E85" s="36" t="s">
        <v>234</v>
      </c>
      <c r="F85" s="37">
        <v>50</v>
      </c>
      <c r="G85" s="58"/>
      <c r="H85" s="48" t="s">
        <v>133</v>
      </c>
      <c r="I85" s="59"/>
      <c r="J85" s="55"/>
      <c r="K85" s="60" t="s">
        <v>133</v>
      </c>
      <c r="L85" s="67">
        <f t="shared" si="2"/>
        <v>0</v>
      </c>
    </row>
    <row r="86" spans="1:12" ht="24" x14ac:dyDescent="0.25">
      <c r="A86" s="48" t="s">
        <v>223</v>
      </c>
      <c r="B86" s="35" t="s">
        <v>34</v>
      </c>
      <c r="C86" s="148"/>
      <c r="D86" s="36" t="s">
        <v>0</v>
      </c>
      <c r="E86" s="36" t="s">
        <v>234</v>
      </c>
      <c r="F86" s="37">
        <v>925</v>
      </c>
      <c r="G86" s="58"/>
      <c r="H86" s="48" t="s">
        <v>133</v>
      </c>
      <c r="I86" s="59"/>
      <c r="J86" s="55"/>
      <c r="K86" s="60" t="s">
        <v>133</v>
      </c>
      <c r="L86" s="67">
        <f t="shared" si="2"/>
        <v>0</v>
      </c>
    </row>
    <row r="87" spans="1:12" ht="36" x14ac:dyDescent="0.25">
      <c r="A87" s="62" t="s">
        <v>224</v>
      </c>
      <c r="B87" s="35" t="s">
        <v>52</v>
      </c>
      <c r="C87" s="148"/>
      <c r="D87" s="36" t="s">
        <v>20</v>
      </c>
      <c r="E87" s="36" t="s">
        <v>244</v>
      </c>
      <c r="F87" s="37">
        <v>60</v>
      </c>
      <c r="G87" s="58"/>
      <c r="H87" s="48" t="s">
        <v>133</v>
      </c>
      <c r="I87" s="59"/>
      <c r="J87" s="55"/>
      <c r="K87" s="60" t="s">
        <v>133</v>
      </c>
      <c r="L87" s="57">
        <f t="shared" si="2"/>
        <v>0</v>
      </c>
    </row>
    <row r="88" spans="1:12" ht="24" x14ac:dyDescent="0.25">
      <c r="A88" s="62" t="s">
        <v>293</v>
      </c>
      <c r="B88" s="35" t="s">
        <v>292</v>
      </c>
      <c r="C88" s="148"/>
      <c r="D88" s="36" t="s">
        <v>49</v>
      </c>
      <c r="E88" s="36"/>
      <c r="F88" s="37">
        <v>20</v>
      </c>
      <c r="G88" s="61"/>
      <c r="H88" s="48"/>
      <c r="I88" s="59"/>
      <c r="J88" s="55"/>
      <c r="K88" s="60" t="s">
        <v>294</v>
      </c>
      <c r="L88" s="83">
        <f t="shared" si="2"/>
        <v>0</v>
      </c>
    </row>
    <row r="89" spans="1:12" ht="36.75" thickBot="1" x14ac:dyDescent="0.3">
      <c r="A89" s="62" t="s">
        <v>297</v>
      </c>
      <c r="B89" s="90" t="s">
        <v>298</v>
      </c>
      <c r="C89" s="152"/>
      <c r="D89" s="39"/>
      <c r="E89" s="39"/>
      <c r="F89" s="40">
        <v>1800</v>
      </c>
      <c r="G89" s="91"/>
      <c r="H89" s="62"/>
      <c r="I89" s="64"/>
      <c r="J89" s="55"/>
      <c r="K89" s="65" t="s">
        <v>132</v>
      </c>
      <c r="L89" s="83">
        <f t="shared" si="2"/>
        <v>0</v>
      </c>
    </row>
    <row r="90" spans="1:12" ht="15.75" thickBot="1" x14ac:dyDescent="0.3">
      <c r="A90" s="140" t="s">
        <v>303</v>
      </c>
      <c r="B90" s="141"/>
      <c r="C90" s="141"/>
      <c r="D90" s="141"/>
      <c r="E90" s="141"/>
      <c r="F90" s="141"/>
      <c r="G90" s="141"/>
      <c r="H90" s="141"/>
      <c r="I90" s="141"/>
      <c r="J90" s="141"/>
      <c r="K90" s="142"/>
      <c r="L90" s="69">
        <f>SUM(L10:L89)</f>
        <v>0</v>
      </c>
    </row>
    <row r="91" spans="1:12" x14ac:dyDescent="0.25">
      <c r="A91" s="70"/>
      <c r="B91" s="70"/>
      <c r="C91" s="70"/>
      <c r="D91" s="70"/>
      <c r="E91" s="70"/>
      <c r="F91" s="70"/>
      <c r="G91" s="70"/>
      <c r="H91" s="70"/>
      <c r="I91" s="70"/>
      <c r="J91" s="70"/>
      <c r="K91" s="70"/>
      <c r="L91" s="71"/>
    </row>
    <row r="92" spans="1:12" x14ac:dyDescent="0.25">
      <c r="A92" s="128" t="s">
        <v>254</v>
      </c>
      <c r="B92" s="128"/>
      <c r="C92" s="128"/>
      <c r="D92" s="128"/>
      <c r="E92" s="128"/>
      <c r="F92" s="128"/>
      <c r="G92" s="128"/>
      <c r="H92" s="128"/>
      <c r="I92" s="128"/>
      <c r="J92" s="128"/>
      <c r="K92" s="128"/>
      <c r="L92" s="128"/>
    </row>
    <row r="93" spans="1:12" s="16" customFormat="1" x14ac:dyDescent="0.25">
      <c r="A93" s="130" t="s">
        <v>301</v>
      </c>
      <c r="B93" s="130"/>
      <c r="C93" s="130"/>
      <c r="D93" s="130"/>
      <c r="E93" s="130"/>
      <c r="F93" s="130"/>
      <c r="G93" s="130"/>
      <c r="H93" s="72"/>
      <c r="I93" s="72"/>
      <c r="J93" s="72"/>
      <c r="K93" s="72"/>
      <c r="L93" s="71"/>
    </row>
    <row r="94" spans="1:12" x14ac:dyDescent="0.25">
      <c r="A94" s="73"/>
      <c r="B94" s="17"/>
      <c r="C94" s="17"/>
      <c r="D94" s="109" t="s">
        <v>251</v>
      </c>
      <c r="E94" s="109"/>
      <c r="F94" s="109"/>
      <c r="G94" s="109"/>
      <c r="H94" s="109"/>
      <c r="I94" s="74"/>
      <c r="J94" s="74"/>
      <c r="K94" s="74"/>
      <c r="L94" s="71"/>
    </row>
    <row r="95" spans="1:12" s="16" customFormat="1" x14ac:dyDescent="0.25">
      <c r="A95" s="75" t="s">
        <v>151</v>
      </c>
      <c r="B95" s="17"/>
      <c r="C95" s="17"/>
      <c r="D95" s="76"/>
      <c r="E95" s="76"/>
      <c r="F95" s="76"/>
      <c r="G95" s="76"/>
      <c r="H95" s="76"/>
      <c r="I95" s="74"/>
      <c r="J95" s="74"/>
      <c r="K95" s="74"/>
      <c r="L95" s="71"/>
    </row>
    <row r="96" spans="1:12" s="16" customFormat="1" x14ac:dyDescent="0.25">
      <c r="A96" s="73" t="s">
        <v>255</v>
      </c>
      <c r="B96" s="17"/>
      <c r="C96" s="17"/>
      <c r="D96" s="76"/>
      <c r="E96" s="76"/>
      <c r="F96" s="76"/>
      <c r="G96" s="76"/>
      <c r="H96" s="76"/>
      <c r="I96" s="74"/>
      <c r="J96" s="74"/>
      <c r="K96" s="74"/>
      <c r="L96" s="71"/>
    </row>
    <row r="97" spans="1:12" s="16" customFormat="1" ht="1.5" customHeight="1" thickBot="1" x14ac:dyDescent="0.3">
      <c r="A97" s="73"/>
      <c r="B97" s="17"/>
      <c r="C97" s="17"/>
      <c r="D97" s="76"/>
      <c r="E97" s="76"/>
      <c r="F97" s="76"/>
      <c r="G97" s="76"/>
      <c r="H97" s="76"/>
      <c r="I97" s="74"/>
      <c r="J97" s="74"/>
      <c r="K97" s="74"/>
      <c r="L97" s="71"/>
    </row>
    <row r="98" spans="1:12" s="16" customFormat="1" x14ac:dyDescent="0.25">
      <c r="A98" s="125" t="s">
        <v>138</v>
      </c>
      <c r="B98" s="125" t="s">
        <v>306</v>
      </c>
      <c r="C98" s="125" t="s">
        <v>305</v>
      </c>
      <c r="D98" s="110" t="s">
        <v>135</v>
      </c>
      <c r="E98" s="111"/>
      <c r="F98" s="125" t="s">
        <v>136</v>
      </c>
      <c r="G98" s="110" t="s">
        <v>142</v>
      </c>
      <c r="H98" s="111"/>
      <c r="I98" s="116" t="s">
        <v>131</v>
      </c>
      <c r="J98" s="119" t="s">
        <v>307</v>
      </c>
      <c r="K98" s="120"/>
      <c r="L98" s="144" t="s">
        <v>139</v>
      </c>
    </row>
    <row r="99" spans="1:12" x14ac:dyDescent="0.25">
      <c r="A99" s="126"/>
      <c r="B99" s="126"/>
      <c r="C99" s="126"/>
      <c r="D99" s="112"/>
      <c r="E99" s="113"/>
      <c r="F99" s="126"/>
      <c r="G99" s="112"/>
      <c r="H99" s="113"/>
      <c r="I99" s="117"/>
      <c r="J99" s="121"/>
      <c r="K99" s="122"/>
      <c r="L99" s="145"/>
    </row>
    <row r="100" spans="1:12" ht="108" customHeight="1" thickBot="1" x14ac:dyDescent="0.3">
      <c r="A100" s="127"/>
      <c r="B100" s="127"/>
      <c r="C100" s="127"/>
      <c r="D100" s="114"/>
      <c r="E100" s="115"/>
      <c r="F100" s="127"/>
      <c r="G100" s="114"/>
      <c r="H100" s="115"/>
      <c r="I100" s="118"/>
      <c r="J100" s="123"/>
      <c r="K100" s="124"/>
      <c r="L100" s="146"/>
    </row>
    <row r="101" spans="1:12" ht="15.75" customHeight="1" thickBot="1" x14ac:dyDescent="0.3">
      <c r="A101" s="137" t="s">
        <v>117</v>
      </c>
      <c r="B101" s="138"/>
      <c r="C101" s="138"/>
      <c r="D101" s="138"/>
      <c r="E101" s="138"/>
      <c r="F101" s="138"/>
      <c r="G101" s="138"/>
      <c r="H101" s="138"/>
      <c r="I101" s="138"/>
      <c r="J101" s="138"/>
      <c r="K101" s="138"/>
      <c r="L101" s="139"/>
    </row>
    <row r="102" spans="1:12" ht="15" customHeight="1" thickBot="1" x14ac:dyDescent="0.3">
      <c r="A102" s="137" t="s">
        <v>248</v>
      </c>
      <c r="B102" s="138"/>
      <c r="C102" s="138"/>
      <c r="D102" s="147"/>
      <c r="E102" s="27" t="s">
        <v>140</v>
      </c>
      <c r="F102" s="24"/>
      <c r="G102" s="77"/>
      <c r="H102" s="77"/>
      <c r="I102" s="78"/>
      <c r="J102" s="78"/>
      <c r="K102" s="78"/>
      <c r="L102" s="79"/>
    </row>
    <row r="103" spans="1:12" ht="24.75" x14ac:dyDescent="0.25">
      <c r="A103" s="53" t="s">
        <v>147</v>
      </c>
      <c r="B103" s="25" t="s">
        <v>115</v>
      </c>
      <c r="C103" s="153"/>
      <c r="D103" s="26" t="s">
        <v>272</v>
      </c>
      <c r="E103" s="26" t="s">
        <v>273</v>
      </c>
      <c r="F103" s="28">
        <v>150</v>
      </c>
      <c r="G103" s="80"/>
      <c r="H103" s="53"/>
      <c r="I103" s="55"/>
      <c r="J103" s="55"/>
      <c r="K103" s="56" t="s">
        <v>132</v>
      </c>
      <c r="L103" s="67">
        <f>J103*F103</f>
        <v>0</v>
      </c>
    </row>
    <row r="104" spans="1:12" ht="48" x14ac:dyDescent="0.25">
      <c r="A104" s="48" t="s">
        <v>225</v>
      </c>
      <c r="B104" s="14" t="s">
        <v>264</v>
      </c>
      <c r="C104" s="154"/>
      <c r="D104" s="15" t="s">
        <v>56</v>
      </c>
      <c r="E104" s="15" t="s">
        <v>274</v>
      </c>
      <c r="F104" s="14">
        <v>3000</v>
      </c>
      <c r="G104" s="81"/>
      <c r="H104" s="48"/>
      <c r="I104" s="59"/>
      <c r="J104" s="59"/>
      <c r="K104" s="60" t="s">
        <v>132</v>
      </c>
      <c r="L104" s="67">
        <f t="shared" ref="L104:L109" si="3">J104*F104</f>
        <v>0</v>
      </c>
    </row>
    <row r="105" spans="1:12" ht="108" x14ac:dyDescent="0.25">
      <c r="A105" s="48" t="s">
        <v>226</v>
      </c>
      <c r="B105" s="14" t="s">
        <v>267</v>
      </c>
      <c r="C105" s="154"/>
      <c r="D105" s="15" t="s">
        <v>37</v>
      </c>
      <c r="E105" s="15" t="s">
        <v>275</v>
      </c>
      <c r="F105" s="14">
        <v>1200</v>
      </c>
      <c r="G105" s="81"/>
      <c r="H105" s="48"/>
      <c r="I105" s="59"/>
      <c r="J105" s="59"/>
      <c r="K105" s="60" t="s">
        <v>132</v>
      </c>
      <c r="L105" s="67">
        <f t="shared" si="3"/>
        <v>0</v>
      </c>
    </row>
    <row r="106" spans="1:12" ht="96" x14ac:dyDescent="0.25">
      <c r="A106" s="48" t="s">
        <v>227</v>
      </c>
      <c r="B106" s="14" t="s">
        <v>263</v>
      </c>
      <c r="C106" s="154"/>
      <c r="D106" s="15" t="s">
        <v>37</v>
      </c>
      <c r="E106" s="15" t="s">
        <v>275</v>
      </c>
      <c r="F106" s="14">
        <v>1700</v>
      </c>
      <c r="G106" s="81"/>
      <c r="H106" s="48"/>
      <c r="I106" s="59"/>
      <c r="J106" s="59"/>
      <c r="K106" s="60" t="s">
        <v>132</v>
      </c>
      <c r="L106" s="67">
        <f t="shared" si="3"/>
        <v>0</v>
      </c>
    </row>
    <row r="107" spans="1:12" ht="108" x14ac:dyDescent="0.25">
      <c r="A107" s="48" t="s">
        <v>228</v>
      </c>
      <c r="B107" s="14" t="s">
        <v>262</v>
      </c>
      <c r="C107" s="154"/>
      <c r="D107" s="15" t="s">
        <v>37</v>
      </c>
      <c r="E107" s="15" t="s">
        <v>275</v>
      </c>
      <c r="F107" s="14">
        <v>2000</v>
      </c>
      <c r="G107" s="81"/>
      <c r="H107" s="48"/>
      <c r="I107" s="59"/>
      <c r="J107" s="59"/>
      <c r="K107" s="60" t="s">
        <v>132</v>
      </c>
      <c r="L107" s="67">
        <f t="shared" si="3"/>
        <v>0</v>
      </c>
    </row>
    <row r="108" spans="1:12" ht="48" x14ac:dyDescent="0.25">
      <c r="A108" s="48" t="s">
        <v>229</v>
      </c>
      <c r="B108" s="14" t="s">
        <v>265</v>
      </c>
      <c r="C108" s="154"/>
      <c r="D108" s="15" t="s">
        <v>62</v>
      </c>
      <c r="E108" s="15" t="s">
        <v>280</v>
      </c>
      <c r="F108" s="14">
        <v>4</v>
      </c>
      <c r="G108" s="81"/>
      <c r="H108" s="48"/>
      <c r="I108" s="59"/>
      <c r="J108" s="59"/>
      <c r="K108" s="60" t="s">
        <v>132</v>
      </c>
      <c r="L108" s="67">
        <f t="shared" si="3"/>
        <v>0</v>
      </c>
    </row>
    <row r="109" spans="1:12" ht="60.75" thickBot="1" x14ac:dyDescent="0.3">
      <c r="A109" s="62" t="s">
        <v>230</v>
      </c>
      <c r="B109" s="20" t="s">
        <v>266</v>
      </c>
      <c r="C109" s="155"/>
      <c r="D109" s="21" t="s">
        <v>56</v>
      </c>
      <c r="E109" s="15" t="s">
        <v>274</v>
      </c>
      <c r="F109" s="20">
        <v>3000</v>
      </c>
      <c r="G109" s="82"/>
      <c r="H109" s="62"/>
      <c r="I109" s="64"/>
      <c r="J109" s="64"/>
      <c r="K109" s="65" t="s">
        <v>132</v>
      </c>
      <c r="L109" s="67">
        <f t="shared" si="3"/>
        <v>0</v>
      </c>
    </row>
    <row r="110" spans="1:12" ht="24.75" customHeight="1" thickBot="1" x14ac:dyDescent="0.3">
      <c r="A110" s="137" t="s">
        <v>249</v>
      </c>
      <c r="B110" s="138"/>
      <c r="C110" s="138"/>
      <c r="D110" s="147"/>
      <c r="E110" s="27" t="s">
        <v>140</v>
      </c>
      <c r="F110" s="24"/>
      <c r="G110" s="77"/>
      <c r="H110" s="77"/>
      <c r="I110" s="78"/>
      <c r="J110" s="78"/>
      <c r="K110" s="78"/>
      <c r="L110" s="84"/>
    </row>
    <row r="111" spans="1:12" ht="24.75" customHeight="1" x14ac:dyDescent="0.25">
      <c r="A111" s="53" t="s">
        <v>148</v>
      </c>
      <c r="B111" s="22" t="s">
        <v>261</v>
      </c>
      <c r="C111" s="156"/>
      <c r="D111" s="23" t="s">
        <v>37</v>
      </c>
      <c r="E111" s="15" t="s">
        <v>275</v>
      </c>
      <c r="F111" s="22">
        <v>2600</v>
      </c>
      <c r="G111" s="80"/>
      <c r="H111" s="53" t="s">
        <v>132</v>
      </c>
      <c r="I111" s="55"/>
      <c r="J111" s="55"/>
      <c r="K111" s="56" t="s">
        <v>132</v>
      </c>
      <c r="L111" s="67">
        <f>J111*F111</f>
        <v>0</v>
      </c>
    </row>
    <row r="112" spans="1:12" ht="48" x14ac:dyDescent="0.25">
      <c r="A112" s="48" t="s">
        <v>231</v>
      </c>
      <c r="B112" s="14" t="s">
        <v>278</v>
      </c>
      <c r="C112" s="154"/>
      <c r="D112" s="15" t="s">
        <v>49</v>
      </c>
      <c r="E112" s="15" t="s">
        <v>279</v>
      </c>
      <c r="F112" s="14">
        <v>40</v>
      </c>
      <c r="G112" s="81"/>
      <c r="H112" s="48" t="s">
        <v>132</v>
      </c>
      <c r="I112" s="59"/>
      <c r="J112" s="59"/>
      <c r="K112" s="60" t="s">
        <v>132</v>
      </c>
      <c r="L112" s="67">
        <f t="shared" ref="L112:L120" si="4">J112*F112</f>
        <v>0</v>
      </c>
    </row>
    <row r="113" spans="1:12" ht="24" x14ac:dyDescent="0.25">
      <c r="A113" s="48" t="s">
        <v>232</v>
      </c>
      <c r="B113" s="14" t="s">
        <v>26</v>
      </c>
      <c r="C113" s="154"/>
      <c r="D113" s="15" t="s">
        <v>276</v>
      </c>
      <c r="E113" s="15" t="s">
        <v>277</v>
      </c>
      <c r="F113" s="14">
        <v>3000</v>
      </c>
      <c r="G113" s="81"/>
      <c r="H113" s="48" t="s">
        <v>132</v>
      </c>
      <c r="I113" s="59"/>
      <c r="J113" s="59"/>
      <c r="K113" s="60" t="s">
        <v>132</v>
      </c>
      <c r="L113" s="67">
        <f t="shared" si="4"/>
        <v>0</v>
      </c>
    </row>
    <row r="114" spans="1:12" ht="24" x14ac:dyDescent="0.25">
      <c r="A114" s="48" t="s">
        <v>233</v>
      </c>
      <c r="B114" s="14" t="s">
        <v>111</v>
      </c>
      <c r="C114" s="154"/>
      <c r="D114" s="15" t="s">
        <v>37</v>
      </c>
      <c r="E114" s="15" t="s">
        <v>275</v>
      </c>
      <c r="F114" s="14">
        <v>200</v>
      </c>
      <c r="G114" s="81"/>
      <c r="H114" s="48" t="s">
        <v>132</v>
      </c>
      <c r="I114" s="59"/>
      <c r="J114" s="59"/>
      <c r="K114" s="60" t="s">
        <v>132</v>
      </c>
      <c r="L114" s="67">
        <f t="shared" si="4"/>
        <v>0</v>
      </c>
    </row>
    <row r="115" spans="1:12" ht="24" x14ac:dyDescent="0.25">
      <c r="A115" s="48" t="s">
        <v>268</v>
      </c>
      <c r="B115" s="14" t="s">
        <v>257</v>
      </c>
      <c r="C115" s="154"/>
      <c r="D115" s="15" t="s">
        <v>109</v>
      </c>
      <c r="E115" s="15"/>
      <c r="F115" s="14">
        <v>4</v>
      </c>
      <c r="G115" s="85"/>
      <c r="H115" s="48"/>
      <c r="I115" s="59"/>
      <c r="J115" s="59"/>
      <c r="K115" s="60" t="s">
        <v>132</v>
      </c>
      <c r="L115" s="67">
        <f t="shared" si="4"/>
        <v>0</v>
      </c>
    </row>
    <row r="116" spans="1:12" ht="24" x14ac:dyDescent="0.25">
      <c r="A116" s="48" t="s">
        <v>269</v>
      </c>
      <c r="B116" s="14" t="s">
        <v>258</v>
      </c>
      <c r="C116" s="154"/>
      <c r="D116" s="15" t="s">
        <v>109</v>
      </c>
      <c r="E116" s="15"/>
      <c r="F116" s="14">
        <v>3</v>
      </c>
      <c r="G116" s="85"/>
      <c r="H116" s="48"/>
      <c r="I116" s="59"/>
      <c r="J116" s="59"/>
      <c r="K116" s="60" t="s">
        <v>132</v>
      </c>
      <c r="L116" s="67">
        <f t="shared" si="4"/>
        <v>0</v>
      </c>
    </row>
    <row r="117" spans="1:12" ht="24" x14ac:dyDescent="0.25">
      <c r="A117" s="48" t="s">
        <v>270</v>
      </c>
      <c r="B117" s="14" t="s">
        <v>259</v>
      </c>
      <c r="C117" s="154"/>
      <c r="D117" s="15" t="s">
        <v>109</v>
      </c>
      <c r="E117" s="15"/>
      <c r="F117" s="14">
        <v>8</v>
      </c>
      <c r="G117" s="85"/>
      <c r="H117" s="48"/>
      <c r="I117" s="59"/>
      <c r="J117" s="59"/>
      <c r="K117" s="60" t="s">
        <v>132</v>
      </c>
      <c r="L117" s="67">
        <f t="shared" si="4"/>
        <v>0</v>
      </c>
    </row>
    <row r="118" spans="1:12" ht="24" x14ac:dyDescent="0.25">
      <c r="A118" s="48" t="s">
        <v>271</v>
      </c>
      <c r="B118" s="14" t="s">
        <v>260</v>
      </c>
      <c r="C118" s="154"/>
      <c r="D118" s="15" t="s">
        <v>109</v>
      </c>
      <c r="E118" s="15"/>
      <c r="F118" s="14">
        <v>4</v>
      </c>
      <c r="G118" s="85"/>
      <c r="H118" s="48"/>
      <c r="I118" s="59"/>
      <c r="J118" s="59"/>
      <c r="K118" s="60" t="s">
        <v>132</v>
      </c>
      <c r="L118" s="67">
        <f t="shared" si="4"/>
        <v>0</v>
      </c>
    </row>
    <row r="119" spans="1:12" ht="24" x14ac:dyDescent="0.25">
      <c r="A119" s="48" t="s">
        <v>291</v>
      </c>
      <c r="B119" s="35" t="s">
        <v>108</v>
      </c>
      <c r="C119" s="148"/>
      <c r="D119" s="36" t="s">
        <v>109</v>
      </c>
      <c r="E119" s="15"/>
      <c r="F119" s="14">
        <v>75</v>
      </c>
      <c r="G119" s="85"/>
      <c r="H119" s="48"/>
      <c r="I119" s="59"/>
      <c r="J119" s="59"/>
      <c r="K119" s="60" t="s">
        <v>132</v>
      </c>
      <c r="L119" s="67">
        <f t="shared" si="4"/>
        <v>0</v>
      </c>
    </row>
    <row r="120" spans="1:12" ht="24" x14ac:dyDescent="0.25">
      <c r="A120" s="48" t="s">
        <v>295</v>
      </c>
      <c r="B120" s="32" t="s">
        <v>1</v>
      </c>
      <c r="C120" s="150"/>
      <c r="D120" s="33" t="s">
        <v>109</v>
      </c>
      <c r="E120" s="33"/>
      <c r="F120" s="34">
        <v>48</v>
      </c>
      <c r="G120" s="54"/>
      <c r="H120" s="53"/>
      <c r="I120" s="55"/>
      <c r="J120" s="55"/>
      <c r="K120" s="56" t="s">
        <v>132</v>
      </c>
      <c r="L120" s="67">
        <f t="shared" si="4"/>
        <v>0</v>
      </c>
    </row>
    <row r="121" spans="1:12" x14ac:dyDescent="0.25">
      <c r="A121" s="143" t="s">
        <v>304</v>
      </c>
      <c r="B121" s="143"/>
      <c r="C121" s="143"/>
      <c r="D121" s="143"/>
      <c r="E121" s="143"/>
      <c r="F121" s="143"/>
      <c r="G121" s="143"/>
      <c r="H121" s="143"/>
      <c r="I121" s="143"/>
      <c r="J121" s="143"/>
      <c r="K121" s="143"/>
      <c r="L121" s="89">
        <f>SUM(L103:L120)</f>
        <v>0</v>
      </c>
    </row>
    <row r="122" spans="1:12" x14ac:dyDescent="0.25">
      <c r="A122" s="51"/>
      <c r="B122" s="51"/>
      <c r="C122" s="51"/>
      <c r="D122" s="51"/>
      <c r="E122" s="51"/>
      <c r="F122" s="51"/>
      <c r="G122" s="51"/>
      <c r="H122" s="51"/>
      <c r="I122" s="51"/>
      <c r="J122" s="51"/>
      <c r="K122" s="51"/>
      <c r="L122" s="51"/>
    </row>
    <row r="123" spans="1:12" ht="15.75" thickBot="1" x14ac:dyDescent="0.3">
      <c r="A123" s="92" t="s">
        <v>301</v>
      </c>
      <c r="B123" s="51"/>
      <c r="C123" s="51"/>
      <c r="D123" s="51"/>
      <c r="E123" s="51"/>
      <c r="F123" s="51"/>
      <c r="G123" s="51"/>
      <c r="H123" s="51"/>
      <c r="I123" s="51"/>
      <c r="J123" s="51"/>
      <c r="K123" s="51"/>
      <c r="L123" s="51"/>
    </row>
    <row r="124" spans="1:12" x14ac:dyDescent="0.25">
      <c r="A124" s="51"/>
      <c r="B124" s="51"/>
      <c r="C124" s="51"/>
      <c r="D124" s="51"/>
      <c r="E124" s="51"/>
      <c r="F124" s="51"/>
      <c r="G124" s="51"/>
      <c r="H124" s="51"/>
      <c r="I124" s="51"/>
      <c r="J124" s="131" t="s">
        <v>150</v>
      </c>
      <c r="K124" s="132"/>
      <c r="L124" s="86">
        <f>L90</f>
        <v>0</v>
      </c>
    </row>
    <row r="125" spans="1:12" x14ac:dyDescent="0.25">
      <c r="A125" s="51"/>
      <c r="B125" s="51"/>
      <c r="C125" s="51"/>
      <c r="D125" s="51"/>
      <c r="E125" s="51"/>
      <c r="F125" s="51"/>
      <c r="G125" s="51"/>
      <c r="H125" s="51"/>
      <c r="I125" s="51"/>
      <c r="J125" s="133" t="s">
        <v>250</v>
      </c>
      <c r="K125" s="134"/>
      <c r="L125" s="87">
        <f>L121</f>
        <v>0</v>
      </c>
    </row>
    <row r="126" spans="1:12" ht="15.75" thickBot="1" x14ac:dyDescent="0.3">
      <c r="A126" s="51"/>
      <c r="B126" s="51"/>
      <c r="C126" s="51"/>
      <c r="D126" s="51"/>
      <c r="E126" s="51"/>
      <c r="F126" s="51"/>
      <c r="G126" s="51"/>
      <c r="H126" s="51"/>
      <c r="I126" s="51"/>
      <c r="J126" s="135" t="s">
        <v>152</v>
      </c>
      <c r="K126" s="136"/>
      <c r="L126" s="88">
        <f>SUM(L124:L125)</f>
        <v>0</v>
      </c>
    </row>
  </sheetData>
  <mergeCells count="32">
    <mergeCell ref="J124:K124"/>
    <mergeCell ref="J125:K125"/>
    <mergeCell ref="J126:K126"/>
    <mergeCell ref="A101:L101"/>
    <mergeCell ref="A90:K90"/>
    <mergeCell ref="A121:K121"/>
    <mergeCell ref="L98:L100"/>
    <mergeCell ref="A102:D102"/>
    <mergeCell ref="A110:D110"/>
    <mergeCell ref="C98:C100"/>
    <mergeCell ref="A9:D9"/>
    <mergeCell ref="D94:H94"/>
    <mergeCell ref="G98:H100"/>
    <mergeCell ref="I98:I100"/>
    <mergeCell ref="J98:K100"/>
    <mergeCell ref="A98:A100"/>
    <mergeCell ref="B98:B100"/>
    <mergeCell ref="D98:E100"/>
    <mergeCell ref="F98:F100"/>
    <mergeCell ref="A92:L92"/>
    <mergeCell ref="A34:D34"/>
    <mergeCell ref="A44:D44"/>
    <mergeCell ref="A93:G93"/>
    <mergeCell ref="A6:A8"/>
    <mergeCell ref="J6:K8"/>
    <mergeCell ref="D6:E8"/>
    <mergeCell ref="I6:I8"/>
    <mergeCell ref="L6:L8"/>
    <mergeCell ref="G6:H8"/>
    <mergeCell ref="B6:B8"/>
    <mergeCell ref="F6:F8"/>
    <mergeCell ref="C6:C8"/>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Perceel 2 Overige bakproducten</vt:lpstr>
      <vt:lpstr>'Perceel 2 Overige bakproducten'!Afdrukbereik</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Holsteyn, Jos van</cp:lastModifiedBy>
  <dcterms:created xsi:type="dcterms:W3CDTF">2024-07-08T09:05:46Z</dcterms:created>
  <dcterms:modified xsi:type="dcterms:W3CDTF">2024-09-13T13:29:21Z</dcterms:modified>
</cp:coreProperties>
</file>