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367C3F64-56BA-4DB6-8D96-FF7D141CA15B}" xr6:coauthVersionLast="47" xr6:coauthVersionMax="47" xr10:uidLastSave="{00000000-0000-0000-0000-000000000000}"/>
  <bookViews>
    <workbookView xWindow="-2310" yWindow="0" windowWidth="17040" windowHeight="14940" xr2:uid="{00000000-000D-0000-FFFF-FFFF00000000}"/>
  </bookViews>
  <sheets>
    <sheet name="PTTotaal" sheetId="2" r:id="rId1"/>
    <sheet name="V0100120548" sheetId="4" r:id="rId2"/>
  </sheets>
  <definedNames>
    <definedName name="_xlnm.Print_Area" localSheetId="0">PTTotaal!$A$1:$J$20</definedName>
    <definedName name="_xlnm.Print_Area" localSheetId="1">V0100120548!$A$1:$Y$40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4" l="1"/>
  <c r="W39" i="4"/>
  <c r="V39" i="4"/>
  <c r="U39" i="4"/>
  <c r="T39" i="4"/>
  <c r="S39" i="4"/>
  <c r="X35" i="4"/>
  <c r="W35" i="4"/>
  <c r="V35" i="4"/>
  <c r="U35" i="4"/>
  <c r="T35" i="4"/>
  <c r="S35" i="4"/>
  <c r="X27" i="4"/>
  <c r="W27" i="4"/>
  <c r="V27" i="4"/>
  <c r="U27" i="4"/>
  <c r="T27" i="4"/>
  <c r="S27" i="4"/>
  <c r="X23" i="4"/>
  <c r="W23" i="4"/>
  <c r="V23" i="4"/>
  <c r="V40" i="4" s="1"/>
  <c r="U23" i="4"/>
  <c r="U40" i="4" s="1"/>
  <c r="T23" i="4"/>
  <c r="T40" i="4" s="1"/>
  <c r="S23" i="4"/>
  <c r="X12" i="4"/>
  <c r="X40" i="4" s="1"/>
  <c r="W12" i="4"/>
  <c r="W40" i="4" s="1"/>
  <c r="V12" i="4"/>
  <c r="U12" i="4"/>
  <c r="T12" i="4"/>
  <c r="S12" i="4"/>
  <c r="S40" i="4" s="1"/>
</calcChain>
</file>

<file path=xl/sharedStrings.xml><?xml version="1.0" encoding="utf-8"?>
<sst xmlns="http://schemas.openxmlformats.org/spreadsheetml/2006/main" count="344" uniqueCount="92">
  <si>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</si>
  <si>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</si>
  <si>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</si>
  <si>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</si>
  <si>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</si>
  <si>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</si>
  <si>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</si>
  <si>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</si>
  <si>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</si>
  <si>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</si>
  <si>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</si>
  <si>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</si>
  <si>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</si>
  <si>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</si>
  <si>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</si>
  <si>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</si>
  <si>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</si>
  <si>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</si>
  <si>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</si>
  <si>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</si>
  <si>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</si>
  <si>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</si>
  <si>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</si>
  <si>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</si>
  <si>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</si>
  <si>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St. Curio Onderwij. West-Brab.</t>
  </si>
  <si>
    <t>Aansprakelijkheid Bedrijven</t>
  </si>
  <si>
    <t>V0100120548</t>
  </si>
  <si>
    <t>M.J.L. van Bohemen</t>
  </si>
  <si>
    <t>afgesloten</t>
  </si>
  <si>
    <t>Mevr. J. Molenaar</t>
  </si>
  <si>
    <t>schade aan touringcar wdp: Brabant Expres BV</t>
  </si>
  <si>
    <t>1053</t>
  </si>
  <si>
    <t>materiele schade rubriek I</t>
  </si>
  <si>
    <t>ongeval op fietspad wdp: Dhr Filius</t>
  </si>
  <si>
    <t>1054</t>
  </si>
  <si>
    <t>letselschade rubriek I</t>
  </si>
  <si>
    <t>schade aan auto na afkoppelen maaier wdp: Zandijk</t>
  </si>
  <si>
    <t>Letselschade dhr. J. de Jongh - stagebedrijfs Van der Kooy</t>
  </si>
  <si>
    <t>Curio Markiezaat Collega</t>
  </si>
  <si>
    <t>ongeval W.A.M. Franken/Vepco BV</t>
  </si>
  <si>
    <t>1057</t>
  </si>
  <si>
    <t>letsel/ongeval rubriek II</t>
  </si>
  <si>
    <t>Schade aan afdekzeil - Loonwerkbedrijf Rovers Boekel - Venhorst</t>
  </si>
  <si>
    <t>Curio</t>
  </si>
  <si>
    <t>schade aan golfkarretje door stagiair wdp: Kampeerterrein Beerze Bulten</t>
  </si>
  <si>
    <t>letselschade fietser door gymdocent</t>
  </si>
  <si>
    <t>Terugval premie autopolis / Den Dekker Verzekeringen</t>
  </si>
  <si>
    <t>schade aan pand stagebedrijf door heftruck wdp NB</t>
  </si>
  <si>
    <t>schade aan auto door paard wdp: L.M. Scharfe</t>
  </si>
  <si>
    <t>schade aan VW Caddy en brug na aanrijding wdp: Petlas Bandenservice</t>
  </si>
  <si>
    <t>Schade tractor C.J.A. van Wezel / Achmea</t>
  </si>
  <si>
    <t>fietsongeval student wdp; Dylan</t>
  </si>
  <si>
    <t>schade aan versnellingsbak voertuig wdp: Loon-en Grondbedrijf De Bie BV</t>
  </si>
  <si>
    <t>Stageongevallen in Malta van 2 studenten, wdp Lynn en Luna</t>
  </si>
  <si>
    <t>1099</t>
  </si>
  <si>
    <t>diversen aansprakelijkheid</t>
  </si>
  <si>
    <t>Zoomvliet College</t>
  </si>
  <si>
    <t>Kwestie Smits Advocatuur / Y. Dahou</t>
  </si>
  <si>
    <t>1052</t>
  </si>
  <si>
    <t>vermogensschade rubriek I</t>
  </si>
  <si>
    <t>Schade aan vloer / Repairhouse Breda</t>
  </si>
  <si>
    <t>Letselschade leerling L. Klink</t>
  </si>
  <si>
    <t>schade aan hekwerk Chez Pia</t>
  </si>
  <si>
    <t>hond leerling aangevallen door hond andere leerling</t>
  </si>
  <si>
    <t>1013</t>
  </si>
  <si>
    <t>materiele schade</t>
  </si>
  <si>
    <t>Schade aan bus stagebedrijf - Huijbregts Hoveniersbedrijf</t>
  </si>
  <si>
    <t>Letselschade student L. de Smit tijdens horeca oefening</t>
  </si>
  <si>
    <t>schade geparkeerde auto veroorzaakt door student</t>
  </si>
  <si>
    <t>1000</t>
  </si>
  <si>
    <t>materiele schade rubriek II</t>
  </si>
  <si>
    <t>Met fiets tegen auto wederpartij K Ladjiet gereden</t>
  </si>
  <si>
    <t>openstaand</t>
  </si>
  <si>
    <t>Mevr. K. Hendriks</t>
  </si>
  <si>
    <t>student gewond door gedragingen paard</t>
  </si>
  <si>
    <t>niet bekend</t>
  </si>
  <si>
    <t>Grand Total</t>
  </si>
  <si>
    <t>1003  Aansprakelijkheid Bedrijven</t>
  </si>
  <si>
    <t>VNAB-nummer:</t>
  </si>
  <si>
    <t>Contractvervaldatum:</t>
  </si>
  <si>
    <t>Branche:</t>
  </si>
  <si>
    <t>Sluiter:</t>
  </si>
  <si>
    <t>St. Curio Onderwij. West-Brab. Total</t>
  </si>
  <si>
    <t>(blank)</t>
  </si>
  <si>
    <t>(blank) Total</t>
  </si>
  <si>
    <t>2020 Total</t>
  </si>
  <si>
    <t>2021 Total</t>
  </si>
  <si>
    <t>2022 Total</t>
  </si>
  <si>
    <t>2023 Total</t>
  </si>
  <si>
    <t>2024 Total</t>
  </si>
  <si>
    <t>Dit rapport is gegenereerd op 10-09-2024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</si>
</sst>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\(&quot;€&quot;#,##0.00\);\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332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ont="1"/>
    <xf numFmtId="0" fontId="19" fillId="33" borderId="13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  <xf numFmtId="164" fontId="0" fillId="0" borderId="0" xfId="0" applyNumberFormat="1"/>
    <xf numFmtId="0" fontId="21" fillId="34" borderId="0" xfId="0" applyFont="1" applyFill="1"/>
    <xf numFmtId="164" fontId="21" fillId="34" borderId="0" xfId="0" applyNumberFormat="1" applyFont="1" applyFill="1"/>
    <xf numFmtId="0" fontId="22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14" fontId="21" fillId="34" borderId="0" xfId="0" applyNumberFormat="1" applyFont="1" applyFill="1" applyAlignment="1">
      <alignment horizontal="left"/>
    </xf>
    <xf numFmtId="0" fontId="23" fillId="34" borderId="10" xfId="0" applyFont="1" applyFill="1" applyBorder="1"/>
    <xf numFmtId="0" fontId="21" fillId="34" borderId="10" xfId="0" applyFont="1" applyFill="1" applyBorder="1"/>
    <xf numFmtId="0" fontId="21" fillId="34" borderId="10" xfId="0" applyNumberFormat="1" applyFont="1" applyFill="1" applyBorder="1" applyAlignment="1">
      <alignment horizontal="center"/>
    </xf>
    <xf numFmtId="4" fontId="21" fillId="34" borderId="21" xfId="0" applyNumberFormat="1" applyFont="1" applyFill="1" applyBorder="1" applyAlignment="1">
      <alignment horizontal="center"/>
    </xf>
    <xf numFmtId="164" fontId="21" fillId="34" borderId="21" xfId="0" applyNumberFormat="1" applyFont="1" applyFill="1" applyBorder="1" applyAlignment="1">
      <alignment horizontal="center"/>
    </xf>
    <xf numFmtId="4" fontId="21" fillId="34" borderId="18" xfId="0" applyNumberFormat="1" applyFont="1" applyFill="1" applyBorder="1" applyAlignment="1">
      <alignment horizontal="center"/>
    </xf>
    <xf numFmtId="0" fontId="21" fillId="34" borderId="12" xfId="0" applyFont="1" applyFill="1" applyBorder="1"/>
    <xf numFmtId="0" fontId="21" fillId="34" borderId="16" xfId="0" applyFont="1" applyFill="1" applyBorder="1"/>
    <xf numFmtId="0" fontId="21" fillId="34" borderId="16" xfId="0" applyNumberFormat="1" applyFont="1" applyFill="1" applyBorder="1" applyAlignment="1">
      <alignment horizontal="center"/>
    </xf>
    <xf numFmtId="4" fontId="21" fillId="34" borderId="0" xfId="0" applyNumberFormat="1" applyFont="1" applyFill="1" applyAlignment="1">
      <alignment horizontal="center"/>
    </xf>
    <xf numFmtId="164" fontId="21" fillId="34" borderId="0" xfId="0" applyNumberFormat="1" applyFont="1" applyFill="1" applyAlignment="1">
      <alignment horizontal="center"/>
    </xf>
    <xf numFmtId="4" fontId="21" fillId="34" borderId="19" xfId="0" applyNumberFormat="1" applyFont="1" applyFill="1" applyBorder="1" applyAlignment="1">
      <alignment horizontal="center"/>
    </xf>
    <xf numFmtId="164" fontId="21" fillId="34" borderId="19" xfId="0" applyNumberFormat="1" applyFont="1" applyFill="1" applyBorder="1" applyAlignment="1">
      <alignment horizontal="center"/>
    </xf>
    <xf numFmtId="0" fontId="23" fillId="34" borderId="0" xfId="0" applyFont="1" applyFill="1" applyBorder="1"/>
    <xf numFmtId="0" fontId="21" fillId="34" borderId="0" xfId="0" applyFont="1" applyFill="1" applyBorder="1"/>
    <xf numFmtId="0" fontId="23" fillId="34" borderId="0" xfId="0" applyNumberFormat="1" applyFont="1" applyFill="1" applyBorder="1" applyAlignment="1">
      <alignment horizontal="center"/>
    </xf>
    <xf numFmtId="4" fontId="23" fillId="34" borderId="0" xfId="0" applyNumberFormat="1" applyFont="1" applyFill="1" applyBorder="1" applyAlignment="1">
      <alignment horizontal="center"/>
    </xf>
    <xf numFmtId="164" fontId="23" fillId="34" borderId="0" xfId="0" applyNumberFormat="1" applyFont="1" applyFill="1" applyBorder="1" applyAlignment="1">
      <alignment horizontal="center"/>
    </xf>
    <xf numFmtId="164" fontId="21" fillId="34" borderId="18" xfId="0" applyNumberFormat="1" applyFont="1" applyFill="1" applyBorder="1" applyAlignment="1">
      <alignment horizontal="center"/>
    </xf>
    <xf numFmtId="0" fontId="23" fillId="34" borderId="11" xfId="0" applyFont="1" applyFill="1" applyBorder="1"/>
    <xf numFmtId="0" fontId="21" fillId="34" borderId="17" xfId="0" applyFont="1" applyFill="1" applyBorder="1"/>
    <xf numFmtId="0" fontId="23" fillId="34" borderId="17" xfId="0" applyFont="1" applyFill="1" applyBorder="1"/>
    <xf numFmtId="0" fontId="23" fillId="34" borderId="11" xfId="0" applyNumberFormat="1" applyFont="1" applyFill="1" applyBorder="1" applyAlignment="1">
      <alignment horizontal="center"/>
    </xf>
    <xf numFmtId="4" fontId="23" fillId="34" borderId="22" xfId="0" applyNumberFormat="1" applyFont="1" applyFill="1" applyBorder="1" applyAlignment="1">
      <alignment horizontal="center"/>
    </xf>
    <xf numFmtId="164" fontId="23" fillId="34" borderId="22" xfId="0" applyNumberFormat="1" applyFont="1" applyFill="1" applyBorder="1" applyAlignment="1">
      <alignment horizontal="center"/>
    </xf>
    <xf numFmtId="4" fontId="23" fillId="34" borderId="20" xfId="0" applyNumberFormat="1" applyFont="1" applyFill="1" applyBorder="1" applyAlignment="1">
      <alignment horizontal="center"/>
    </xf>
    <xf numFmtId="0" fontId="21" fillId="34" borderId="0" xfId="0" applyFont="1" applyFill="1" applyAlignment="1">
      <alignment wrapText="1"/>
    </xf>
    <xf numFmtId="0" fontId="18" fillId="33" borderId="23" xfId="0" applyFont="1" applyFill="1" applyBorder="1" applyAlignment="1">
      <alignment horizontal="left"/>
    </xf>
    <xf numFmtId="0" fontId="18" fillId="33" borderId="23" xfId="0" applyFont="1" applyFill="1" applyBorder="1" applyAlignment="1">
      <alignment horizontal="left" wrapText="1"/>
    </xf>
    <xf numFmtId="4" fontId="18" fillId="33" borderId="23" xfId="0" applyNumberFormat="1" applyFont="1" applyFill="1" applyBorder="1" applyAlignment="1">
      <alignment horizontal="left"/>
    </xf>
    <xf numFmtId="0" fontId="21" fillId="34" borderId="0" xfId="0" applyFont="1" applyFill="1" applyBorder="1" applyAlignment="1"/>
    <xf numFmtId="14" fontId="21" fillId="34" borderId="0" xfId="0" applyNumberFormat="1" applyFont="1" applyFill="1" applyBorder="1" applyAlignment="1"/>
    <xf numFmtId="0" fontId="21" fillId="34" borderId="0" xfId="0" applyFont="1" applyFill="1" applyBorder="1" applyAlignment="1">
      <alignment wrapText="1"/>
    </xf>
    <xf numFmtId="4" fontId="21" fillId="34" borderId="0" xfId="0" applyNumberFormat="1" applyFont="1" applyFill="1" applyBorder="1" applyAlignment="1"/>
    <xf numFmtId="0" fontId="21" fillId="34" borderId="14" xfId="0" applyFont="1" applyFill="1" applyBorder="1" applyAlignment="1"/>
    <xf numFmtId="14" fontId="21" fillId="34" borderId="14" xfId="0" applyNumberFormat="1" applyFont="1" applyFill="1" applyBorder="1" applyAlignment="1"/>
    <xf numFmtId="0" fontId="21" fillId="34" borderId="14" xfId="0" applyFont="1" applyFill="1" applyBorder="1" applyAlignment="1">
      <alignment wrapText="1"/>
    </xf>
    <xf numFmtId="4" fontId="21" fillId="34" borderId="14" xfId="0" applyNumberFormat="1" applyFont="1" applyFill="1" applyBorder="1" applyAlignment="1"/>
    <xf numFmtId="14" fontId="23" fillId="34" borderId="14" xfId="0" applyNumberFormat="1" applyFont="1" applyFill="1" applyBorder="1" applyAlignment="1"/>
    <xf numFmtId="0" fontId="23" fillId="34" borderId="14" xfId="0" applyFont="1" applyFill="1" applyBorder="1" applyAlignment="1"/>
    <xf numFmtId="0" fontId="21" fillId="34" borderId="15" xfId="0" applyFont="1" applyFill="1" applyBorder="1" applyAlignment="1"/>
    <xf numFmtId="14" fontId="21" fillId="34" borderId="15" xfId="0" applyNumberFormat="1" applyFont="1" applyFill="1" applyBorder="1" applyAlignment="1"/>
    <xf numFmtId="0" fontId="21" fillId="34" borderId="15" xfId="0" applyFont="1" applyFill="1" applyBorder="1" applyAlignment="1">
      <alignment wrapText="1"/>
    </xf>
    <xf numFmtId="0" fontId="23" fillId="34" borderId="0" xfId="0" applyFont="1" applyFill="1" applyBorder="1" applyAlignment="1"/>
    <xf numFmtId="164" fontId="21" fillId="34" borderId="0" xfId="0" applyNumberFormat="1" applyFont="1" applyFill="1" applyBorder="1" applyAlignment="1"/>
    <xf numFmtId="164" fontId="21" fillId="34" borderId="14" xfId="0" applyNumberFormat="1" applyFont="1" applyFill="1" applyBorder="1" applyAlignment="1"/>
    <xf numFmtId="164" fontId="21" fillId="34" borderId="15" xfId="0" applyNumberFormat="1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06"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1489474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7F6F82-2673-51E0-F3B9-05AFB9FB3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489474" cy="900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oja Batra" refreshedDate="45545.668987037039" createdVersion="1" refreshedVersion="8" recordCount="32" xr:uid="{00000000-000A-0000-FFFF-FFFF71000000}">
  <cacheSource type="worksheet">
    <worksheetSource ref="A3:Y41" sheet="V0100120548"/>
  </cacheSource>
  <cacheFields count="25">
    <cacheField name="Klant" numFmtId="0">
      <sharedItems containsBlank="1" count="2">
        <s v="St. Curio Onderwij. West-Brab.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03" maxValue="1003"/>
    </cacheField>
    <cacheField name="BrancheOms" numFmtId="0">
      <sharedItems containsBlank="1"/>
    </cacheField>
    <cacheField name="VnabNr" numFmtId="0">
      <sharedItems containsString="0" containsBlank="1" containsNumber="1" containsInteger="1" minValue="638432803" maxValue="638432803"/>
    </cacheField>
    <cacheField name="PolisNr" numFmtId="0">
      <sharedItems containsBlank="1" count="2">
        <s v="V0100120548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4" count="6">
        <n v="2020"/>
        <n v="2021"/>
        <n v="2022"/>
        <n v="2023"/>
        <n v="2024"/>
        <m/>
      </sharedItems>
    </cacheField>
    <cacheField name="SchadeNr" numFmtId="0">
      <sharedItems containsString="0" containsBlank="1" containsNumber="1" containsInteger="1" minValue="0" maxValue="1859699"/>
    </cacheField>
    <cacheField name="SchadeDatum" numFmtId="0">
      <sharedItems containsNonDate="0" containsDate="1" containsString="0" containsBlank="1" minDate="2020-01-22T00:00:00" maxDate="2024-08-31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5-01-01T00:00:00" maxDate="2025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57865.37"/>
    </cacheField>
    <cacheField name="Schade" numFmtId="4">
      <sharedItems containsString="0" containsBlank="1" containsNumber="1" minValue="0" maxValue="730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2215.5100000000002"/>
    </cacheField>
    <cacheField name="EigenRisico" numFmtId="4">
      <sharedItems containsString="0" containsBlank="1" containsNumber="1" containsInteger="1" minValue="0" maxValue="2500"/>
    </cacheField>
    <cacheField name="NettoBetaald" numFmtId="4">
      <sharedItems containsString="0" containsBlank="1" containsNumber="1" minValue="-1000" maxValue="4803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">
  <r>
    <x v="0"/>
    <s v="St. Curio Onderwij. West-Brab."/>
    <n v="1003"/>
    <s v="Aansprakelijkheid Bedrijven"/>
    <n v="638432803"/>
    <x v="0"/>
    <n v="0"/>
    <x v="0"/>
    <n v="0"/>
    <m/>
    <m/>
    <d v="2025-01-01T00:00:00"/>
    <s v="M.J.L. van Bohemen"/>
    <m/>
    <m/>
    <m/>
    <m/>
    <m/>
    <n v="48853.440000000002"/>
    <n v="0"/>
    <n v="0"/>
    <n v="0"/>
    <n v="0"/>
    <n v="0"/>
    <n v="0"/>
  </r>
  <r>
    <x v="0"/>
    <s v="St. Curio Onderwij. West-Brab."/>
    <n v="1003"/>
    <s v="Aansprakelijkheid Bedrijven"/>
    <n v="638432803"/>
    <x v="0"/>
    <n v="0"/>
    <x v="0"/>
    <n v="1762250"/>
    <d v="2020-01-22T00:00:00"/>
    <s v="afgesloten"/>
    <d v="2025-01-01T00:00:00"/>
    <s v="M.J.L. van Bohemen"/>
    <s v="Mevr. J. Molenaar"/>
    <s v="schade aan touringcar wdp: Brabant Expres BV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0"/>
    <n v="1762312"/>
    <d v="2020-01-22T00:00:00"/>
    <s v="afgesloten"/>
    <d v="2025-01-01T00:00:00"/>
    <s v="M.J.L. van Bohemen"/>
    <s v="Mevr. J. Molenaar"/>
    <s v="ongeval op fietspad wdp: Dhr Filius"/>
    <s v="1054"/>
    <s v="letsel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0"/>
    <n v="1768364"/>
    <d v="2020-05-11T00:00:00"/>
    <s v="afgesloten"/>
    <d v="2025-01-01T00:00:00"/>
    <s v="M.J.L. van Bohemen"/>
    <s v="Mevr. J. Molenaar"/>
    <s v="schade aan auto na afkoppelen maaier wdp: Zandijk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0"/>
    <n v="1772316"/>
    <d v="2020-06-30T00:00:00"/>
    <s v="afgesloten"/>
    <d v="2025-01-01T00:00:00"/>
    <s v="M.J.L. van Bohemen"/>
    <s v="Mevr. J. Molenaar"/>
    <s v="Letselschade dhr. J. de Jongh - stagebedrijfs Van der Kooy"/>
    <s v="1054"/>
    <s v="letselschade rubriek I"/>
    <m/>
    <n v="0"/>
    <n v="0"/>
    <n v="0"/>
    <n v="0"/>
    <n v="0"/>
    <n v="0"/>
    <n v="1"/>
  </r>
  <r>
    <x v="0"/>
    <s v="Curio Markiezaat Collega"/>
    <n v="1003"/>
    <s v="Aansprakelijkheid Bedrijven"/>
    <n v="638432803"/>
    <x v="0"/>
    <n v="0"/>
    <x v="0"/>
    <n v="1772586"/>
    <d v="2020-07-03T00:00:00"/>
    <s v="afgesloten"/>
    <d v="2025-01-01T00:00:00"/>
    <s v="M.J.L. van Bohemen"/>
    <s v="Mevr. J. Molenaar"/>
    <s v="ongeval W.A.M. Franken/Vepco BV"/>
    <s v="1057"/>
    <s v="letsel/ongeval rubriek I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0"/>
    <n v="1773081"/>
    <d v="2020-07-09T00:00:00"/>
    <s v="afgesloten"/>
    <d v="2025-01-01T00:00:00"/>
    <s v="M.J.L. van Bohemen"/>
    <s v="Mevr. J. Molenaar"/>
    <s v="Schade aan afdekzeil - Loonwerkbedrijf Rovers Boekel - Venhorst"/>
    <s v="1053"/>
    <s v="materiele schade rubriek I"/>
    <m/>
    <n v="0"/>
    <n v="7300"/>
    <n v="0"/>
    <n v="0"/>
    <n v="2500"/>
    <n v="4803"/>
    <n v="1"/>
  </r>
  <r>
    <x v="0"/>
    <s v="Curio"/>
    <n v="1003"/>
    <s v="Aansprakelijkheid Bedrijven"/>
    <n v="638432803"/>
    <x v="0"/>
    <n v="0"/>
    <x v="0"/>
    <n v="1773571"/>
    <d v="2020-07-16T00:00:00"/>
    <s v="afgesloten"/>
    <d v="2025-01-01T00:00:00"/>
    <s v="M.J.L. van Bohemen"/>
    <s v="Mevr. J. Molenaar"/>
    <s v="schade aan golfkarretje door stagiair wdp: Kampeerterrein Beerze Bulten"/>
    <s v="1053"/>
    <s v="materiele schade rubriek I"/>
    <m/>
    <n v="0"/>
    <n v="3615.53"/>
    <n v="0"/>
    <n v="0"/>
    <n v="1000"/>
    <n v="2615.5300000000002"/>
    <n v="1"/>
  </r>
  <r>
    <x v="0"/>
    <s v="St. Curio Onderwij. West-Brab."/>
    <n v="1003"/>
    <s v="Aansprakelijkheid Bedrijven"/>
    <n v="638432803"/>
    <x v="0"/>
    <n v="0"/>
    <x v="1"/>
    <n v="0"/>
    <m/>
    <m/>
    <d v="2025-01-01T00:00:00"/>
    <s v="M.J.L. van Bohemen"/>
    <m/>
    <m/>
    <m/>
    <m/>
    <m/>
    <n v="52604.88"/>
    <n v="0"/>
    <n v="0"/>
    <n v="0"/>
    <n v="0"/>
    <n v="0"/>
    <n v="0"/>
  </r>
  <r>
    <x v="0"/>
    <s v="St. Curio Onderwij. West-Brab."/>
    <n v="1003"/>
    <s v="Aansprakelijkheid Bedrijven"/>
    <n v="638432803"/>
    <x v="0"/>
    <n v="0"/>
    <x v="1"/>
    <n v="1790251"/>
    <d v="2021-03-25T00:00:00"/>
    <s v="afgesloten"/>
    <d v="2025-01-01T00:00:00"/>
    <s v="M.J.L. van Bohemen"/>
    <s v="Mevr. J. Molenaar"/>
    <s v="letselschade fietser door gymdocent"/>
    <s v="1054"/>
    <s v="letsel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791458"/>
    <d v="2021-02-02T00:00:00"/>
    <s v="afgesloten"/>
    <d v="2025-01-01T00:00:00"/>
    <s v="M.J.L. van Bohemen"/>
    <s v="Mevr. J. Molenaar"/>
    <s v="Terugval premie autopolis / Den Dekker Verzekeringen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793974"/>
    <d v="2021-05-28T00:00:00"/>
    <s v="afgesloten"/>
    <d v="2025-01-01T00:00:00"/>
    <s v="M.J.L. van Bohemen"/>
    <s v="Mevr. J. Molenaar"/>
    <s v="schade aan pand stagebedrijf door heftruck wdp NB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795821"/>
    <d v="2021-06-28T00:00:00"/>
    <s v="afgesloten"/>
    <d v="2025-01-01T00:00:00"/>
    <s v="M.J.L. van Bohemen"/>
    <s v="Mevr. J. Molenaar"/>
    <s v="schade aan auto door paard wdp: L.M. Scharfe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800403"/>
    <d v="2021-09-21T00:00:00"/>
    <s v="afgesloten"/>
    <d v="2025-01-01T00:00:00"/>
    <s v="M.J.L. van Bohemen"/>
    <s v="Mevr. J. Molenaar"/>
    <s v="schade aan VW Caddy en brug na aanrijding wdp: Petlas Bandenservice"/>
    <s v="1053"/>
    <s v="materiele schade rubriek I"/>
    <m/>
    <n v="0"/>
    <n v="0"/>
    <n v="0"/>
    <n v="2215.5100000000002"/>
    <n v="0"/>
    <n v="2215.5100000000002"/>
    <n v="1"/>
  </r>
  <r>
    <x v="0"/>
    <s v="St. Curio Onderwij. West-Brab."/>
    <n v="1003"/>
    <s v="Aansprakelijkheid Bedrijven"/>
    <n v="638432803"/>
    <x v="0"/>
    <n v="0"/>
    <x v="1"/>
    <n v="1800559"/>
    <d v="2021-09-21T00:00:00"/>
    <s v="afgesloten"/>
    <d v="2025-01-01T00:00:00"/>
    <s v="M.J.L. van Bohemen"/>
    <s v="Mevr. J. Molenaar"/>
    <s v="Schade tractor C.J.A. van Wezel / Achmea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802610"/>
    <d v="2021-10-18T00:00:00"/>
    <s v="afgesloten"/>
    <d v="2025-01-01T00:00:00"/>
    <s v="M.J.L. van Bohemen"/>
    <s v="Mevr. J. Molenaar"/>
    <s v="fietsongeval student wdp; Dylan"/>
    <s v="1054"/>
    <s v="letselschade rubriek I"/>
    <m/>
    <n v="0"/>
    <n v="0"/>
    <n v="0"/>
    <n v="0"/>
    <n v="1000"/>
    <n v="-1000"/>
    <n v="1"/>
  </r>
  <r>
    <x v="0"/>
    <s v="St. Curio Onderwij. West-Brab."/>
    <n v="1003"/>
    <s v="Aansprakelijkheid Bedrijven"/>
    <n v="638432803"/>
    <x v="0"/>
    <n v="0"/>
    <x v="1"/>
    <n v="1803550"/>
    <d v="2021-11-08T00:00:00"/>
    <s v="afgesloten"/>
    <d v="2025-01-01T00:00:00"/>
    <s v="M.J.L. van Bohemen"/>
    <s v="Mevr. J. Molenaar"/>
    <s v="schade aan versnellingsbak voertuig wdp: Loon-en Grondbedrijf De Bie BV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1"/>
    <n v="1804665"/>
    <d v="2021-11-29T00:00:00"/>
    <s v="afgesloten"/>
    <d v="2025-01-01T00:00:00"/>
    <s v="M.J.L. van Bohemen"/>
    <s v="Mevr. J. Molenaar"/>
    <s v="Stageongevallen in Malta van 2 studenten, wdp Lynn en Luna"/>
    <s v="1099"/>
    <s v="diversen aansprakelijkheid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2"/>
    <n v="0"/>
    <m/>
    <m/>
    <d v="2025-01-01T00:00:00"/>
    <s v="M.J.L. van Bohemen"/>
    <m/>
    <m/>
    <m/>
    <m/>
    <m/>
    <n v="51966.239999999998"/>
    <n v="0"/>
    <n v="0"/>
    <n v="0"/>
    <n v="0"/>
    <n v="0"/>
    <n v="0"/>
  </r>
  <r>
    <x v="0"/>
    <s v="Zoomvliet College"/>
    <n v="1003"/>
    <s v="Aansprakelijkheid Bedrijven"/>
    <n v="638432803"/>
    <x v="0"/>
    <n v="0"/>
    <x v="2"/>
    <n v="1808159"/>
    <d v="2022-01-27T00:00:00"/>
    <s v="afgesloten"/>
    <d v="2025-01-01T00:00:00"/>
    <s v="M.J.L. van Bohemen"/>
    <s v="Mevr. J. Molenaar"/>
    <s v="Kwestie Smits Advocatuur / Y. Dahou"/>
    <s v="1052"/>
    <s v="vermogens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2"/>
    <n v="1826077"/>
    <d v="2022-12-06T00:00:00"/>
    <s v="afgesloten"/>
    <d v="2025-01-01T00:00:00"/>
    <s v="M.J.L. van Bohemen"/>
    <s v="Mevr. J. Molenaar"/>
    <s v="Schade aan vloer / Repairhouse Breda"/>
    <s v="1053"/>
    <s v="materiele schade rubriek I"/>
    <m/>
    <n v="0"/>
    <n v="4060"/>
    <n v="0"/>
    <n v="1128.6300000000001"/>
    <n v="2500"/>
    <n v="2688.63"/>
    <n v="1"/>
  </r>
  <r>
    <x v="0"/>
    <s v="St. Curio Onderwij. West-Brab."/>
    <n v="1003"/>
    <s v="Aansprakelijkheid Bedrijven"/>
    <n v="638432803"/>
    <x v="0"/>
    <n v="0"/>
    <x v="3"/>
    <n v="0"/>
    <m/>
    <m/>
    <d v="2025-01-01T00:00:00"/>
    <s v="M.J.L. van Bohemen"/>
    <m/>
    <m/>
    <m/>
    <m/>
    <m/>
    <n v="54181.2"/>
    <n v="0"/>
    <n v="0"/>
    <n v="0"/>
    <n v="0"/>
    <n v="0"/>
    <n v="0"/>
  </r>
  <r>
    <x v="0"/>
    <s v="St. Curio Onderwij. West-Brab."/>
    <n v="1003"/>
    <s v="Aansprakelijkheid Bedrijven"/>
    <n v="638432803"/>
    <x v="0"/>
    <n v="0"/>
    <x v="3"/>
    <n v="1827350"/>
    <d v="2023-01-05T00:00:00"/>
    <s v="afgesloten"/>
    <d v="2025-01-01T00:00:00"/>
    <s v="M.J.L. van Bohemen"/>
    <s v="Mevr. J. Molenaar"/>
    <s v="Letselschade leerling L. Klink"/>
    <s v="1054"/>
    <s v="letsel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3"/>
    <n v="1829035"/>
    <d v="2023-02-06T00:00:00"/>
    <s v="afgesloten"/>
    <d v="2025-01-01T00:00:00"/>
    <s v="M.J.L. van Bohemen"/>
    <s v="Mevr. J. Molenaar"/>
    <s v="schade aan hekwerk Chez Pia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3"/>
    <n v="1831833"/>
    <d v="2023-03-29T00:00:00"/>
    <s v="afgesloten"/>
    <d v="2025-01-01T00:00:00"/>
    <s v="M.J.L. van Bohemen"/>
    <s v="Mevr. J. Molenaar"/>
    <s v="hond leerling aangevallen door hond andere leerling"/>
    <s v="1013"/>
    <s v="materiele schade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3"/>
    <n v="1835824"/>
    <d v="2023-06-06T00:00:00"/>
    <s v="afgesloten"/>
    <d v="2025-01-01T00:00:00"/>
    <s v="M.J.L. van Bohemen"/>
    <s v="Mevr. J. Molenaar"/>
    <s v="Schade aan bus stagebedrijf - Huijbregts Hoveniersbedrijf"/>
    <s v="1053"/>
    <s v="materiele schade rubriek I"/>
    <m/>
    <n v="0"/>
    <n v="2850"/>
    <n v="0"/>
    <n v="1106.06"/>
    <n v="2500"/>
    <n v="1456.06"/>
    <n v="1"/>
  </r>
  <r>
    <x v="0"/>
    <s v="St. Curio Onderwij. West-Brab."/>
    <n v="1003"/>
    <s v="Aansprakelijkheid Bedrijven"/>
    <n v="638432803"/>
    <x v="0"/>
    <n v="0"/>
    <x v="3"/>
    <n v="1837231"/>
    <d v="2023-06-30T00:00:00"/>
    <s v="afgesloten"/>
    <d v="2025-01-01T00:00:00"/>
    <s v="M.J.L. van Bohemen"/>
    <s v="Mevr. J. Molenaar"/>
    <s v="Letselschade student L. de Smit tijdens horeca oefening"/>
    <s v="1054"/>
    <s v="letsel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3"/>
    <n v="1846319"/>
    <d v="2023-12-13T00:00:00"/>
    <s v="afgesloten"/>
    <d v="2025-01-01T00:00:00"/>
    <s v="M.J.L. van Bohemen"/>
    <s v="Mevr. J. Molenaar"/>
    <s v="schade geparkeerde auto veroorzaakt door student"/>
    <s v="1000"/>
    <s v="materiele schade rubriek I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4"/>
    <n v="0"/>
    <m/>
    <m/>
    <d v="2025-01-01T00:00:00"/>
    <s v="M.J.L. van Bohemen"/>
    <m/>
    <m/>
    <m/>
    <m/>
    <m/>
    <n v="57865.37"/>
    <n v="0"/>
    <n v="0"/>
    <n v="0"/>
    <n v="0"/>
    <n v="0"/>
    <n v="0"/>
  </r>
  <r>
    <x v="0"/>
    <s v="St. Curio Onderwij. West-Brab."/>
    <n v="1003"/>
    <s v="Aansprakelijkheid Bedrijven"/>
    <n v="638432803"/>
    <x v="0"/>
    <n v="0"/>
    <x v="4"/>
    <n v="1857528"/>
    <d v="2024-07-15T00:00:00"/>
    <s v="afgesloten"/>
    <d v="2025-01-01T00:00:00"/>
    <s v="M.J.L. van Bohemen"/>
    <s v="Mevr. J. Molenaar"/>
    <s v="Met fiets tegen auto wederpartij K Ladjiet gereden"/>
    <s v="1053"/>
    <s v="materiele schade rubriek I"/>
    <m/>
    <n v="0"/>
    <n v="0"/>
    <n v="0"/>
    <n v="0"/>
    <n v="0"/>
    <n v="0"/>
    <n v="1"/>
  </r>
  <r>
    <x v="0"/>
    <s v="St. Curio Onderwij. West-Brab."/>
    <n v="1003"/>
    <s v="Aansprakelijkheid Bedrijven"/>
    <n v="638432803"/>
    <x v="0"/>
    <n v="0"/>
    <x v="4"/>
    <n v="1859699"/>
    <d v="2024-08-30T00:00:00"/>
    <s v="openstaand"/>
    <d v="2025-01-01T00:00:00"/>
    <s v="M.J.L. van Bohemen"/>
    <s v="Mevr. K. Hendriks"/>
    <s v="student gewond door gedragingen paard"/>
    <s v="1057"/>
    <s v="letsel/ongeval rubriek II"/>
    <s v="niet bekend"/>
    <n v="0"/>
    <n v="0"/>
    <n v="0"/>
    <n v="0"/>
    <n v="0"/>
    <n v="0"/>
    <n v="1"/>
  </r>
  <r>
    <x v="1"/>
    <m/>
    <m/>
    <m/>
    <m/>
    <x v="1"/>
    <m/>
    <x v="5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V0100120548" cacheId="1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11:J20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9">
    <i>
      <x/>
      <x/>
      <x/>
    </i>
    <i r="2">
      <x v="1"/>
    </i>
    <i r="2">
      <x v="2"/>
    </i>
    <i r="2">
      <x v="3"/>
    </i>
    <i r="2">
      <x v="4"/>
    </i>
    <i t="default">
      <x/>
    </i>
    <i>
      <x v="1"/>
      <x v="1"/>
      <x v="5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06">
    <format dxfId="205">
      <pivotArea field="5" type="button" dataOnly="0" labelOnly="1" outline="0" axis="axisRow" fieldPosition="1"/>
    </format>
    <format dxfId="204">
      <pivotArea field="0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field="7" type="button" dataOnly="0" labelOnly="1" outline="0" axis="axisRow" fieldPosition="2"/>
    </format>
    <format dxfId="201">
      <pivotArea field="0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field="7" type="button" dataOnly="0" labelOnly="1" outline="0" axis="axisRow" fieldPosition="2"/>
    </format>
    <format dxfId="198">
      <pivotArea field="0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field="7" type="button" dataOnly="0" labelOnly="1" outline="0" axis="axisRow" fieldPosition="2"/>
    </format>
    <format dxfId="19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9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9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9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9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9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8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83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2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1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0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79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78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77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76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7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7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73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7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71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70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169">
      <pivotArea dataOnly="0" labelOnly="1" outline="0" fieldPosition="0">
        <references count="1">
          <reference field="0" count="1">
            <x v="0"/>
          </reference>
        </references>
      </pivotArea>
    </format>
    <format dxfId="168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6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6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6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0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149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2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131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3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4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113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6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95">
      <pivotArea dataOnly="0" labelOnly="1" outline="0" fieldPosition="0">
        <references count="1">
          <reference field="0" count="1">
            <x v="0"/>
          </reference>
        </references>
      </pivotArea>
    </format>
    <format dxfId="94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6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75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74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73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72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7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70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6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8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6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6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6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62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6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60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5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7">
      <pivotArea dataOnly="0" labelOnly="1" outline="0" fieldPosition="0">
        <references count="1">
          <reference field="0" count="1">
            <x v="1"/>
          </reference>
        </references>
      </pivotArea>
    </format>
    <format dxfId="56">
      <pivotArea dataOnly="0" labelOnly="1" outline="0" fieldPosition="0">
        <references count="1">
          <reference field="0" count="1">
            <x v="1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1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0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8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7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6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5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4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3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2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0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8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7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36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35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34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33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3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3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3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8">
      <pivotArea dataOnly="0" labelOnly="1" grandRow="1" outline="0" offset="A256" fieldPosition="0"/>
    </format>
    <format dxfId="17">
      <pivotArea dataOnly="0" labelOnly="1" grandRow="1" outline="0" fieldPosition="0"/>
    </format>
    <format dxfId="16">
      <pivotArea dataOnly="0" labelOnly="1" grandRow="1" outline="0" offset="B256" fieldPosition="0"/>
    </format>
    <format dxfId="15">
      <pivotArea dataOnly="0" labelOnly="1" grandRow="1" outline="0" offset="IV256" fieldPosition="0"/>
    </format>
    <format dxfId="14">
      <pivotArea dataOnly="0" labelOnly="1" grandRow="1" outline="0" fieldPosition="0"/>
    </format>
    <format dxfId="13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2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1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0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9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8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7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6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5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4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3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2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0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0"/>
  <sheetViews>
    <sheetView showGridLines="0" showZeros="0" tabSelected="1" zoomScale="75" zoomScaleNormal="75" zoomScaleSheetLayoutView="85" workbookViewId="0">
      <selection activeCell="O8" sqref="O8"/>
    </sheetView>
  </sheetViews>
  <sheetFormatPr defaultRowHeight="15" x14ac:dyDescent="0.25"/>
  <cols>
    <col min="1" max="1" width="33.85546875" bestFit="1" customWidth="1"/>
    <col min="2" max="2" width="27" style="4" bestFit="1" customWidth="1"/>
    <col min="3" max="3" width="12.85546875" bestFit="1" customWidth="1"/>
    <col min="4" max="4" width="8.5703125" bestFit="1" customWidth="1"/>
    <col min="5" max="5" width="21.42578125" bestFit="1" customWidth="1"/>
    <col min="6" max="6" width="19.140625" bestFit="1" customWidth="1"/>
    <col min="7" max="7" width="10.28515625" bestFit="1" customWidth="1"/>
    <col min="8" max="8" width="16" bestFit="1" customWidth="1"/>
    <col min="9" max="9" width="14" bestFit="1" customWidth="1"/>
    <col min="10" max="10" width="15.7109375" bestFit="1" customWidth="1"/>
  </cols>
  <sheetData>
    <row r="1" spans="1:10" x14ac:dyDescent="0.25">
      <c r="A1" s="10"/>
      <c r="B1" s="10"/>
      <c r="C1" s="10"/>
      <c r="D1" s="10"/>
      <c r="E1" s="11"/>
      <c r="F1" s="9"/>
      <c r="G1" s="9"/>
      <c r="H1" s="11"/>
      <c r="I1" s="11"/>
      <c r="J1" s="11"/>
    </row>
    <row r="2" spans="1:10" x14ac:dyDescent="0.25">
      <c r="A2" s="10"/>
      <c r="B2" s="10"/>
      <c r="C2" s="10"/>
      <c r="D2" s="10"/>
      <c r="E2" s="12" t="s">
        <v>91</v>
      </c>
      <c r="F2" s="11"/>
      <c r="G2" s="11"/>
      <c r="H2" s="11"/>
      <c r="I2" s="11"/>
      <c r="J2" s="11"/>
    </row>
    <row r="3" spans="1:10" x14ac:dyDescent="0.25">
      <c r="A3" s="10"/>
      <c r="B3" s="10"/>
      <c r="C3" s="10"/>
      <c r="D3" s="10"/>
      <c r="E3" s="11"/>
      <c r="F3" s="11"/>
      <c r="G3" s="11"/>
      <c r="H3" s="11"/>
      <c r="I3" s="11"/>
      <c r="J3" s="11"/>
    </row>
    <row r="4" spans="1:10" x14ac:dyDescent="0.25">
      <c r="A4" s="10"/>
      <c r="B4" s="10"/>
      <c r="C4" s="10"/>
      <c r="D4" s="10"/>
      <c r="E4" s="11"/>
      <c r="F4" s="11"/>
      <c r="G4" s="11"/>
      <c r="H4" s="11"/>
      <c r="I4" s="11"/>
      <c r="J4" s="11"/>
    </row>
    <row r="5" spans="1:10" x14ac:dyDescent="0.25">
      <c r="A5" s="10"/>
      <c r="B5" s="10"/>
      <c r="C5" s="10"/>
      <c r="D5" s="10"/>
      <c r="E5" s="11"/>
      <c r="F5" s="11"/>
      <c r="G5" s="11"/>
      <c r="H5" s="11"/>
      <c r="I5" s="11"/>
      <c r="J5" s="11"/>
    </row>
    <row r="6" spans="1:10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0" x14ac:dyDescent="0.25">
      <c r="A7" s="10"/>
      <c r="B7" s="10"/>
      <c r="C7" s="10"/>
      <c r="D7" s="10"/>
      <c r="E7" s="11"/>
      <c r="F7" s="11"/>
      <c r="G7" s="11"/>
      <c r="H7" s="11"/>
      <c r="I7" s="11"/>
      <c r="J7" s="11"/>
    </row>
    <row r="8" spans="1:10" x14ac:dyDescent="0.25">
      <c r="A8" s="10" t="s">
        <v>79</v>
      </c>
      <c r="B8" s="13">
        <v>638432803</v>
      </c>
      <c r="C8" s="10"/>
      <c r="D8" s="10"/>
      <c r="E8" s="10" t="s">
        <v>80</v>
      </c>
      <c r="F8" s="14">
        <v>45658</v>
      </c>
      <c r="G8" s="11"/>
      <c r="H8" s="11"/>
      <c r="I8" s="11"/>
      <c r="J8" s="11"/>
    </row>
    <row r="9" spans="1:10" x14ac:dyDescent="0.25">
      <c r="A9" s="10" t="s">
        <v>81</v>
      </c>
      <c r="B9" s="10" t="s">
        <v>26</v>
      </c>
      <c r="C9" s="10"/>
      <c r="D9" s="10"/>
      <c r="E9" s="10" t="s">
        <v>82</v>
      </c>
      <c r="F9" s="10" t="s">
        <v>28</v>
      </c>
      <c r="G9" s="11"/>
      <c r="H9" s="11"/>
      <c r="I9" s="11"/>
      <c r="J9" s="11"/>
    </row>
    <row r="10" spans="1:10" x14ac:dyDescent="0.25">
      <c r="A10" s="10"/>
      <c r="B10" s="10"/>
      <c r="C10" s="10"/>
      <c r="D10" s="10"/>
      <c r="E10" s="11"/>
      <c r="F10" s="11"/>
      <c r="G10" s="11"/>
      <c r="H10" s="11"/>
      <c r="I10" s="11"/>
      <c r="J10" s="11"/>
    </row>
    <row r="11" spans="1:10" x14ac:dyDescent="0.25">
      <c r="A11" s="5" t="s">
        <v>0</v>
      </c>
      <c r="B11" s="5" t="s">
        <v>5</v>
      </c>
      <c r="C11" s="5" t="s">
        <v>7</v>
      </c>
      <c r="D11" s="6" t="s">
        <v>24</v>
      </c>
      <c r="E11" s="7" t="s">
        <v>18</v>
      </c>
      <c r="F11" s="7" t="s">
        <v>19</v>
      </c>
      <c r="G11" s="7" t="s">
        <v>20</v>
      </c>
      <c r="H11" s="7" t="s">
        <v>21</v>
      </c>
      <c r="I11" s="7" t="s">
        <v>22</v>
      </c>
      <c r="J11" s="8" t="s">
        <v>23</v>
      </c>
    </row>
    <row r="12" spans="1:10" x14ac:dyDescent="0.25">
      <c r="A12" s="15" t="s">
        <v>25</v>
      </c>
      <c r="B12" s="16" t="s">
        <v>27</v>
      </c>
      <c r="C12" s="16">
        <v>2020</v>
      </c>
      <c r="D12" s="17">
        <v>7</v>
      </c>
      <c r="E12" s="18">
        <v>48853.440000000002</v>
      </c>
      <c r="F12" s="18">
        <v>10915.53</v>
      </c>
      <c r="G12" s="19">
        <v>0</v>
      </c>
      <c r="H12" s="19">
        <v>0</v>
      </c>
      <c r="I12" s="18">
        <v>3500</v>
      </c>
      <c r="J12" s="20">
        <v>7418.5300000000007</v>
      </c>
    </row>
    <row r="13" spans="1:10" x14ac:dyDescent="0.25">
      <c r="A13" s="21"/>
      <c r="B13" s="21"/>
      <c r="C13" s="22">
        <v>2021</v>
      </c>
      <c r="D13" s="23">
        <v>9</v>
      </c>
      <c r="E13" s="24">
        <v>52604.88</v>
      </c>
      <c r="F13" s="25">
        <v>0</v>
      </c>
      <c r="G13" s="25">
        <v>0</v>
      </c>
      <c r="H13" s="24">
        <v>2215.5100000000002</v>
      </c>
      <c r="I13" s="24">
        <v>1000</v>
      </c>
      <c r="J13" s="26">
        <v>1215.5100000000002</v>
      </c>
    </row>
    <row r="14" spans="1:10" x14ac:dyDescent="0.25">
      <c r="A14" s="21"/>
      <c r="B14" s="21"/>
      <c r="C14" s="22">
        <v>2022</v>
      </c>
      <c r="D14" s="23">
        <v>2</v>
      </c>
      <c r="E14" s="24">
        <v>51966.239999999998</v>
      </c>
      <c r="F14" s="24">
        <v>4060</v>
      </c>
      <c r="G14" s="25">
        <v>0</v>
      </c>
      <c r="H14" s="24">
        <v>1128.6300000000001</v>
      </c>
      <c r="I14" s="24">
        <v>2500</v>
      </c>
      <c r="J14" s="26">
        <v>2688.63</v>
      </c>
    </row>
    <row r="15" spans="1:10" x14ac:dyDescent="0.25">
      <c r="A15" s="21"/>
      <c r="B15" s="21"/>
      <c r="C15" s="22">
        <v>2023</v>
      </c>
      <c r="D15" s="23">
        <v>6</v>
      </c>
      <c r="E15" s="24">
        <v>54181.2</v>
      </c>
      <c r="F15" s="24">
        <v>2850</v>
      </c>
      <c r="G15" s="25">
        <v>0</v>
      </c>
      <c r="H15" s="24">
        <v>1106.06</v>
      </c>
      <c r="I15" s="24">
        <v>2500</v>
      </c>
      <c r="J15" s="26">
        <v>1456.06</v>
      </c>
    </row>
    <row r="16" spans="1:10" x14ac:dyDescent="0.25">
      <c r="A16" s="21"/>
      <c r="B16" s="21"/>
      <c r="C16" s="22">
        <v>2024</v>
      </c>
      <c r="D16" s="23">
        <v>2</v>
      </c>
      <c r="E16" s="24">
        <v>57865.37</v>
      </c>
      <c r="F16" s="25">
        <v>0</v>
      </c>
      <c r="G16" s="25">
        <v>0</v>
      </c>
      <c r="H16" s="25">
        <v>0</v>
      </c>
      <c r="I16" s="25">
        <v>0</v>
      </c>
      <c r="J16" s="27">
        <v>0</v>
      </c>
    </row>
    <row r="17" spans="1:10" hidden="1" x14ac:dyDescent="0.25">
      <c r="A17" s="28" t="s">
        <v>83</v>
      </c>
      <c r="B17" s="29"/>
      <c r="C17" s="28"/>
      <c r="D17" s="30">
        <v>26</v>
      </c>
      <c r="E17" s="31">
        <v>265471.13</v>
      </c>
      <c r="F17" s="31">
        <v>17825.53</v>
      </c>
      <c r="G17" s="32">
        <v>0</v>
      </c>
      <c r="H17" s="31">
        <v>4450.2000000000007</v>
      </c>
      <c r="I17" s="31">
        <v>9500</v>
      </c>
      <c r="J17" s="31">
        <v>12778.730000000001</v>
      </c>
    </row>
    <row r="18" spans="1:10" x14ac:dyDescent="0.25">
      <c r="A18" s="15" t="s">
        <v>84</v>
      </c>
      <c r="B18" s="16" t="s">
        <v>84</v>
      </c>
      <c r="C18" s="16" t="s">
        <v>84</v>
      </c>
      <c r="D18" s="17"/>
      <c r="E18" s="19"/>
      <c r="F18" s="19"/>
      <c r="G18" s="19"/>
      <c r="H18" s="19"/>
      <c r="I18" s="19"/>
      <c r="J18" s="33"/>
    </row>
    <row r="19" spans="1:10" hidden="1" x14ac:dyDescent="0.25">
      <c r="A19" s="28" t="s">
        <v>85</v>
      </c>
      <c r="B19" s="29"/>
      <c r="C19" s="28"/>
      <c r="D19" s="30"/>
      <c r="E19" s="32"/>
      <c r="F19" s="32"/>
      <c r="G19" s="32"/>
      <c r="H19" s="32"/>
      <c r="I19" s="32"/>
      <c r="J19" s="32"/>
    </row>
    <row r="20" spans="1:10" x14ac:dyDescent="0.25">
      <c r="A20" s="34" t="s">
        <v>77</v>
      </c>
      <c r="B20" s="35"/>
      <c r="C20" s="36"/>
      <c r="D20" s="37">
        <v>26</v>
      </c>
      <c r="E20" s="38">
        <v>265471.13</v>
      </c>
      <c r="F20" s="38">
        <v>17825.53</v>
      </c>
      <c r="G20" s="39">
        <v>0</v>
      </c>
      <c r="H20" s="38">
        <v>4450.2000000000007</v>
      </c>
      <c r="I20" s="38">
        <v>9500</v>
      </c>
      <c r="J20" s="40">
        <v>12778.730000000001</v>
      </c>
    </row>
  </sheetData>
  <pageMargins left="0.75" right="0.75" top="0.75" bottom="0.75" header="0.5" footer="0.5"/>
  <pageSetup paperSize="9" scale="72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40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28.5703125" hidden="1" customWidth="1"/>
    <col min="2" max="2" width="28.5703125" bestFit="1" customWidth="1"/>
    <col min="3" max="3" width="8.140625" hidden="1" customWidth="1"/>
    <col min="4" max="4" width="26.5703125" hidden="1" customWidth="1"/>
    <col min="5" max="5" width="10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8.85546875" hidden="1" customWidth="1"/>
    <col min="14" max="14" width="16.85546875" hidden="1" customWidth="1"/>
    <col min="15" max="15" width="35.7109375" style="3" customWidth="1"/>
    <col min="16" max="16" width="11.140625" bestFit="1" customWidth="1"/>
    <col min="17" max="17" width="25.28515625" bestFit="1" customWidth="1"/>
    <col min="18" max="18" width="16.85546875" bestFit="1" customWidth="1"/>
    <col min="19" max="19" width="12.7109375" style="1" bestFit="1" customWidth="1"/>
    <col min="20" max="20" width="10.42578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78</v>
      </c>
      <c r="I1" s="10"/>
      <c r="J1" s="10"/>
      <c r="K1" s="10"/>
      <c r="L1" s="10"/>
      <c r="M1" s="10"/>
      <c r="N1" s="10"/>
      <c r="O1" s="4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  <c r="K3" s="42" t="s">
        <v>10</v>
      </c>
      <c r="L3" s="42" t="s">
        <v>11</v>
      </c>
      <c r="M3" s="42" t="s">
        <v>12</v>
      </c>
      <c r="N3" s="42" t="s">
        <v>13</v>
      </c>
      <c r="O3" s="43" t="s">
        <v>14</v>
      </c>
      <c r="P3" s="42" t="s">
        <v>15</v>
      </c>
      <c r="Q3" s="42" t="s">
        <v>16</v>
      </c>
      <c r="R3" s="42" t="s">
        <v>17</v>
      </c>
      <c r="S3" s="44" t="s">
        <v>18</v>
      </c>
      <c r="T3" s="44" t="s">
        <v>19</v>
      </c>
      <c r="U3" s="44" t="s">
        <v>20</v>
      </c>
      <c r="V3" s="44" t="s">
        <v>21</v>
      </c>
      <c r="W3" s="44" t="s">
        <v>22</v>
      </c>
      <c r="X3" s="44" t="s">
        <v>23</v>
      </c>
      <c r="Y3" s="42" t="s">
        <v>24</v>
      </c>
    </row>
    <row r="4" spans="1:25" outlineLevel="2" x14ac:dyDescent="0.25">
      <c r="A4" s="45" t="s">
        <v>25</v>
      </c>
      <c r="B4" s="45" t="s">
        <v>25</v>
      </c>
      <c r="C4" s="45">
        <v>1003</v>
      </c>
      <c r="D4" s="45" t="s">
        <v>26</v>
      </c>
      <c r="E4" s="45">
        <v>638432803</v>
      </c>
      <c r="F4" s="45" t="s">
        <v>27</v>
      </c>
      <c r="G4" s="45">
        <v>0</v>
      </c>
      <c r="H4" s="45">
        <v>2020</v>
      </c>
      <c r="I4" s="45">
        <v>0</v>
      </c>
      <c r="J4" s="45"/>
      <c r="K4" s="45"/>
      <c r="L4" s="46">
        <v>45658</v>
      </c>
      <c r="M4" s="45" t="s">
        <v>28</v>
      </c>
      <c r="N4" s="45"/>
      <c r="O4" s="47"/>
      <c r="P4" s="59"/>
      <c r="Q4" s="59"/>
      <c r="R4" s="59"/>
      <c r="S4" s="48">
        <v>48853.440000000002</v>
      </c>
      <c r="T4" s="59">
        <v>0</v>
      </c>
      <c r="U4" s="59">
        <v>0</v>
      </c>
      <c r="V4" s="59">
        <v>0</v>
      </c>
      <c r="W4" s="59">
        <v>0</v>
      </c>
      <c r="X4" s="59">
        <v>0</v>
      </c>
      <c r="Y4" s="59">
        <v>0</v>
      </c>
    </row>
    <row r="5" spans="1:25" ht="30" outlineLevel="2" x14ac:dyDescent="0.25">
      <c r="A5" s="49" t="s">
        <v>25</v>
      </c>
      <c r="B5" s="49" t="s">
        <v>25</v>
      </c>
      <c r="C5" s="49">
        <v>1003</v>
      </c>
      <c r="D5" s="49" t="s">
        <v>26</v>
      </c>
      <c r="E5" s="49">
        <v>638432803</v>
      </c>
      <c r="F5" s="49" t="s">
        <v>27</v>
      </c>
      <c r="G5" s="49">
        <v>0</v>
      </c>
      <c r="H5" s="49">
        <v>2020</v>
      </c>
      <c r="I5" s="49">
        <v>1762250</v>
      </c>
      <c r="J5" s="50">
        <v>43852</v>
      </c>
      <c r="K5" s="49" t="s">
        <v>29</v>
      </c>
      <c r="L5" s="50">
        <v>45658</v>
      </c>
      <c r="M5" s="49" t="s">
        <v>28</v>
      </c>
      <c r="N5" s="49" t="s">
        <v>30</v>
      </c>
      <c r="O5" s="51" t="s">
        <v>31</v>
      </c>
      <c r="P5" s="49" t="s">
        <v>32</v>
      </c>
      <c r="Q5" s="49" t="s">
        <v>33</v>
      </c>
      <c r="R5" s="60"/>
      <c r="S5" s="60">
        <v>0</v>
      </c>
      <c r="T5" s="60">
        <v>0</v>
      </c>
      <c r="U5" s="60">
        <v>0</v>
      </c>
      <c r="V5" s="60">
        <v>0</v>
      </c>
      <c r="W5" s="60">
        <v>0</v>
      </c>
      <c r="X5" s="60">
        <v>0</v>
      </c>
      <c r="Y5" s="49">
        <v>1</v>
      </c>
    </row>
    <row r="6" spans="1:25" outlineLevel="2" x14ac:dyDescent="0.25">
      <c r="A6" s="49" t="s">
        <v>25</v>
      </c>
      <c r="B6" s="49" t="s">
        <v>25</v>
      </c>
      <c r="C6" s="49">
        <v>1003</v>
      </c>
      <c r="D6" s="49" t="s">
        <v>26</v>
      </c>
      <c r="E6" s="49">
        <v>638432803</v>
      </c>
      <c r="F6" s="49" t="s">
        <v>27</v>
      </c>
      <c r="G6" s="49">
        <v>0</v>
      </c>
      <c r="H6" s="49">
        <v>2020</v>
      </c>
      <c r="I6" s="49">
        <v>1762312</v>
      </c>
      <c r="J6" s="50">
        <v>43852</v>
      </c>
      <c r="K6" s="49" t="s">
        <v>29</v>
      </c>
      <c r="L6" s="50">
        <v>45658</v>
      </c>
      <c r="M6" s="49" t="s">
        <v>28</v>
      </c>
      <c r="N6" s="49" t="s">
        <v>30</v>
      </c>
      <c r="O6" s="51" t="s">
        <v>34</v>
      </c>
      <c r="P6" s="49" t="s">
        <v>35</v>
      </c>
      <c r="Q6" s="49" t="s">
        <v>36</v>
      </c>
      <c r="R6" s="60"/>
      <c r="S6" s="60">
        <v>0</v>
      </c>
      <c r="T6" s="60">
        <v>0</v>
      </c>
      <c r="U6" s="60">
        <v>0</v>
      </c>
      <c r="V6" s="60">
        <v>0</v>
      </c>
      <c r="W6" s="60">
        <v>0</v>
      </c>
      <c r="X6" s="60">
        <v>0</v>
      </c>
      <c r="Y6" s="49">
        <v>1</v>
      </c>
    </row>
    <row r="7" spans="1:25" ht="30" outlineLevel="2" x14ac:dyDescent="0.25">
      <c r="A7" s="49" t="s">
        <v>25</v>
      </c>
      <c r="B7" s="49" t="s">
        <v>25</v>
      </c>
      <c r="C7" s="49">
        <v>1003</v>
      </c>
      <c r="D7" s="49" t="s">
        <v>26</v>
      </c>
      <c r="E7" s="49">
        <v>638432803</v>
      </c>
      <c r="F7" s="49" t="s">
        <v>27</v>
      </c>
      <c r="G7" s="49">
        <v>0</v>
      </c>
      <c r="H7" s="49">
        <v>2020</v>
      </c>
      <c r="I7" s="49">
        <v>1768364</v>
      </c>
      <c r="J7" s="50">
        <v>43962</v>
      </c>
      <c r="K7" s="49" t="s">
        <v>29</v>
      </c>
      <c r="L7" s="50">
        <v>45658</v>
      </c>
      <c r="M7" s="49" t="s">
        <v>28</v>
      </c>
      <c r="N7" s="49" t="s">
        <v>30</v>
      </c>
      <c r="O7" s="51" t="s">
        <v>37</v>
      </c>
      <c r="P7" s="49" t="s">
        <v>32</v>
      </c>
      <c r="Q7" s="49" t="s">
        <v>33</v>
      </c>
      <c r="R7" s="60"/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60">
        <v>0</v>
      </c>
      <c r="Y7" s="49">
        <v>1</v>
      </c>
    </row>
    <row r="8" spans="1:25" ht="30" outlineLevel="2" x14ac:dyDescent="0.25">
      <c r="A8" s="49" t="s">
        <v>25</v>
      </c>
      <c r="B8" s="49" t="s">
        <v>25</v>
      </c>
      <c r="C8" s="49">
        <v>1003</v>
      </c>
      <c r="D8" s="49" t="s">
        <v>26</v>
      </c>
      <c r="E8" s="49">
        <v>638432803</v>
      </c>
      <c r="F8" s="49" t="s">
        <v>27</v>
      </c>
      <c r="G8" s="49">
        <v>0</v>
      </c>
      <c r="H8" s="49">
        <v>2020</v>
      </c>
      <c r="I8" s="49">
        <v>1772316</v>
      </c>
      <c r="J8" s="50">
        <v>44012</v>
      </c>
      <c r="K8" s="49" t="s">
        <v>29</v>
      </c>
      <c r="L8" s="50">
        <v>45658</v>
      </c>
      <c r="M8" s="49" t="s">
        <v>28</v>
      </c>
      <c r="N8" s="49" t="s">
        <v>30</v>
      </c>
      <c r="O8" s="51" t="s">
        <v>38</v>
      </c>
      <c r="P8" s="49" t="s">
        <v>35</v>
      </c>
      <c r="Q8" s="49" t="s">
        <v>36</v>
      </c>
      <c r="R8" s="60"/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49">
        <v>1</v>
      </c>
    </row>
    <row r="9" spans="1:25" outlineLevel="2" x14ac:dyDescent="0.25">
      <c r="A9" s="49" t="s">
        <v>25</v>
      </c>
      <c r="B9" s="49" t="s">
        <v>39</v>
      </c>
      <c r="C9" s="49">
        <v>1003</v>
      </c>
      <c r="D9" s="49" t="s">
        <v>26</v>
      </c>
      <c r="E9" s="49">
        <v>638432803</v>
      </c>
      <c r="F9" s="49" t="s">
        <v>27</v>
      </c>
      <c r="G9" s="49">
        <v>0</v>
      </c>
      <c r="H9" s="49">
        <v>2020</v>
      </c>
      <c r="I9" s="49">
        <v>1772586</v>
      </c>
      <c r="J9" s="50">
        <v>44015</v>
      </c>
      <c r="K9" s="49" t="s">
        <v>29</v>
      </c>
      <c r="L9" s="50">
        <v>45658</v>
      </c>
      <c r="M9" s="49" t="s">
        <v>28</v>
      </c>
      <c r="N9" s="49" t="s">
        <v>30</v>
      </c>
      <c r="O9" s="51" t="s">
        <v>40</v>
      </c>
      <c r="P9" s="49" t="s">
        <v>41</v>
      </c>
      <c r="Q9" s="49" t="s">
        <v>42</v>
      </c>
      <c r="R9" s="60"/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49">
        <v>1</v>
      </c>
    </row>
    <row r="10" spans="1:25" ht="45" outlineLevel="2" x14ac:dyDescent="0.25">
      <c r="A10" s="49" t="s">
        <v>25</v>
      </c>
      <c r="B10" s="49" t="s">
        <v>25</v>
      </c>
      <c r="C10" s="49">
        <v>1003</v>
      </c>
      <c r="D10" s="49" t="s">
        <v>26</v>
      </c>
      <c r="E10" s="49">
        <v>638432803</v>
      </c>
      <c r="F10" s="49" t="s">
        <v>27</v>
      </c>
      <c r="G10" s="49">
        <v>0</v>
      </c>
      <c r="H10" s="49">
        <v>2020</v>
      </c>
      <c r="I10" s="49">
        <v>1773081</v>
      </c>
      <c r="J10" s="50">
        <v>44021</v>
      </c>
      <c r="K10" s="49" t="s">
        <v>29</v>
      </c>
      <c r="L10" s="50">
        <v>45658</v>
      </c>
      <c r="M10" s="49" t="s">
        <v>28</v>
      </c>
      <c r="N10" s="49" t="s">
        <v>30</v>
      </c>
      <c r="O10" s="51" t="s">
        <v>43</v>
      </c>
      <c r="P10" s="49" t="s">
        <v>32</v>
      </c>
      <c r="Q10" s="49" t="s">
        <v>33</v>
      </c>
      <c r="R10" s="60"/>
      <c r="S10" s="60">
        <v>0</v>
      </c>
      <c r="T10" s="52">
        <v>7300</v>
      </c>
      <c r="U10" s="60">
        <v>0</v>
      </c>
      <c r="V10" s="60">
        <v>0</v>
      </c>
      <c r="W10" s="52">
        <v>2500</v>
      </c>
      <c r="X10" s="52">
        <v>4803</v>
      </c>
      <c r="Y10" s="49">
        <v>1</v>
      </c>
    </row>
    <row r="11" spans="1:25" ht="30" outlineLevel="2" x14ac:dyDescent="0.25">
      <c r="A11" s="49" t="s">
        <v>25</v>
      </c>
      <c r="B11" s="49" t="s">
        <v>44</v>
      </c>
      <c r="C11" s="49">
        <v>1003</v>
      </c>
      <c r="D11" s="49" t="s">
        <v>26</v>
      </c>
      <c r="E11" s="49">
        <v>638432803</v>
      </c>
      <c r="F11" s="49" t="s">
        <v>27</v>
      </c>
      <c r="G11" s="49">
        <v>0</v>
      </c>
      <c r="H11" s="49">
        <v>2020</v>
      </c>
      <c r="I11" s="49">
        <v>1773571</v>
      </c>
      <c r="J11" s="50">
        <v>44028</v>
      </c>
      <c r="K11" s="49" t="s">
        <v>29</v>
      </c>
      <c r="L11" s="50">
        <v>45658</v>
      </c>
      <c r="M11" s="49" t="s">
        <v>28</v>
      </c>
      <c r="N11" s="49" t="s">
        <v>30</v>
      </c>
      <c r="O11" s="51" t="s">
        <v>45</v>
      </c>
      <c r="P11" s="49" t="s">
        <v>32</v>
      </c>
      <c r="Q11" s="49" t="s">
        <v>33</v>
      </c>
      <c r="R11" s="60"/>
      <c r="S11" s="60">
        <v>0</v>
      </c>
      <c r="T11" s="52">
        <v>3615.53</v>
      </c>
      <c r="U11" s="60">
        <v>0</v>
      </c>
      <c r="V11" s="60">
        <v>0</v>
      </c>
      <c r="W11" s="52">
        <v>1000</v>
      </c>
      <c r="X11" s="52">
        <v>2615.5300000000002</v>
      </c>
      <c r="Y11" s="49">
        <v>1</v>
      </c>
    </row>
    <row r="12" spans="1:25" outlineLevel="1" x14ac:dyDescent="0.25">
      <c r="A12" s="49"/>
      <c r="B12" s="49"/>
      <c r="C12" s="49"/>
      <c r="D12" s="49"/>
      <c r="E12" s="49"/>
      <c r="F12" s="49"/>
      <c r="G12" s="49"/>
      <c r="H12" s="53" t="s">
        <v>86</v>
      </c>
      <c r="I12" s="49"/>
      <c r="J12" s="50"/>
      <c r="K12" s="49"/>
      <c r="L12" s="50"/>
      <c r="M12" s="49"/>
      <c r="N12" s="49"/>
      <c r="O12" s="51"/>
      <c r="P12" s="60"/>
      <c r="Q12" s="60"/>
      <c r="R12" s="60"/>
      <c r="S12" s="52">
        <f t="shared" ref="S12:X12" si="0">SUBTOTAL(9,S4:S11)</f>
        <v>48853.440000000002</v>
      </c>
      <c r="T12" s="52">
        <f t="shared" si="0"/>
        <v>10915.53</v>
      </c>
      <c r="U12" s="60">
        <f t="shared" si="0"/>
        <v>0</v>
      </c>
      <c r="V12" s="60">
        <f t="shared" si="0"/>
        <v>0</v>
      </c>
      <c r="W12" s="52">
        <f t="shared" si="0"/>
        <v>3500</v>
      </c>
      <c r="X12" s="52">
        <f t="shared" si="0"/>
        <v>7418.5300000000007</v>
      </c>
      <c r="Y12" s="60"/>
    </row>
    <row r="13" spans="1:25" outlineLevel="2" x14ac:dyDescent="0.25">
      <c r="A13" s="49" t="s">
        <v>25</v>
      </c>
      <c r="B13" s="49" t="s">
        <v>25</v>
      </c>
      <c r="C13" s="49">
        <v>1003</v>
      </c>
      <c r="D13" s="49" t="s">
        <v>26</v>
      </c>
      <c r="E13" s="49">
        <v>638432803</v>
      </c>
      <c r="F13" s="49" t="s">
        <v>27</v>
      </c>
      <c r="G13" s="49">
        <v>0</v>
      </c>
      <c r="H13" s="49">
        <v>2021</v>
      </c>
      <c r="I13" s="49">
        <v>0</v>
      </c>
      <c r="J13" s="49"/>
      <c r="K13" s="49"/>
      <c r="L13" s="50">
        <v>45658</v>
      </c>
      <c r="M13" s="49" t="s">
        <v>28</v>
      </c>
      <c r="N13" s="49"/>
      <c r="O13" s="51"/>
      <c r="P13" s="60"/>
      <c r="Q13" s="60"/>
      <c r="R13" s="60"/>
      <c r="S13" s="52">
        <v>52604.88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</row>
    <row r="14" spans="1:25" outlineLevel="2" x14ac:dyDescent="0.25">
      <c r="A14" s="49" t="s">
        <v>25</v>
      </c>
      <c r="B14" s="49" t="s">
        <v>25</v>
      </c>
      <c r="C14" s="49">
        <v>1003</v>
      </c>
      <c r="D14" s="49" t="s">
        <v>26</v>
      </c>
      <c r="E14" s="49">
        <v>638432803</v>
      </c>
      <c r="F14" s="49" t="s">
        <v>27</v>
      </c>
      <c r="G14" s="49">
        <v>0</v>
      </c>
      <c r="H14" s="49">
        <v>2021</v>
      </c>
      <c r="I14" s="49">
        <v>1790251</v>
      </c>
      <c r="J14" s="50">
        <v>44280</v>
      </c>
      <c r="K14" s="49" t="s">
        <v>29</v>
      </c>
      <c r="L14" s="50">
        <v>45658</v>
      </c>
      <c r="M14" s="49" t="s">
        <v>28</v>
      </c>
      <c r="N14" s="49" t="s">
        <v>30</v>
      </c>
      <c r="O14" s="51" t="s">
        <v>46</v>
      </c>
      <c r="P14" s="49" t="s">
        <v>35</v>
      </c>
      <c r="Q14" s="49" t="s">
        <v>36</v>
      </c>
      <c r="R14" s="60"/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49">
        <v>1</v>
      </c>
    </row>
    <row r="15" spans="1:25" ht="30" outlineLevel="2" x14ac:dyDescent="0.25">
      <c r="A15" s="49" t="s">
        <v>25</v>
      </c>
      <c r="B15" s="49" t="s">
        <v>25</v>
      </c>
      <c r="C15" s="49">
        <v>1003</v>
      </c>
      <c r="D15" s="49" t="s">
        <v>26</v>
      </c>
      <c r="E15" s="49">
        <v>638432803</v>
      </c>
      <c r="F15" s="49" t="s">
        <v>27</v>
      </c>
      <c r="G15" s="49">
        <v>0</v>
      </c>
      <c r="H15" s="49">
        <v>2021</v>
      </c>
      <c r="I15" s="49">
        <v>1791458</v>
      </c>
      <c r="J15" s="50">
        <v>44229</v>
      </c>
      <c r="K15" s="49" t="s">
        <v>29</v>
      </c>
      <c r="L15" s="50">
        <v>45658</v>
      </c>
      <c r="M15" s="49" t="s">
        <v>28</v>
      </c>
      <c r="N15" s="49" t="s">
        <v>30</v>
      </c>
      <c r="O15" s="51" t="s">
        <v>47</v>
      </c>
      <c r="P15" s="49" t="s">
        <v>32</v>
      </c>
      <c r="Q15" s="49" t="s">
        <v>33</v>
      </c>
      <c r="R15" s="60"/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49">
        <v>1</v>
      </c>
    </row>
    <row r="16" spans="1:25" ht="30" outlineLevel="2" x14ac:dyDescent="0.25">
      <c r="A16" s="49" t="s">
        <v>25</v>
      </c>
      <c r="B16" s="49" t="s">
        <v>25</v>
      </c>
      <c r="C16" s="49">
        <v>1003</v>
      </c>
      <c r="D16" s="49" t="s">
        <v>26</v>
      </c>
      <c r="E16" s="49">
        <v>638432803</v>
      </c>
      <c r="F16" s="49" t="s">
        <v>27</v>
      </c>
      <c r="G16" s="49">
        <v>0</v>
      </c>
      <c r="H16" s="49">
        <v>2021</v>
      </c>
      <c r="I16" s="49">
        <v>1793974</v>
      </c>
      <c r="J16" s="50">
        <v>44344</v>
      </c>
      <c r="K16" s="49" t="s">
        <v>29</v>
      </c>
      <c r="L16" s="50">
        <v>45658</v>
      </c>
      <c r="M16" s="49" t="s">
        <v>28</v>
      </c>
      <c r="N16" s="49" t="s">
        <v>30</v>
      </c>
      <c r="O16" s="51" t="s">
        <v>48</v>
      </c>
      <c r="P16" s="49" t="s">
        <v>32</v>
      </c>
      <c r="Q16" s="49" t="s">
        <v>33</v>
      </c>
      <c r="R16" s="60"/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49">
        <v>1</v>
      </c>
    </row>
    <row r="17" spans="1:25" ht="30" outlineLevel="2" x14ac:dyDescent="0.25">
      <c r="A17" s="49" t="s">
        <v>25</v>
      </c>
      <c r="B17" s="49" t="s">
        <v>25</v>
      </c>
      <c r="C17" s="49">
        <v>1003</v>
      </c>
      <c r="D17" s="49" t="s">
        <v>26</v>
      </c>
      <c r="E17" s="49">
        <v>638432803</v>
      </c>
      <c r="F17" s="49" t="s">
        <v>27</v>
      </c>
      <c r="G17" s="49">
        <v>0</v>
      </c>
      <c r="H17" s="49">
        <v>2021</v>
      </c>
      <c r="I17" s="49">
        <v>1795821</v>
      </c>
      <c r="J17" s="50">
        <v>44375</v>
      </c>
      <c r="K17" s="49" t="s">
        <v>29</v>
      </c>
      <c r="L17" s="50">
        <v>45658</v>
      </c>
      <c r="M17" s="49" t="s">
        <v>28</v>
      </c>
      <c r="N17" s="49" t="s">
        <v>30</v>
      </c>
      <c r="O17" s="51" t="s">
        <v>49</v>
      </c>
      <c r="P17" s="49" t="s">
        <v>32</v>
      </c>
      <c r="Q17" s="49" t="s">
        <v>33</v>
      </c>
      <c r="R17" s="60"/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49">
        <v>1</v>
      </c>
    </row>
    <row r="18" spans="1:25" ht="30" outlineLevel="2" x14ac:dyDescent="0.25">
      <c r="A18" s="49" t="s">
        <v>25</v>
      </c>
      <c r="B18" s="49" t="s">
        <v>25</v>
      </c>
      <c r="C18" s="49">
        <v>1003</v>
      </c>
      <c r="D18" s="49" t="s">
        <v>26</v>
      </c>
      <c r="E18" s="49">
        <v>638432803</v>
      </c>
      <c r="F18" s="49" t="s">
        <v>27</v>
      </c>
      <c r="G18" s="49">
        <v>0</v>
      </c>
      <c r="H18" s="49">
        <v>2021</v>
      </c>
      <c r="I18" s="49">
        <v>1800403</v>
      </c>
      <c r="J18" s="50">
        <v>44460</v>
      </c>
      <c r="K18" s="49" t="s">
        <v>29</v>
      </c>
      <c r="L18" s="50">
        <v>45658</v>
      </c>
      <c r="M18" s="49" t="s">
        <v>28</v>
      </c>
      <c r="N18" s="49" t="s">
        <v>30</v>
      </c>
      <c r="O18" s="51" t="s">
        <v>50</v>
      </c>
      <c r="P18" s="49" t="s">
        <v>32</v>
      </c>
      <c r="Q18" s="49" t="s">
        <v>33</v>
      </c>
      <c r="R18" s="60"/>
      <c r="S18" s="60">
        <v>0</v>
      </c>
      <c r="T18" s="60">
        <v>0</v>
      </c>
      <c r="U18" s="60">
        <v>0</v>
      </c>
      <c r="V18" s="52">
        <v>2215.5100000000002</v>
      </c>
      <c r="W18" s="60">
        <v>0</v>
      </c>
      <c r="X18" s="52">
        <v>2215.5100000000002</v>
      </c>
      <c r="Y18" s="49">
        <v>1</v>
      </c>
    </row>
    <row r="19" spans="1:25" ht="30" outlineLevel="2" x14ac:dyDescent="0.25">
      <c r="A19" s="49" t="s">
        <v>25</v>
      </c>
      <c r="B19" s="49" t="s">
        <v>25</v>
      </c>
      <c r="C19" s="49">
        <v>1003</v>
      </c>
      <c r="D19" s="49" t="s">
        <v>26</v>
      </c>
      <c r="E19" s="49">
        <v>638432803</v>
      </c>
      <c r="F19" s="49" t="s">
        <v>27</v>
      </c>
      <c r="G19" s="49">
        <v>0</v>
      </c>
      <c r="H19" s="49">
        <v>2021</v>
      </c>
      <c r="I19" s="49">
        <v>1800559</v>
      </c>
      <c r="J19" s="50">
        <v>44460</v>
      </c>
      <c r="K19" s="49" t="s">
        <v>29</v>
      </c>
      <c r="L19" s="50">
        <v>45658</v>
      </c>
      <c r="M19" s="49" t="s">
        <v>28</v>
      </c>
      <c r="N19" s="49" t="s">
        <v>30</v>
      </c>
      <c r="O19" s="51" t="s">
        <v>51</v>
      </c>
      <c r="P19" s="49" t="s">
        <v>32</v>
      </c>
      <c r="Q19" s="49" t="s">
        <v>33</v>
      </c>
      <c r="R19" s="60"/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49">
        <v>1</v>
      </c>
    </row>
    <row r="20" spans="1:25" outlineLevel="2" x14ac:dyDescent="0.25">
      <c r="A20" s="49" t="s">
        <v>25</v>
      </c>
      <c r="B20" s="49" t="s">
        <v>25</v>
      </c>
      <c r="C20" s="49">
        <v>1003</v>
      </c>
      <c r="D20" s="49" t="s">
        <v>26</v>
      </c>
      <c r="E20" s="49">
        <v>638432803</v>
      </c>
      <c r="F20" s="49" t="s">
        <v>27</v>
      </c>
      <c r="G20" s="49">
        <v>0</v>
      </c>
      <c r="H20" s="49">
        <v>2021</v>
      </c>
      <c r="I20" s="49">
        <v>1802610</v>
      </c>
      <c r="J20" s="50">
        <v>44487</v>
      </c>
      <c r="K20" s="49" t="s">
        <v>29</v>
      </c>
      <c r="L20" s="50">
        <v>45658</v>
      </c>
      <c r="M20" s="49" t="s">
        <v>28</v>
      </c>
      <c r="N20" s="49" t="s">
        <v>30</v>
      </c>
      <c r="O20" s="51" t="s">
        <v>52</v>
      </c>
      <c r="P20" s="49" t="s">
        <v>35</v>
      </c>
      <c r="Q20" s="49" t="s">
        <v>36</v>
      </c>
      <c r="R20" s="60"/>
      <c r="S20" s="60">
        <v>0</v>
      </c>
      <c r="T20" s="60">
        <v>0</v>
      </c>
      <c r="U20" s="60">
        <v>0</v>
      </c>
      <c r="V20" s="60">
        <v>0</v>
      </c>
      <c r="W20" s="52">
        <v>1000</v>
      </c>
      <c r="X20" s="52">
        <v>-1000</v>
      </c>
      <c r="Y20" s="49">
        <v>1</v>
      </c>
    </row>
    <row r="21" spans="1:25" ht="30" outlineLevel="2" x14ac:dyDescent="0.25">
      <c r="A21" s="49" t="s">
        <v>25</v>
      </c>
      <c r="B21" s="49" t="s">
        <v>25</v>
      </c>
      <c r="C21" s="49">
        <v>1003</v>
      </c>
      <c r="D21" s="49" t="s">
        <v>26</v>
      </c>
      <c r="E21" s="49">
        <v>638432803</v>
      </c>
      <c r="F21" s="49" t="s">
        <v>27</v>
      </c>
      <c r="G21" s="49">
        <v>0</v>
      </c>
      <c r="H21" s="49">
        <v>2021</v>
      </c>
      <c r="I21" s="49">
        <v>1803550</v>
      </c>
      <c r="J21" s="50">
        <v>44508</v>
      </c>
      <c r="K21" s="49" t="s">
        <v>29</v>
      </c>
      <c r="L21" s="50">
        <v>45658</v>
      </c>
      <c r="M21" s="49" t="s">
        <v>28</v>
      </c>
      <c r="N21" s="49" t="s">
        <v>30</v>
      </c>
      <c r="O21" s="51" t="s">
        <v>53</v>
      </c>
      <c r="P21" s="49" t="s">
        <v>32</v>
      </c>
      <c r="Q21" s="49" t="s">
        <v>33</v>
      </c>
      <c r="R21" s="60"/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49">
        <v>1</v>
      </c>
    </row>
    <row r="22" spans="1:25" ht="30" outlineLevel="2" x14ac:dyDescent="0.25">
      <c r="A22" s="49" t="s">
        <v>25</v>
      </c>
      <c r="B22" s="49" t="s">
        <v>25</v>
      </c>
      <c r="C22" s="49">
        <v>1003</v>
      </c>
      <c r="D22" s="49" t="s">
        <v>26</v>
      </c>
      <c r="E22" s="49">
        <v>638432803</v>
      </c>
      <c r="F22" s="49" t="s">
        <v>27</v>
      </c>
      <c r="G22" s="49">
        <v>0</v>
      </c>
      <c r="H22" s="49">
        <v>2021</v>
      </c>
      <c r="I22" s="49">
        <v>1804665</v>
      </c>
      <c r="J22" s="50">
        <v>44529</v>
      </c>
      <c r="K22" s="49" t="s">
        <v>29</v>
      </c>
      <c r="L22" s="50">
        <v>45658</v>
      </c>
      <c r="M22" s="49" t="s">
        <v>28</v>
      </c>
      <c r="N22" s="49" t="s">
        <v>30</v>
      </c>
      <c r="O22" s="51" t="s">
        <v>54</v>
      </c>
      <c r="P22" s="49" t="s">
        <v>55</v>
      </c>
      <c r="Q22" s="49" t="s">
        <v>56</v>
      </c>
      <c r="R22" s="60"/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49">
        <v>1</v>
      </c>
    </row>
    <row r="23" spans="1:25" outlineLevel="1" x14ac:dyDescent="0.25">
      <c r="A23" s="49"/>
      <c r="B23" s="49"/>
      <c r="C23" s="49"/>
      <c r="D23" s="49"/>
      <c r="E23" s="49"/>
      <c r="F23" s="49"/>
      <c r="G23" s="49"/>
      <c r="H23" s="54" t="s">
        <v>87</v>
      </c>
      <c r="I23" s="49"/>
      <c r="J23" s="50"/>
      <c r="K23" s="49"/>
      <c r="L23" s="50"/>
      <c r="M23" s="49"/>
      <c r="N23" s="49"/>
      <c r="O23" s="51"/>
      <c r="P23" s="60"/>
      <c r="Q23" s="60"/>
      <c r="R23" s="60"/>
      <c r="S23" s="52">
        <f t="shared" ref="S23:X23" si="1">SUBTOTAL(9,S13:S22)</f>
        <v>52604.88</v>
      </c>
      <c r="T23" s="60">
        <f t="shared" si="1"/>
        <v>0</v>
      </c>
      <c r="U23" s="60">
        <f t="shared" si="1"/>
        <v>0</v>
      </c>
      <c r="V23" s="52">
        <f t="shared" si="1"/>
        <v>2215.5100000000002</v>
      </c>
      <c r="W23" s="52">
        <f t="shared" si="1"/>
        <v>1000</v>
      </c>
      <c r="X23" s="52">
        <f t="shared" si="1"/>
        <v>1215.5100000000002</v>
      </c>
      <c r="Y23" s="60"/>
    </row>
    <row r="24" spans="1:25" outlineLevel="2" x14ac:dyDescent="0.25">
      <c r="A24" s="49" t="s">
        <v>25</v>
      </c>
      <c r="B24" s="49" t="s">
        <v>25</v>
      </c>
      <c r="C24" s="49">
        <v>1003</v>
      </c>
      <c r="D24" s="49" t="s">
        <v>26</v>
      </c>
      <c r="E24" s="49">
        <v>638432803</v>
      </c>
      <c r="F24" s="49" t="s">
        <v>27</v>
      </c>
      <c r="G24" s="49">
        <v>0</v>
      </c>
      <c r="H24" s="49">
        <v>2022</v>
      </c>
      <c r="I24" s="49">
        <v>0</v>
      </c>
      <c r="J24" s="49"/>
      <c r="K24" s="49"/>
      <c r="L24" s="50">
        <v>45658</v>
      </c>
      <c r="M24" s="49" t="s">
        <v>28</v>
      </c>
      <c r="N24" s="49"/>
      <c r="O24" s="51"/>
      <c r="P24" s="60"/>
      <c r="Q24" s="60"/>
      <c r="R24" s="60"/>
      <c r="S24" s="52">
        <v>51966.239999999998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</row>
    <row r="25" spans="1:25" outlineLevel="2" x14ac:dyDescent="0.25">
      <c r="A25" s="49" t="s">
        <v>25</v>
      </c>
      <c r="B25" s="49" t="s">
        <v>57</v>
      </c>
      <c r="C25" s="49">
        <v>1003</v>
      </c>
      <c r="D25" s="49" t="s">
        <v>26</v>
      </c>
      <c r="E25" s="49">
        <v>638432803</v>
      </c>
      <c r="F25" s="49" t="s">
        <v>27</v>
      </c>
      <c r="G25" s="49">
        <v>0</v>
      </c>
      <c r="H25" s="49">
        <v>2022</v>
      </c>
      <c r="I25" s="49">
        <v>1808159</v>
      </c>
      <c r="J25" s="50">
        <v>44588</v>
      </c>
      <c r="K25" s="49" t="s">
        <v>29</v>
      </c>
      <c r="L25" s="50">
        <v>45658</v>
      </c>
      <c r="M25" s="49" t="s">
        <v>28</v>
      </c>
      <c r="N25" s="49" t="s">
        <v>30</v>
      </c>
      <c r="O25" s="51" t="s">
        <v>58</v>
      </c>
      <c r="P25" s="49" t="s">
        <v>59</v>
      </c>
      <c r="Q25" s="49" t="s">
        <v>60</v>
      </c>
      <c r="R25" s="60"/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49">
        <v>1</v>
      </c>
    </row>
    <row r="26" spans="1:25" outlineLevel="2" x14ac:dyDescent="0.25">
      <c r="A26" s="49" t="s">
        <v>25</v>
      </c>
      <c r="B26" s="49" t="s">
        <v>25</v>
      </c>
      <c r="C26" s="49">
        <v>1003</v>
      </c>
      <c r="D26" s="49" t="s">
        <v>26</v>
      </c>
      <c r="E26" s="49">
        <v>638432803</v>
      </c>
      <c r="F26" s="49" t="s">
        <v>27</v>
      </c>
      <c r="G26" s="49">
        <v>0</v>
      </c>
      <c r="H26" s="49">
        <v>2022</v>
      </c>
      <c r="I26" s="49">
        <v>1826077</v>
      </c>
      <c r="J26" s="50">
        <v>44901</v>
      </c>
      <c r="K26" s="49" t="s">
        <v>29</v>
      </c>
      <c r="L26" s="50">
        <v>45658</v>
      </c>
      <c r="M26" s="49" t="s">
        <v>28</v>
      </c>
      <c r="N26" s="49" t="s">
        <v>30</v>
      </c>
      <c r="O26" s="51" t="s">
        <v>61</v>
      </c>
      <c r="P26" s="49" t="s">
        <v>32</v>
      </c>
      <c r="Q26" s="49" t="s">
        <v>33</v>
      </c>
      <c r="R26" s="60"/>
      <c r="S26" s="60">
        <v>0</v>
      </c>
      <c r="T26" s="52">
        <v>4060</v>
      </c>
      <c r="U26" s="60">
        <v>0</v>
      </c>
      <c r="V26" s="52">
        <v>1128.6300000000001</v>
      </c>
      <c r="W26" s="52">
        <v>2500</v>
      </c>
      <c r="X26" s="52">
        <v>2688.63</v>
      </c>
      <c r="Y26" s="49">
        <v>1</v>
      </c>
    </row>
    <row r="27" spans="1:25" outlineLevel="1" x14ac:dyDescent="0.25">
      <c r="A27" s="49"/>
      <c r="B27" s="49"/>
      <c r="C27" s="49"/>
      <c r="D27" s="49"/>
      <c r="E27" s="49"/>
      <c r="F27" s="49"/>
      <c r="G27" s="49"/>
      <c r="H27" s="54" t="s">
        <v>88</v>
      </c>
      <c r="I27" s="49"/>
      <c r="J27" s="50"/>
      <c r="K27" s="49"/>
      <c r="L27" s="50"/>
      <c r="M27" s="49"/>
      <c r="N27" s="49"/>
      <c r="O27" s="51"/>
      <c r="P27" s="60"/>
      <c r="Q27" s="60"/>
      <c r="R27" s="60"/>
      <c r="S27" s="52">
        <f t="shared" ref="S27:X27" si="2">SUBTOTAL(9,S24:S26)</f>
        <v>51966.239999999998</v>
      </c>
      <c r="T27" s="52">
        <f t="shared" si="2"/>
        <v>4060</v>
      </c>
      <c r="U27" s="60">
        <f t="shared" si="2"/>
        <v>0</v>
      </c>
      <c r="V27" s="52">
        <f t="shared" si="2"/>
        <v>1128.6300000000001</v>
      </c>
      <c r="W27" s="52">
        <f t="shared" si="2"/>
        <v>2500</v>
      </c>
      <c r="X27" s="52">
        <f t="shared" si="2"/>
        <v>2688.63</v>
      </c>
      <c r="Y27" s="60"/>
    </row>
    <row r="28" spans="1:25" outlineLevel="2" x14ac:dyDescent="0.25">
      <c r="A28" s="49" t="s">
        <v>25</v>
      </c>
      <c r="B28" s="49" t="s">
        <v>25</v>
      </c>
      <c r="C28" s="49">
        <v>1003</v>
      </c>
      <c r="D28" s="49" t="s">
        <v>26</v>
      </c>
      <c r="E28" s="49">
        <v>638432803</v>
      </c>
      <c r="F28" s="49" t="s">
        <v>27</v>
      </c>
      <c r="G28" s="49">
        <v>0</v>
      </c>
      <c r="H28" s="49">
        <v>2023</v>
      </c>
      <c r="I28" s="49">
        <v>0</v>
      </c>
      <c r="J28" s="49"/>
      <c r="K28" s="49"/>
      <c r="L28" s="50">
        <v>45658</v>
      </c>
      <c r="M28" s="49" t="s">
        <v>28</v>
      </c>
      <c r="N28" s="49"/>
      <c r="O28" s="51"/>
      <c r="P28" s="60"/>
      <c r="Q28" s="60"/>
      <c r="R28" s="60"/>
      <c r="S28" s="52">
        <v>54181.2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</row>
    <row r="29" spans="1:25" outlineLevel="2" x14ac:dyDescent="0.25">
      <c r="A29" s="49" t="s">
        <v>25</v>
      </c>
      <c r="B29" s="49" t="s">
        <v>25</v>
      </c>
      <c r="C29" s="49">
        <v>1003</v>
      </c>
      <c r="D29" s="49" t="s">
        <v>26</v>
      </c>
      <c r="E29" s="49">
        <v>638432803</v>
      </c>
      <c r="F29" s="49" t="s">
        <v>27</v>
      </c>
      <c r="G29" s="49">
        <v>0</v>
      </c>
      <c r="H29" s="49">
        <v>2023</v>
      </c>
      <c r="I29" s="49">
        <v>1827350</v>
      </c>
      <c r="J29" s="50">
        <v>44931</v>
      </c>
      <c r="K29" s="49" t="s">
        <v>29</v>
      </c>
      <c r="L29" s="50">
        <v>45658</v>
      </c>
      <c r="M29" s="49" t="s">
        <v>28</v>
      </c>
      <c r="N29" s="49" t="s">
        <v>30</v>
      </c>
      <c r="O29" s="51" t="s">
        <v>62</v>
      </c>
      <c r="P29" s="49" t="s">
        <v>35</v>
      </c>
      <c r="Q29" s="49" t="s">
        <v>36</v>
      </c>
      <c r="R29" s="60"/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49">
        <v>1</v>
      </c>
    </row>
    <row r="30" spans="1:25" outlineLevel="2" x14ac:dyDescent="0.25">
      <c r="A30" s="49" t="s">
        <v>25</v>
      </c>
      <c r="B30" s="49" t="s">
        <v>25</v>
      </c>
      <c r="C30" s="49">
        <v>1003</v>
      </c>
      <c r="D30" s="49" t="s">
        <v>26</v>
      </c>
      <c r="E30" s="49">
        <v>638432803</v>
      </c>
      <c r="F30" s="49" t="s">
        <v>27</v>
      </c>
      <c r="G30" s="49">
        <v>0</v>
      </c>
      <c r="H30" s="49">
        <v>2023</v>
      </c>
      <c r="I30" s="49">
        <v>1829035</v>
      </c>
      <c r="J30" s="50">
        <v>44963</v>
      </c>
      <c r="K30" s="49" t="s">
        <v>29</v>
      </c>
      <c r="L30" s="50">
        <v>45658</v>
      </c>
      <c r="M30" s="49" t="s">
        <v>28</v>
      </c>
      <c r="N30" s="49" t="s">
        <v>30</v>
      </c>
      <c r="O30" s="51" t="s">
        <v>63</v>
      </c>
      <c r="P30" s="49" t="s">
        <v>32</v>
      </c>
      <c r="Q30" s="49" t="s">
        <v>33</v>
      </c>
      <c r="R30" s="60"/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49">
        <v>1</v>
      </c>
    </row>
    <row r="31" spans="1:25" ht="30" outlineLevel="2" x14ac:dyDescent="0.25">
      <c r="A31" s="49" t="s">
        <v>25</v>
      </c>
      <c r="B31" s="49" t="s">
        <v>25</v>
      </c>
      <c r="C31" s="49">
        <v>1003</v>
      </c>
      <c r="D31" s="49" t="s">
        <v>26</v>
      </c>
      <c r="E31" s="49">
        <v>638432803</v>
      </c>
      <c r="F31" s="49" t="s">
        <v>27</v>
      </c>
      <c r="G31" s="49">
        <v>0</v>
      </c>
      <c r="H31" s="49">
        <v>2023</v>
      </c>
      <c r="I31" s="49">
        <v>1831833</v>
      </c>
      <c r="J31" s="50">
        <v>45014</v>
      </c>
      <c r="K31" s="49" t="s">
        <v>29</v>
      </c>
      <c r="L31" s="50">
        <v>45658</v>
      </c>
      <c r="M31" s="49" t="s">
        <v>28</v>
      </c>
      <c r="N31" s="49" t="s">
        <v>30</v>
      </c>
      <c r="O31" s="51" t="s">
        <v>64</v>
      </c>
      <c r="P31" s="49" t="s">
        <v>65</v>
      </c>
      <c r="Q31" s="49" t="s">
        <v>66</v>
      </c>
      <c r="R31" s="60"/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49">
        <v>1</v>
      </c>
    </row>
    <row r="32" spans="1:25" ht="30" outlineLevel="2" x14ac:dyDescent="0.25">
      <c r="A32" s="49" t="s">
        <v>25</v>
      </c>
      <c r="B32" s="49" t="s">
        <v>25</v>
      </c>
      <c r="C32" s="49">
        <v>1003</v>
      </c>
      <c r="D32" s="49" t="s">
        <v>26</v>
      </c>
      <c r="E32" s="49">
        <v>638432803</v>
      </c>
      <c r="F32" s="49" t="s">
        <v>27</v>
      </c>
      <c r="G32" s="49">
        <v>0</v>
      </c>
      <c r="H32" s="49">
        <v>2023</v>
      </c>
      <c r="I32" s="49">
        <v>1835824</v>
      </c>
      <c r="J32" s="50">
        <v>45083</v>
      </c>
      <c r="K32" s="49" t="s">
        <v>29</v>
      </c>
      <c r="L32" s="50">
        <v>45658</v>
      </c>
      <c r="M32" s="49" t="s">
        <v>28</v>
      </c>
      <c r="N32" s="49" t="s">
        <v>30</v>
      </c>
      <c r="O32" s="51" t="s">
        <v>67</v>
      </c>
      <c r="P32" s="49" t="s">
        <v>32</v>
      </c>
      <c r="Q32" s="49" t="s">
        <v>33</v>
      </c>
      <c r="R32" s="60"/>
      <c r="S32" s="60">
        <v>0</v>
      </c>
      <c r="T32" s="52">
        <v>2850</v>
      </c>
      <c r="U32" s="60">
        <v>0</v>
      </c>
      <c r="V32" s="52">
        <v>1106.06</v>
      </c>
      <c r="W32" s="52">
        <v>2500</v>
      </c>
      <c r="X32" s="52">
        <v>1456.06</v>
      </c>
      <c r="Y32" s="49">
        <v>1</v>
      </c>
    </row>
    <row r="33" spans="1:25" ht="30" outlineLevel="2" x14ac:dyDescent="0.25">
      <c r="A33" s="49" t="s">
        <v>25</v>
      </c>
      <c r="B33" s="49" t="s">
        <v>25</v>
      </c>
      <c r="C33" s="49">
        <v>1003</v>
      </c>
      <c r="D33" s="49" t="s">
        <v>26</v>
      </c>
      <c r="E33" s="49">
        <v>638432803</v>
      </c>
      <c r="F33" s="49" t="s">
        <v>27</v>
      </c>
      <c r="G33" s="49">
        <v>0</v>
      </c>
      <c r="H33" s="49">
        <v>2023</v>
      </c>
      <c r="I33" s="49">
        <v>1837231</v>
      </c>
      <c r="J33" s="50">
        <v>45107</v>
      </c>
      <c r="K33" s="49" t="s">
        <v>29</v>
      </c>
      <c r="L33" s="50">
        <v>45658</v>
      </c>
      <c r="M33" s="49" t="s">
        <v>28</v>
      </c>
      <c r="N33" s="49" t="s">
        <v>30</v>
      </c>
      <c r="O33" s="51" t="s">
        <v>68</v>
      </c>
      <c r="P33" s="49" t="s">
        <v>35</v>
      </c>
      <c r="Q33" s="49" t="s">
        <v>36</v>
      </c>
      <c r="R33" s="60"/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49">
        <v>1</v>
      </c>
    </row>
    <row r="34" spans="1:25" ht="30" outlineLevel="2" x14ac:dyDescent="0.25">
      <c r="A34" s="49" t="s">
        <v>25</v>
      </c>
      <c r="B34" s="49" t="s">
        <v>25</v>
      </c>
      <c r="C34" s="49">
        <v>1003</v>
      </c>
      <c r="D34" s="49" t="s">
        <v>26</v>
      </c>
      <c r="E34" s="49">
        <v>638432803</v>
      </c>
      <c r="F34" s="49" t="s">
        <v>27</v>
      </c>
      <c r="G34" s="49">
        <v>0</v>
      </c>
      <c r="H34" s="49">
        <v>2023</v>
      </c>
      <c r="I34" s="49">
        <v>1846319</v>
      </c>
      <c r="J34" s="50">
        <v>45273</v>
      </c>
      <c r="K34" s="49" t="s">
        <v>29</v>
      </c>
      <c r="L34" s="50">
        <v>45658</v>
      </c>
      <c r="M34" s="49" t="s">
        <v>28</v>
      </c>
      <c r="N34" s="49" t="s">
        <v>30</v>
      </c>
      <c r="O34" s="51" t="s">
        <v>69</v>
      </c>
      <c r="P34" s="49" t="s">
        <v>70</v>
      </c>
      <c r="Q34" s="49" t="s">
        <v>71</v>
      </c>
      <c r="R34" s="60"/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49">
        <v>1</v>
      </c>
    </row>
    <row r="35" spans="1:25" outlineLevel="1" x14ac:dyDescent="0.25">
      <c r="A35" s="49"/>
      <c r="B35" s="49"/>
      <c r="C35" s="49"/>
      <c r="D35" s="49"/>
      <c r="E35" s="49"/>
      <c r="F35" s="49"/>
      <c r="G35" s="49"/>
      <c r="H35" s="54" t="s">
        <v>89</v>
      </c>
      <c r="I35" s="49"/>
      <c r="J35" s="50"/>
      <c r="K35" s="49"/>
      <c r="L35" s="50"/>
      <c r="M35" s="49"/>
      <c r="N35" s="49"/>
      <c r="O35" s="51"/>
      <c r="P35" s="60"/>
      <c r="Q35" s="60"/>
      <c r="R35" s="60"/>
      <c r="S35" s="52">
        <f t="shared" ref="S35:X35" si="3">SUBTOTAL(9,S28:S34)</f>
        <v>54181.2</v>
      </c>
      <c r="T35" s="52">
        <f t="shared" si="3"/>
        <v>2850</v>
      </c>
      <c r="U35" s="60">
        <f t="shared" si="3"/>
        <v>0</v>
      </c>
      <c r="V35" s="52">
        <f t="shared" si="3"/>
        <v>1106.06</v>
      </c>
      <c r="W35" s="52">
        <f t="shared" si="3"/>
        <v>2500</v>
      </c>
      <c r="X35" s="52">
        <f t="shared" si="3"/>
        <v>1456.06</v>
      </c>
      <c r="Y35" s="60"/>
    </row>
    <row r="36" spans="1:25" outlineLevel="2" x14ac:dyDescent="0.25">
      <c r="A36" s="49" t="s">
        <v>25</v>
      </c>
      <c r="B36" s="49" t="s">
        <v>25</v>
      </c>
      <c r="C36" s="49">
        <v>1003</v>
      </c>
      <c r="D36" s="49" t="s">
        <v>26</v>
      </c>
      <c r="E36" s="49">
        <v>638432803</v>
      </c>
      <c r="F36" s="49" t="s">
        <v>27</v>
      </c>
      <c r="G36" s="49">
        <v>0</v>
      </c>
      <c r="H36" s="49">
        <v>2024</v>
      </c>
      <c r="I36" s="49">
        <v>0</v>
      </c>
      <c r="J36" s="49"/>
      <c r="K36" s="49"/>
      <c r="L36" s="50">
        <v>45658</v>
      </c>
      <c r="M36" s="49" t="s">
        <v>28</v>
      </c>
      <c r="N36" s="49"/>
      <c r="O36" s="51"/>
      <c r="P36" s="60"/>
      <c r="Q36" s="60"/>
      <c r="R36" s="60"/>
      <c r="S36" s="52">
        <v>57865.37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</row>
    <row r="37" spans="1:25" ht="30" outlineLevel="2" x14ac:dyDescent="0.25">
      <c r="A37" s="49" t="s">
        <v>25</v>
      </c>
      <c r="B37" s="49" t="s">
        <v>25</v>
      </c>
      <c r="C37" s="49">
        <v>1003</v>
      </c>
      <c r="D37" s="49" t="s">
        <v>26</v>
      </c>
      <c r="E37" s="49">
        <v>638432803</v>
      </c>
      <c r="F37" s="49" t="s">
        <v>27</v>
      </c>
      <c r="G37" s="49">
        <v>0</v>
      </c>
      <c r="H37" s="49">
        <v>2024</v>
      </c>
      <c r="I37" s="49">
        <v>1857528</v>
      </c>
      <c r="J37" s="50">
        <v>45488</v>
      </c>
      <c r="K37" s="49" t="s">
        <v>29</v>
      </c>
      <c r="L37" s="50">
        <v>45658</v>
      </c>
      <c r="M37" s="49" t="s">
        <v>28</v>
      </c>
      <c r="N37" s="49" t="s">
        <v>30</v>
      </c>
      <c r="O37" s="51" t="s">
        <v>72</v>
      </c>
      <c r="P37" s="49" t="s">
        <v>32</v>
      </c>
      <c r="Q37" s="49" t="s">
        <v>33</v>
      </c>
      <c r="R37" s="60"/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49">
        <v>1</v>
      </c>
    </row>
    <row r="38" spans="1:25" ht="30.75" outlineLevel="2" thickBot="1" x14ac:dyDescent="0.3">
      <c r="A38" s="55" t="s">
        <v>25</v>
      </c>
      <c r="B38" s="55" t="s">
        <v>25</v>
      </c>
      <c r="C38" s="55">
        <v>1003</v>
      </c>
      <c r="D38" s="55" t="s">
        <v>26</v>
      </c>
      <c r="E38" s="55">
        <v>638432803</v>
      </c>
      <c r="F38" s="55" t="s">
        <v>27</v>
      </c>
      <c r="G38" s="55">
        <v>0</v>
      </c>
      <c r="H38" s="55">
        <v>2024</v>
      </c>
      <c r="I38" s="55">
        <v>1859699</v>
      </c>
      <c r="J38" s="56">
        <v>45534</v>
      </c>
      <c r="K38" s="55" t="s">
        <v>73</v>
      </c>
      <c r="L38" s="56">
        <v>45658</v>
      </c>
      <c r="M38" s="55" t="s">
        <v>28</v>
      </c>
      <c r="N38" s="55" t="s">
        <v>74</v>
      </c>
      <c r="O38" s="57" t="s">
        <v>75</v>
      </c>
      <c r="P38" s="55" t="s">
        <v>41</v>
      </c>
      <c r="Q38" s="55" t="s">
        <v>42</v>
      </c>
      <c r="R38" s="55" t="s">
        <v>76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55">
        <v>1</v>
      </c>
    </row>
    <row r="39" spans="1:25" outlineLevel="1" x14ac:dyDescent="0.25">
      <c r="A39" s="45"/>
      <c r="B39" s="45"/>
      <c r="C39" s="45"/>
      <c r="D39" s="45"/>
      <c r="E39" s="45"/>
      <c r="F39" s="45"/>
      <c r="G39" s="45"/>
      <c r="H39" s="58" t="s">
        <v>90</v>
      </c>
      <c r="I39" s="45"/>
      <c r="J39" s="46"/>
      <c r="K39" s="45"/>
      <c r="L39" s="46"/>
      <c r="M39" s="45"/>
      <c r="N39" s="45"/>
      <c r="O39" s="47"/>
      <c r="P39" s="59"/>
      <c r="Q39" s="59"/>
      <c r="R39" s="59"/>
      <c r="S39" s="48">
        <f t="shared" ref="S39:X39" si="4">SUBTOTAL(9,S36:S38)</f>
        <v>57865.37</v>
      </c>
      <c r="T39" s="59">
        <f t="shared" si="4"/>
        <v>0</v>
      </c>
      <c r="U39" s="59">
        <f t="shared" si="4"/>
        <v>0</v>
      </c>
      <c r="V39" s="59">
        <f t="shared" si="4"/>
        <v>0</v>
      </c>
      <c r="W39" s="59">
        <f t="shared" si="4"/>
        <v>0</v>
      </c>
      <c r="X39" s="59">
        <f t="shared" si="4"/>
        <v>0</v>
      </c>
      <c r="Y39" s="59"/>
    </row>
    <row r="40" spans="1:25" x14ac:dyDescent="0.25">
      <c r="A40" s="45"/>
      <c r="B40" s="45"/>
      <c r="C40" s="45"/>
      <c r="D40" s="45"/>
      <c r="E40" s="45"/>
      <c r="F40" s="45"/>
      <c r="G40" s="45"/>
      <c r="H40" s="58" t="s">
        <v>77</v>
      </c>
      <c r="I40" s="45"/>
      <c r="J40" s="46"/>
      <c r="K40" s="45"/>
      <c r="L40" s="46"/>
      <c r="M40" s="45"/>
      <c r="N40" s="45"/>
      <c r="O40" s="47"/>
      <c r="P40" s="59"/>
      <c r="Q40" s="59"/>
      <c r="R40" s="59"/>
      <c r="S40" s="48">
        <f t="shared" ref="S40:X40" si="5">SUBTOTAL(9,S4:S38)</f>
        <v>265471.13</v>
      </c>
      <c r="T40" s="48">
        <f t="shared" si="5"/>
        <v>17825.53</v>
      </c>
      <c r="U40" s="59">
        <f t="shared" si="5"/>
        <v>0</v>
      </c>
      <c r="V40" s="48">
        <f t="shared" si="5"/>
        <v>4450.2000000000007</v>
      </c>
      <c r="W40" s="48">
        <f t="shared" si="5"/>
        <v>9500</v>
      </c>
      <c r="X40" s="48">
        <f t="shared" si="5"/>
        <v>12778.730000000001</v>
      </c>
      <c r="Y40" s="59"/>
    </row>
  </sheetData>
  <sortState xmlns:xlrd2="http://schemas.microsoft.com/office/spreadsheetml/2017/richdata2" ref="A4:Y38">
    <sortCondition ref="A3"/>
    <sortCondition ref="F3"/>
    <sortCondition ref="H3"/>
  </sortState>
  <pageMargins left="0.25" right="0.25" top="0.75" bottom="0.75" header="0.5" footer="0.5"/>
  <pageSetup paperSize="9" scale="6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V0100120548</vt:lpstr>
      <vt:lpstr>PTTotaal!Afdrukbereik</vt:lpstr>
      <vt:lpstr>V0100120548!Afdrukbereik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Batra</dc:creator>
  <cp:lastModifiedBy>Michiel</cp:lastModifiedBy>
  <dcterms:created xsi:type="dcterms:W3CDTF">2024-09-10T14:03:29Z</dcterms:created>
  <dcterms:modified xsi:type="dcterms:W3CDTF">2024-09-11T11:13:00Z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2024-09-10T14:05:05Z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829ffbd3-bd70-41b5-8cf7-d269d8fe9fe7</vt:lpwstr>
  </property>
  <property fmtid="{D5CDD505-2E9C-101B-9397-08002B2CF9AE}" pid="8" name="MSIP_Label_9043f10a-881e-4653-a55e-02ca2cc829dc_ContentBits">
    <vt:lpwstr>0</vt:lpwstr>
  </property>
</Properties>
</file>