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ad.ede.nl\Data\Groups\EDE\DB\BIAS\AV\Marktconsultatie AV\Fase 1 - Marktconsultatie\"/>
    </mc:Choice>
  </mc:AlternateContent>
  <xr:revisionPtr revIDLastSave="0" documentId="13_ncr:1_{B4833FB8-4FB7-49FC-A467-DC2957946608}" xr6:coauthVersionLast="47" xr6:coauthVersionMax="47" xr10:uidLastSave="{00000000-0000-0000-0000-000000000000}"/>
  <bookViews>
    <workbookView xWindow="28680" yWindow="-120" windowWidth="29040" windowHeight="18240" tabRatio="648" xr2:uid="{5BDF3FEA-F75E-4F13-A9D6-3192B0C70405}"/>
  </bookViews>
  <sheets>
    <sheet name="Eisen &amp; Wensen" sheetId="30" r:id="rId1"/>
    <sheet name="Vragen &amp; Antwoorden" sheetId="27" r:id="rId2"/>
    <sheet name="Aansluitvoorwaarden IT" sheetId="23" r:id="rId3"/>
    <sheet name="Keuzelijsten" sheetId="22" r:id="rId4"/>
  </sheets>
  <definedNames>
    <definedName name="Categoriekeuze">Keuzelijsten!$A$2:$A$15</definedName>
    <definedName name="Categorieoverzicht">Keuzelijsten!$A$2:$B$15</definedName>
    <definedName name="Kwaliteitsnormkeuze">Keuzelijsten!$D$2:$D$11</definedName>
    <definedName name="Kwaliteitsnormoverzicht">Keuzelijsten!$D$2:$E$11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4" i="30" l="1"/>
  <c r="C20" i="30"/>
  <c r="C101" i="30"/>
  <c r="C141" i="30"/>
  <c r="C140" i="30"/>
  <c r="C139" i="30"/>
  <c r="C138" i="30"/>
  <c r="C137" i="30"/>
  <c r="C136" i="30"/>
  <c r="C40" i="30"/>
  <c r="C41" i="30"/>
  <c r="C42" i="30"/>
  <c r="C35" i="30"/>
  <c r="C5" i="30"/>
  <c r="C32" i="30"/>
  <c r="C33" i="30"/>
  <c r="C34" i="30"/>
  <c r="C109" i="30"/>
  <c r="C31" i="30"/>
  <c r="C3" i="30"/>
  <c r="C4" i="30"/>
  <c r="C19" i="30"/>
  <c r="C142" i="30"/>
  <c r="C143" i="30"/>
  <c r="C100" i="30"/>
  <c r="C99" i="30"/>
  <c r="C106" i="30"/>
  <c r="C97" i="30"/>
  <c r="C98" i="30"/>
  <c r="C107" i="30"/>
  <c r="C93" i="30"/>
  <c r="C94" i="30"/>
  <c r="C95" i="30"/>
  <c r="C92" i="30"/>
  <c r="C78" i="30"/>
  <c r="C71" i="30"/>
  <c r="C72" i="30"/>
  <c r="C73" i="30"/>
  <c r="C74" i="30"/>
  <c r="C70" i="30"/>
  <c r="C75" i="30"/>
  <c r="C76" i="30"/>
  <c r="C61" i="30"/>
  <c r="C62" i="30"/>
  <c r="C63" i="30"/>
  <c r="C64" i="30"/>
  <c r="C65" i="30"/>
  <c r="C66" i="30"/>
  <c r="C67" i="30"/>
  <c r="C68" i="30"/>
  <c r="C69" i="30"/>
  <c r="C77" i="30"/>
  <c r="C108" i="30"/>
  <c r="C48" i="30"/>
  <c r="C49" i="30"/>
  <c r="C50" i="30"/>
  <c r="C51" i="30"/>
  <c r="C52" i="30"/>
  <c r="C53" i="30"/>
  <c r="C54" i="30"/>
  <c r="C55" i="30"/>
  <c r="C56" i="30"/>
  <c r="C57" i="30"/>
  <c r="C58" i="30"/>
  <c r="C59" i="30"/>
  <c r="C60" i="30"/>
  <c r="C79" i="30"/>
  <c r="C80" i="30"/>
  <c r="C81" i="30"/>
  <c r="C82" i="30"/>
  <c r="C83" i="30"/>
  <c r="C84" i="30"/>
  <c r="C85" i="30"/>
  <c r="C86" i="30"/>
  <c r="C87" i="30"/>
  <c r="C88" i="30"/>
  <c r="C89" i="30"/>
  <c r="C90" i="30"/>
  <c r="C91" i="30"/>
  <c r="C96" i="30"/>
  <c r="C129" i="30"/>
  <c r="C130" i="30"/>
  <c r="C131" i="30"/>
  <c r="C132" i="30"/>
  <c r="C45" i="30"/>
  <c r="C46" i="30"/>
  <c r="C133" i="30"/>
  <c r="C26" i="30"/>
  <c r="C134" i="30"/>
  <c r="C47" i="30"/>
  <c r="C44" i="30"/>
  <c r="C43" i="30"/>
  <c r="C18" i="30"/>
  <c r="C17" i="30"/>
  <c r="C16" i="30"/>
  <c r="C15" i="30"/>
  <c r="C14" i="30"/>
  <c r="C13" i="30"/>
  <c r="C12" i="30"/>
  <c r="C25" i="30"/>
  <c r="C24" i="30"/>
  <c r="C105" i="30"/>
  <c r="C104" i="30"/>
  <c r="C103" i="30"/>
  <c r="C128" i="30"/>
  <c r="C127" i="30"/>
  <c r="C11" i="30"/>
  <c r="C30" i="30"/>
  <c r="C23" i="30"/>
  <c r="C22" i="30"/>
  <c r="C126" i="30"/>
  <c r="C125" i="30"/>
  <c r="C124" i="30"/>
  <c r="C21" i="30"/>
  <c r="C123" i="30"/>
  <c r="C122" i="30"/>
  <c r="C121" i="30"/>
  <c r="C120" i="30"/>
  <c r="C119" i="30"/>
  <c r="C118" i="30"/>
  <c r="C117" i="30"/>
  <c r="C116" i="30"/>
  <c r="C115" i="30"/>
  <c r="C114" i="30"/>
  <c r="C113" i="30"/>
  <c r="C112" i="30"/>
  <c r="C111" i="30"/>
  <c r="C110" i="30"/>
  <c r="C135" i="30"/>
  <c r="C39" i="30"/>
  <c r="C38" i="30"/>
  <c r="C37" i="30"/>
  <c r="C36" i="30"/>
  <c r="C29" i="30"/>
  <c r="C28" i="30"/>
  <c r="C27" i="30"/>
  <c r="C10" i="30"/>
  <c r="C9" i="30"/>
  <c r="C8" i="30"/>
  <c r="C7" i="30"/>
  <c r="C102" i="30"/>
  <c r="C6" i="30"/>
  <c r="C2" i="30"/>
  <c r="F42" i="23"/>
  <c r="E42" i="23"/>
  <c r="D42" i="23"/>
  <c r="C42" i="23"/>
  <c r="B42" i="23"/>
  <c r="A42" i="23"/>
  <c r="F29" i="23"/>
  <c r="E29" i="23"/>
  <c r="D29" i="23"/>
  <c r="C29" i="23"/>
  <c r="B29" i="23"/>
  <c r="A29" i="23"/>
  <c r="F15" i="23"/>
  <c r="E15" i="23"/>
  <c r="D15" i="23"/>
  <c r="C15" i="23"/>
  <c r="B15" i="23"/>
  <c r="A15" i="23"/>
  <c r="F7" i="23"/>
  <c r="E7" i="23"/>
  <c r="D7" i="23"/>
  <c r="C7" i="23"/>
  <c r="B7" i="23"/>
  <c r="A7" i="23"/>
</calcChain>
</file>

<file path=xl/sharedStrings.xml><?xml version="1.0" encoding="utf-8"?>
<sst xmlns="http://schemas.openxmlformats.org/spreadsheetml/2006/main" count="746" uniqueCount="288">
  <si>
    <t>Eis</t>
  </si>
  <si>
    <t>Omschrijving</t>
  </si>
  <si>
    <t>Informatiebeveiliging en privacy</t>
  </si>
  <si>
    <t>Functioneel beheer</t>
  </si>
  <si>
    <t>Architectuur</t>
  </si>
  <si>
    <t>Wens</t>
  </si>
  <si>
    <t>NVT</t>
  </si>
  <si>
    <t>Compliancy aantoonbaar tijdens aanbesteding</t>
  </si>
  <si>
    <t>Opnemen in implementatieplan</t>
  </si>
  <si>
    <t>Te toetsen bij acceptatie</t>
  </si>
  <si>
    <t>Toelichting</t>
  </si>
  <si>
    <t>Afwijking leverancier</t>
  </si>
  <si>
    <t>Toegankelijkheid</t>
  </si>
  <si>
    <t>Interoperabiliteit</t>
  </si>
  <si>
    <t>Archivering</t>
  </si>
  <si>
    <t>Categorie</t>
  </si>
  <si>
    <t>SLA</t>
  </si>
  <si>
    <t>Dataportabiliteit</t>
  </si>
  <si>
    <t>Implementatie</t>
  </si>
  <si>
    <t>ICT Kwaliteitsnorm</t>
  </si>
  <si>
    <t>Nr</t>
  </si>
  <si>
    <t>Onderhoud en ondersteuning</t>
  </si>
  <si>
    <t>Infrastructuur</t>
  </si>
  <si>
    <t>Documentatie</t>
  </si>
  <si>
    <t>E-Facturering</t>
  </si>
  <si>
    <t>Sortering categorie</t>
  </si>
  <si>
    <t>(Maak een keuze…)</t>
  </si>
  <si>
    <t>Algemeen</t>
  </si>
  <si>
    <t>Vragen gemeente Ede</t>
  </si>
  <si>
    <t>Antwoord leverancier [NAAM]</t>
  </si>
  <si>
    <t>Proactieve Monitoring en Onderhoud: Regelmatig systeemupdates, patches en preventief onderhoud.</t>
  </si>
  <si>
    <t>Gemeente Ede wordt graag geadviseerd op de hardware (soort, type, kenmerken) per ruimte</t>
  </si>
  <si>
    <t>Gemeente Ede wordt graag geadviseerd over geïntegreerde software behorende bij de hardware (bijv. Teams Rooms Pro)</t>
  </si>
  <si>
    <t>Algemene voorwaarden</t>
  </si>
  <si>
    <t>Index</t>
  </si>
  <si>
    <t>Onderwerp</t>
  </si>
  <si>
    <t>Eis/Wens</t>
  </si>
  <si>
    <t>Aanvullende informatie</t>
  </si>
  <si>
    <t>Akkoord Opdrachtnemer</t>
  </si>
  <si>
    <t>Opmerking Opdrachtnemer</t>
  </si>
  <si>
    <t>4.1</t>
  </si>
  <si>
    <t>Standaard oplossingen</t>
  </si>
  <si>
    <t>4.2</t>
  </si>
  <si>
    <t>Wettelijke eisen</t>
  </si>
  <si>
    <t>4.3</t>
  </si>
  <si>
    <t>Onderaannemers en subverwerkers</t>
  </si>
  <si>
    <t>Koppelingen met overige systemen</t>
  </si>
  <si>
    <t>5.1</t>
  </si>
  <si>
    <t>Uitwisseling van gegevens</t>
  </si>
  <si>
    <t>5.2</t>
  </si>
  <si>
    <t>Technische logging</t>
  </si>
  <si>
    <t>5.3</t>
  </si>
  <si>
    <t>Gebruik van e-Mail</t>
  </si>
  <si>
    <t>5.4</t>
  </si>
  <si>
    <t>5.5</t>
  </si>
  <si>
    <t>Monitoring</t>
  </si>
  <si>
    <t>5.6</t>
  </si>
  <si>
    <t>Configuratie en voorwaardelijke instellingen</t>
  </si>
  <si>
    <t>6.1</t>
  </si>
  <si>
    <t>Wachtwoorden</t>
  </si>
  <si>
    <t>6.2</t>
  </si>
  <si>
    <t>TLS/SSL-beveiliging - Certificaten</t>
  </si>
  <si>
    <t>6.3</t>
  </si>
  <si>
    <t>Network Security Monitoring</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</si>
  <si>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</si>
  <si>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</si>
  <si>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</si>
  <si>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</si>
  <si>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</si>
  <si>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</si>
  <si>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</si>
  <si>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</si>
  <si>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</si>
  <si>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</si>
  <si>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</si>
  <si>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</si>
  <si>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6.10</t>
  </si>
  <si>
    <t>Gebruik van trackers en logging in apps/applicaties</t>
  </si>
  <si>
    <t>6.11</t>
  </si>
  <si>
    <t>OTA(P) straat</t>
  </si>
  <si>
    <t>6.12</t>
  </si>
  <si>
    <t>Dienstgebonden Auditlogging</t>
  </si>
  <si>
    <t>Procedurele voorwaarden</t>
  </si>
  <si>
    <t>7.1</t>
  </si>
  <si>
    <t>Controle op bekende kwetsbaarheden</t>
  </si>
  <si>
    <t>7.2</t>
  </si>
  <si>
    <t>Patchbeleid</t>
  </si>
  <si>
    <t>7.3</t>
  </si>
  <si>
    <t>Exit-strategie</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</si>
  <si>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</si>
  <si>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</si>
  <si>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</si>
  <si>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</si>
  <si>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</si>
  <si>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</si>
  <si>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</si>
  <si>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</si>
  <si>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</si>
  <si>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</si>
  <si>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</si>
  <si>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</si>
  <si>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</si>
  <si>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</si>
  <si>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</si>
  <si>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</si>
  <si>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Uitsluitingen en uitzonderingen</t>
  </si>
  <si>
    <t>8.1</t>
  </si>
  <si>
    <t>GEO politieke uitzonderingen</t>
  </si>
  <si>
    <t>8.2</t>
  </si>
  <si>
    <t>W3C compatibiliteit</t>
  </si>
  <si>
    <t>8.3</t>
  </si>
  <si>
    <t>Uitsluiting RDP protocol</t>
  </si>
  <si>
    <t>8.4</t>
  </si>
  <si>
    <t>Uitsluiting client applicaties</t>
  </si>
  <si>
    <t>8.5</t>
  </si>
  <si>
    <t>Uitsluiting client side plugins</t>
  </si>
  <si>
    <t>8.6</t>
  </si>
  <si>
    <t>DRM / EME afhankelijkheid</t>
  </si>
  <si>
    <t>De beheeroplossing moet voldoen aan de aansluitvoorwaarden van gemeente Ede (o.a. de geopolitieke uitzonderingen; zie aansluitvoorwaarden r. 42)</t>
  </si>
  <si>
    <t>Hardware dient te voldoen aan hedendaagse kwaliteitsnormen en standaarden</t>
  </si>
  <si>
    <t>Uitgangspunt voor de hardware is een standaardtype voor drie ruimten: klein, middel, groot</t>
  </si>
  <si>
    <t>Hardware dient zoveel mogelijk één model en type te zijn</t>
  </si>
  <si>
    <t>De Opdrachtnemer zorgt ervoor dat alle huidige aanwezigen audiovisuele middelen in gemeente Ede in beheer worden genomen.</t>
  </si>
  <si>
    <t>Gemeente Ede wordt graag geadviseerd over de bevestiging van o.a. kabels, zodat als er aan getrokken wordt het niet loskomt</t>
  </si>
  <si>
    <t>De AV middelenset bevat minimaal 1x USB-A, 1x USB-C, 1x HDMI in, 1USB 
Type-C aansluiting dient aan de voorzijde of zijkant van de AV middelenset te zijn gesitueerd</t>
  </si>
  <si>
    <t>Gemeente Ede wordt graag geadviseerd over de veiligheid van USB-C in relatie tot de AV middelen</t>
  </si>
  <si>
    <t xml:space="preserve">Op de door Opdrachtnemer geleverde producten geldt een garantietermijn van 5 jaar en wordt gerekend vanaf het tijdstip, waarop de Prestatie/Apparatuur door gemeente Ede is geaccepteerd. </t>
  </si>
  <si>
    <t>Proactieve Monitoring en Onderhoud: Regelmatig systeemupdates, patches en preventief onderhoud.
Uitval van systeem of onderdelen van het systeem worden tijdig gesignaleerd door leverancier middels proactieve monitoring en wordt ook gemeld aan Gemeente Ede (AV-Team)</t>
  </si>
  <si>
    <t>Duurzaamheid</t>
  </si>
  <si>
    <t>De Opdrachtnemer garandeert dat alle verpakkingsmaterialen van geleverde producten op aangeven van gemeente Ede door de Opdrachtnemer kostenloos worden afgevoerd (uit gemeente Ede) en duurzaam verwerkt.</t>
  </si>
  <si>
    <t>Als door de Opdrachtnemer geleverde en/of door derden geleverde apparatuur verwijderd of vervangen wordt, dient de Opdrachtnemer de oude apparatuur terug te nemen, te recyclen en duurzaam te (laten) verwerken.</t>
  </si>
  <si>
    <t>De Opdrachtnemer dient een accountteam toe te wijzen aan gemeente Ede. Dit team bestaat minimaal uit een accountmanager, een servicemanager en een technisch specialist. Opdrachtnemer draagt zorg voor continuiteit m.b.t. de personele invulling zodat wijzigingen tot een minimum worden beperkt.</t>
  </si>
  <si>
    <t>De in de vorige eis genoemde functionarissen of diens vervangers zijn telefonisch bereikbaar op Werkdagen van 08:00 uur tot en met 17:00 uur.</t>
  </si>
  <si>
    <t>Opdrachtnemer stuurt aan het begin van ieder kwartaal aan gemeente Ede een overzicht met overschreden Servicelevels in de verstreken maand.</t>
  </si>
  <si>
    <t>Bij een tekortschietende dienstverlening is het zo snel mogelijk herstellen van de dienstverlening de eerste prioriteit. Gemeente Ede kan de Opdrachtnemer opdragen om - parallel aan het herstellen van de dienstverlening - direct te starten met het uitvoeren van een evaluatie van de oorzaak van het tekortschieten en het opstellen van een verbeterplan</t>
  </si>
  <si>
    <t>De Opdrachtnemer dient een SPoC te hebben voor alle communicatie (e-mail en telefoon) vanuit gemeente Ede</t>
  </si>
  <si>
    <t>De Opdrachtnemer dient een Single Point of Contact (hierna: SPoC) te hebben voor het aanmelden en afmelden van alle incidenten betreffende alle producten en diensten die de Opdrachtnemer levert. De SPoC verschaft tevens statusinformatie over de aangemelde incidenten. De SPoC dient via verschillende communicatiemiddelen (minimaal: telefoon, e-mail en online) bereikbaar te zijn.</t>
  </si>
  <si>
    <t>De medewerkers van de SPoC communiceren met de geautoriseerde contactpersonen (AV Team) van gemeente Ede in de Nederlandse taal.</t>
  </si>
  <si>
    <t>Elk contact met de SPoC wordt door de Opdrachtnemer geregistreerd en voorzien van een uniek referentienummer. Dit referentienummer wordt aan het eind van het contact gemeld aan de betreffende contactpersoon van gemeente Ede. De Opdrachtnemer verstuurt een elektronische bevestiging met het referentienummer aan gemeente Ede via e-mail.</t>
  </si>
  <si>
    <t>Alle gemelde incidenten en alle relevante activiteiten, gebeurtenissen en contactmomenten, die tijdens het afhandelen van incidenten plaatsvinden, worden door de Opdrachtnemer geregistreerd in een incidentregistratiesysteem. Gemeente Ede kan online de informatie in het incidentregistratiesysteem inzien. Deze informatie betreft onder andere: 
- Het referentienummer van de Opdrachtnemer. 
- Het referentienummer van gemeente Ede (indien opgegeven). 
- Het product of de dienst waarop het incident betrekking heeft. 
- De prioriteit. 
- Een omschrijving van het incident. 
- De status van het incident. 
- De oplossing van het incident (indien afgesloten). 
- De contacttijden: 
   o Datum/tijdstip aanmelding (door gemeente Ede) en acceptatie (door Opdrachtnemer). 
   o Datum/tijdsstip oplossing (door Opdrachtnemer) en acceptatie (door gemeente Ede).</t>
  </si>
  <si>
    <t>Op Werkdagen tussen 8:00 uur tot 17:00 uur dient de ontvangst van een e-mail binnen 60 minuten te worden bevestigd. Aan de lay-out van meldingen via e-mail kan de Opdrachtnemer eisen en voorwaarden stellen.</t>
  </si>
  <si>
    <t>Alle incidenten worden ingedeeld in één van de 3 categorieën urgent, midden en laag. Deze indeling geschiedt door gemeente Ede op basis van de een impact/urgentie matrix. Deze matrix is opgenomen in de SLA.</t>
  </si>
  <si>
    <t>De Incidentoplostijd gaat in op het moment dat het incident is aangemeld of op het moment dat een systeem een automatische incidentmelding maakt.</t>
  </si>
  <si>
    <t>De oplostijden van Incidenten zijn gekoppeld aan productcategorieen. Deze zijn opgenomen in de SLA. 
Voor 'categorie urgent' is de responstijd 1 uur en bedraagt de maximale oplostijd 1 werkdag.
Voor 'categorie midden' is de responstijd 4 uur en bedraagt de maximale oplostijd 3 werkdagen.
Voor 'categorie laag' is de responstijd 1 dag en bedraagt de maximale oplostijd 5 werkdagen.</t>
  </si>
  <si>
    <t>Opdrachtnemer start op eerste verzoek de werkzaamheden t.b.v Incidentafhandeling, ook indien vooraf onzeker is of de oorzaak van het Incident gelegen is in de door Opdrachtnemer beheerde Producten. In dit laatste geval werkt Opdrachtnemer mee in samenwerking met gemeente Ede en eventuele derde partijen aan het oplossen van het Incident. Indien bij het herstel van het Incident blijkt dat de oorzaak buiten de Opdrachtnemer beheerde Producten ligt, kan Opdrachtnemer de hiervoor ingezette uren aanvullend in rekening brengen.</t>
  </si>
  <si>
    <t>De werkzaamheden op locatie van gemeente Ede worden zoveel mogelijk door een vast team van medewerkers van Opdrachtnemer uitgevoerd, zodat zo weinig mogelijk wisselingen van personeel voorkomt.</t>
  </si>
  <si>
    <t>Een incident wordt pas afgesloten als de oplossing aan gemeente Ede is gemeld en door gemeente Ede is geaccepteerd. De gemeente Ede moet binnen 120 minuten na afmelding door de Opdrachtnemer aangeven of hij de afmelding accepteert. Indien gemeente Ede niet reageert binnen deze termijn, wordt het incident als afgesloten beschouwd. Nadat het incident is afgesloten verstuurt de Opdrachtnemer hiervan per e-mail een bevestiging aan gemeente Ede. Mocht binnen 5 werkdagen na afsluiten van het incident blijken dat het incident onterecht is afgesloten, dan moet deze heropend kunnen worden.</t>
  </si>
  <si>
    <t>Zorgen bij uitval van apparatuur voor snelle swap opties (Spare producten altijd op voorraad)</t>
  </si>
  <si>
    <t>De Opdrachtnemer dient een servicedesk te hebben.</t>
  </si>
  <si>
    <t>De servicedesk dient alle (informatie)verzoeken die betrekking hebben op bestellingen, leveringen, facturen, opheffingen, wijzigingen, en offertes af te handelen. Tevens vinden hier escalaties bij bestellingen en leveringen plaats. Al het contact verloopt via één loket (interface), waarbij meerdere communicatievormen (minimaal: telefoon, e-mail en online) mogelijk zijn.</t>
  </si>
  <si>
    <t>Verzoeken van niet-geautoriseerde personen mogen niet door de Opdrachtnemer worden geaccepteerd. Gemeente Ede levert een lijst met geautoriseerde personen aan.</t>
  </si>
  <si>
    <t>Bij telefonisch contact dient de servicedesk binnen Nederland gratis of tegen het reguliere tarief voor bellen binnen Nederland bereikbaar te zijn (geen internationale nummers, geen betaalde servicenummers).</t>
  </si>
  <si>
    <t>Alle gestelde vragen dienen binnen 1 werkdag beantwoord te worden of de Opdrachtnemer dient binnen 1 werkdag aan te geven wanneer de vraag beantwoord kan worden</t>
  </si>
  <si>
    <t>E-mails met daarin (informatie)verzoeken dienen 7 * 24 uur gezonden te kunnen worden aan de Opdrachtnemer aan het door de Opdrachtnemer te bepalen e-mail adres. De verstuurde e-mails dienen op Werkdagen tussen 08:00 – 17:00 uur binnen 1 werkdag in behandeling te worden genomen, of er dient een terugkoppeling plaats te vinden met een indicatie wanneer antwoord kan worden verwacht. Aan de lay-out van verzoeken via e-mail kan de Opdrachtnemer eisen en voorwaarden stellen</t>
  </si>
  <si>
    <t>Opdrachtnemer borgt dat uitsluitend door gemeente Ede daartoe aangewezen personen bestellingen kunnen plaatsen. Indien andere personen een bestelling willen plaatsen geeft Opdrachtnemer dit door aan gemeente Ede.</t>
  </si>
  <si>
    <t>Als in het kader van de levering van een Dienst werkzaamheden op locatie van gemeente Ede moeten plaatsvinden, dan dient de Opdrachtnemer een rapport op te leveren waarin deze werkzaamheden staan beschreven. Op verzoek van gemeente Ede  stelt gemeente Ede de Opdrachtnemer in de gelegenheid om voorafgaand aan de opstelling van dit rapport een sitesurvey uit te voeren. Minimaal vijf werkdagen voorafgaand aan de levering van de Dienst waarvoor werkzaamheden op locatie moeten worden uitgevoerd, wordt het rapport met uit te voeren werkzaamheden ter goedkeuring aan gemeente Ede voorgelegd.</t>
  </si>
  <si>
    <t>Afvoeren en duurzaam verwerken van oude audiovisuele middelen wordt door Opdrachtnemer kostenloos voor gemeente Ede uitgevoerd.</t>
  </si>
  <si>
    <t>Opdrachtnemer draagt zorg voor Nederlandstalige gebruikersondersteuning in de vorm van:
- handleidingen
- Quick start guides
- instructiefilmpjes
Bij veranderde werking van product of bij aanpassing door Opdrachtnemer dient de handleiding en bijbehorende guides, filmpjes, workshops, documentatie, etc. ook geupdate te worden.</t>
  </si>
  <si>
    <t xml:space="preserve">Opdrachtnemer zal product-trainingen verzorgen volgens het train-de-trainer principe als gemeente Ede daar om vraag waarbij Opdrachtnemer eventuele key users van gemeente Ede zodanig traint dat deze ook andere medewerkers van gemeente Ede kunnen trainen. </t>
  </si>
  <si>
    <t>Opdrachtnemer draagt zorg voor ondersteuning van beheerders, ondersteuners en key-users van Opdachtgever zodat zij goed gebruikers goed en efficient kunnen ondersteunen. Opdrachtnemer doet een voorstel m.b.t. verschillende types trainingen (zoals train-de-trainer voor het onderwijs), de tijdsduur en de kosten daarvan.</t>
  </si>
  <si>
    <t>De Opdrachtnemer dient door middel van een acceptatietest aan te tonen dat nieuw te leveren Producten voldoen aan de gestelde specificaties en eisen. Deze eis is ook van toepassing op doorgevoerde updates/ upgrades.</t>
  </si>
  <si>
    <t>Een nieuw te leveren Product wordt pas in gebruik genomen na acceptatie daarvan door gemeente Ede.</t>
  </si>
  <si>
    <t xml:space="preserve">De Opdrachtnemer dient uiterlijk vijf werkdagen na het succesvol afronden van de acceptatietesten het verslag van de acceptatietest aan te leveren ter goedkeuring door gemeente Ede. </t>
  </si>
  <si>
    <t>Vanaf het moment van ingebruikname van leveringen dient de Opdrachtnemer een nazorgperiode toe te passen van twee maanden. Naast de standaard serviceorganisatie zijn gedurende deze periode ook de betrokkenen bij de oplevering van de Dienst beschikbaar om incidenten op te lossen.</t>
  </si>
  <si>
    <t>Opdrachtnemer zal bij elke nieuwe ruimte de ruimte schouwen waarna de voorgestelde oplossing wordt voorgelegd aan gemeente Ede.</t>
  </si>
  <si>
    <t xml:space="preserve">De Opdrachtnemer zorgt per nieuw op te leveren ruimte dat de videoconference oplossing alle personen in de ruimte aanwezig in beeld worden gebracht. Gemeente Ede geeft door wat de inrichting van de desbetreffende ruimte is. Er zullen ten minste drie type ruimtes worden gebruikt 1. Klein 2. Middel 3. Groot </t>
  </si>
  <si>
    <t xml:space="preserve">De Opdrachtnemer dient bij de oplevering van een nieuwe (vergader)ruimte rekening te houden dat een herinregeling zal moeten plaatsvinden indien de ruimte nog niet volledig voldoet. </t>
  </si>
  <si>
    <t>De Opdrachtnemer zorgt dat bij alle aangeboden oplossingen en ingezette technieken dat de audio en video beelden synchroon met elkaar zijn en geen vertraging zichtbaar/hoorbaar is</t>
  </si>
  <si>
    <t xml:space="preserve">Gemeente Ede wordt graag geadviseerd over de eisen aan de type ruimtes, zodat een goede vergelijking gemaakt kan worden </t>
  </si>
  <si>
    <t>Artikel GIBIT (2023)</t>
  </si>
  <si>
    <t>Hardware</t>
  </si>
  <si>
    <t>Governance</t>
  </si>
  <si>
    <t>Contractmanagement</t>
  </si>
  <si>
    <t>Certificeringsdocumenten</t>
  </si>
  <si>
    <t>De Opdrachtnemer garandeert compatibiliteit met Microsoft Teams Rooms</t>
  </si>
  <si>
    <t xml:space="preserve">De Opdrachtnemer garandeert producten aan te leveren die compatibel zijn met Microsoft Windows </t>
  </si>
  <si>
    <t>De Opdrachtnemer biedt On-site Support aan</t>
  </si>
  <si>
    <t>De Opdrachtnemer garandeert snelle vervanging van defecte hardware en houdt apparatuur op voorraad</t>
  </si>
  <si>
    <t>De Opdrachtgever garandeert de aansluitbaarheid van Laptops (HDMI, USBC en Lighting Apple)</t>
  </si>
  <si>
    <t>De camera's dienen autofocus en zoom te hebben</t>
  </si>
  <si>
    <t xml:space="preserve">De apparatuur is kwalitatief vergelijkbaar met de huidige apparatuur of beter. </t>
  </si>
  <si>
    <t>De Opdrachtnemer biedt Remote Monitoring aan d.w.z. dat er te allen tijde een techneut beschikbaar is en problemen ad-hoc kan oplossen</t>
  </si>
  <si>
    <t>De Opdrachtnemer gaat akkoord met de GIBIT 2023 voorwaarden</t>
  </si>
  <si>
    <t>De Opdrachtnemer zorgt ervoor dat alle kabels en andere 'losse' producten opgeborgen zijn of zullen worden</t>
  </si>
  <si>
    <t>[Audio] De inrichting dient zo veel mogelijk met standaard en dezelfde componenten te worden uitgevoerd, zodat er uitwisselbaarheid is tussen de ruimtes.</t>
  </si>
  <si>
    <t>[Audio] De geluidsapparatuur die geleverd wordt en ingezet wordt in de ruimte moet na de nameting (door de Opdrachtnemer) minimaal STI waarde hoger dan 0.60 zijn. Dit geldt voor elk luisterpunt in de zaal.</t>
  </si>
  <si>
    <t>[Audio] De geluidsapparatuur die geleverd wordt en ingezet wordt in de ruimte moet na de nameting (door de Opdrachtnemer) minimaal aan STI waarde 0.68 of hoger zijn voor de grote vergaderzalen.  Dit geldt voor elk luisterpunt in de zaal.</t>
  </si>
  <si>
    <t>[Audio] De Opdrachtnemer zorgt indien noodzakelijk voor spraakverstaanbaarheid (doormiddel van versterking) binnen dezelfde ruimte, indien de verstaanbaarheid van de ruimte 0.60 of lager is.  Dit geldt voor elk luisterpunt in de zaal.</t>
  </si>
  <si>
    <t>[Audio] De STI waarden worden gehanteerd voor de volgende ruimtes: vergaderruimtes klein, middel, groot en bij alle overige ruimtes.</t>
  </si>
  <si>
    <t xml:space="preserve">[Audio] De Opdrachtnemer dient de luidsprekerafstraling zorgvuldig te bepalen met als doel zo min mogelijk hinderlijke geluidsreflecties te produceren. </t>
  </si>
  <si>
    <t>Rapporten</t>
  </si>
  <si>
    <t>Overeenkomst</t>
  </si>
  <si>
    <t>PvE</t>
  </si>
  <si>
    <t>PvA</t>
  </si>
  <si>
    <t>SLA of DAP</t>
  </si>
  <si>
    <t>Bijlage 12</t>
  </si>
  <si>
    <t>[Lifecycle Management] Opdrachtnemer is verantwoordelijk voor het tijdig informeren van Opdrachtgever omtrent alle aspecten van lifecyclemanagement m.b.t. de bij Opdrachtgever in gebruik zijnde AV middelen. Hieronder vallen in ieder geval aankondigingen van:
- nieuwe versies / releases;
- uitbreiding of verandering in functionaliteit van de in gebruik zijnde AV middelen.
- informatie over End-of Service en End of Sales van de in gebruik zijnde AV middelen.
- vervangingsvoorstellen inclusief budgettering over een periode van minimaal een anderhalf jaar
- trendanalyse m.b.t. bij Opdrachtgever in gebruik zijnde AV middelen versus in de AV-markt verwachte ontwikkelingen
- toekomstvisie AV oplossingen t.b.v. Opdrachtgever</t>
  </si>
  <si>
    <t>[Lifecycle Management] Opdrachtnemer geeft minimaal vijftien maanden voorafgaand aan EoS van een productlijn dit aan Opdrachtgever aan en verstrekt daarbij de consequenties en de eventueel daarbij behorende kosten.</t>
  </si>
  <si>
    <t>Implementatieplan</t>
  </si>
  <si>
    <t>X</t>
  </si>
  <si>
    <t>Bron/ Document</t>
  </si>
  <si>
    <t>[Audio- Spraakverstaandbaarheidseis] Gecertificeerde hardware voor randapparatuur geeft verbeteringen in de audio- en videofaciliteiten. Weergave van de geluidsinstallatie dient voor alle aanwezigen aangenaam te zijn.</t>
  </si>
  <si>
    <t>[Audio-Spraakverstaandbaarheidseis] De te behalen luidheid van de toespreekinstallatie voor alle zitplaatsen gemiddeld 65 dB SPL bedraagt en de maximum deviatie niet meer dan 6 dB SPL.</t>
  </si>
  <si>
    <t>[Audio-Spraakverstaandbaarheidseis] De minimaal te behalen luidheid bij versterking voor de overige geluidsbronnen voor alle zitplaatsen 85 dB SPL bedraagt en de maximum deviatie niet meer dan 6 dB SPL.</t>
  </si>
  <si>
    <t>[Audio-Spraakverstaandbaarheidseis] De vereiste spraakversterkingsinstallatie garandeert dat het aantal open microfoons gelijk is aan het aantal gelijktijdige sprekers op hetzelfde moment. Uitgangspunt hierbij is een maximaal aantal van 3 gelijktijdige sprekers.</t>
  </si>
  <si>
    <t>[Audio- Luidsprekers spraak en video] Voor versterking van zowel spraak, als in voorkomende gevallen ook voor geluidsweergave bij videobronnen, dienen alle overleg- en vergaderruimten te worden voorzien van meerdere (groepen van) luidsprekers.</t>
  </si>
  <si>
    <t>[Audio- Luidsprekers spraak en video] De keuze voor geluidsweergave en het aantal luidsprekers is zodanig dat daarmee wordt voldaan aan de eisen zoals gesteld Audio - Spraakverstaanbaarheidseis.</t>
  </si>
  <si>
    <t>[Audio- Luidsprekers spraak en video] Het type luidspreker en de posities van de luidsprekers ten opzichte van de microfoons is zodanig dat aan de eisen zoals gesteld in Audio - Overige kwaliteitseisen.</t>
  </si>
  <si>
    <t>[Audio- Luidsprekers spraak en video] De wijze van montage van de luidsprekers bevordert het lokalisatie effect (beeld en geluid komen uit dezelfde richting).</t>
  </si>
  <si>
    <t>[Audio- Luidsprekers spraak en video] Looptijd verschillen tussen luidsprekers in eenzelfde horizontale richting zijn niet toegestaan.</t>
  </si>
  <si>
    <t>[Audio- Luidsprekers spraak en video] Het afgestraalde geluid is zoveel mogelijk gebundeld en voorkomt dat er ongewenste en onnodige geluidenergie in de ruimte komt.</t>
  </si>
  <si>
    <t>[Audio- Luidsprekers spraak en video] Formaat en kleur van de luidsprekerbehuizing dient dusdanig te zijn dat deze zo onopvallend mogelijk kan worden gemonteerd in de overleg- en vergaderruimten.</t>
  </si>
  <si>
    <t>[Audio- Luidsprekers spraak en video] Luidsprekers mogen actief of passief zijn.</t>
  </si>
  <si>
    <t>[Audio - Digitale Audio Processor DPS] Om alle, in de audiovisuele installatie aanwezige geluidsbronnen en bestemmingen goed te kunnen afregelen is een hoogwaardige, digitale audioprocessor noodzakelijk.</t>
  </si>
  <si>
    <t>[Audio - Digitale Audio Processor DPS] Door toepassing van een DSP kunnen alle noodzakelijke instellingen aan zowel alle ingangen als uitgangen worden voorzien. Hierbij dient elke microfoon of andere audiobron zeer nauwkeurig te worden afgeregeld en te worden gedistribueerd naar de van toepassing zijnde bestemming(en). De DSP dient spraak- en andere geluidsbronnen van elkaar te onderscheiden voor het creëren van een zo hoog mogelijke stabiliteitsmarge.</t>
  </si>
  <si>
    <t>[Audio - Digitale Audio Processor DPS] De DSP dient spraak- en andere geluidsbronnen van elkaar te onderscheiden voor een zo hoog mogelijke stabiliteitsmarge. De vereiste spraakversterkingsinstallatie garandeert dat het aantal open microfoons gelijk is aan het aantal gelijktijdige sprekers op hetzelfde moment.</t>
  </si>
  <si>
    <t>[Audio - Digitale Audio Processor DPS] De instellingen van de processor dienen te worden opgeslagen in het interne geheugen. Hierdoor zal bij (tijdelijke) stroomonderbreking geen informatie verloren gaan.</t>
  </si>
  <si>
    <t>[Audio - Digitale Audio Processor DPS] Aantal in-/uitgangen: voldoende voor de in desbetreffende overleg- en vergaderruimte benodigde aantallen bronnen en weergevers.</t>
  </si>
  <si>
    <t>[Audio - Digitale Audio Processor DPS] Elke bron dient separaat en rechtstreeks op de ingang van de DSP te worden aangesloten.</t>
  </si>
  <si>
    <t>[Audio - Digitale Audio Processor DPS] Elke bestemming dient separaat en rechtstreeks op de uitgang van de DSP te worden aangesloten.</t>
  </si>
  <si>
    <t>[Audio - Digitale Audio Processor DPS] Waar beeldbronnen, zowel vast aangesloten als mede in de vorm van aansluitpunten, worden genoemd, dient het bij de bron behorende audiosignaal, al dan niet separaat op de DSP te worden aangesloten. Beeld en geluid dienen hierbij volledig synchroon te worden weergegeven.</t>
  </si>
  <si>
    <t>[Audio - Versterker] Luidsprekers mogen actief of passief zijn. Indien gekozen wordt voor passieve luidsprekers, dient de positie van de versterker op dezelfde locatie te zijn als het Teams Rooms device.</t>
  </si>
  <si>
    <t>[Audio - Versterker] Voor versterking dienen energiezuinige klasse D versterkers te worden toegepast, geschikt voor aansturing van de benodigde (groepen van) luidsprekers.</t>
  </si>
  <si>
    <t>[Audio - Versterker] De versterkers dienen per kanaal over voldoende vermogen te beschikken om de gevraagde geluidsdrukken te kunnen realiseren zoals gesteld in Audio - Spraakverstaanbaarheidseis en Audio - Overige kwaliteitseisen.</t>
  </si>
  <si>
    <t>[Audio - Overige kwaliteitseisen] De geluidsinstallatie is geschikt voor weergave van geluid tussen 125 Hz tot 16 kHz.</t>
  </si>
  <si>
    <t>[Audio - Overige kwaliteitseisen]  Alle luidsprekers zijn per soort en type voorzien van een op maat gemaakte speaker processor voor optimale geluidskwaliteit en spraakverstaanbaarheid. De frequentiekarakteristiek van de audio installatie dient vlak te zijn in het frequentiegebied van 125 Hz tot 16 kHz met een maximale toegestane afwijking van +/- 1,5 dB, gemeten in bandbreedte van 1/3 octaaf.</t>
  </si>
  <si>
    <t>[Audio - Overige kwaliteitseisen]  Om akoestische feedback in de installatie te voorkomen dient een stabiliteitsmarge van tenminste 12 dB te worden aangehouden.</t>
  </si>
  <si>
    <t>[Audio - Overige kwaliteitseisen]  Elke microfoon dient separaat en rechtstreeks op de DSP te worden aangesloten.</t>
  </si>
  <si>
    <t>[Audio - Overige kwaliteitseisen]  De DSP dient spraak- en andere geluidsbronnen van elkaar te onderscheiden door een zo hoog mogelijke stabiliteitsmarge.</t>
  </si>
  <si>
    <t>[Video - Weergave] Het schakelen tussen de bronnen op de diverse weergevers moet vloeiend, naadloos of over zwart plaats vinden. De maximale omschakeltijd hierbij bedraagt 1 seconde.</t>
  </si>
  <si>
    <t>[Video - Weergave] Waar videobronnen, zowel vast aangesloten als mede in de vorm van aansluitpunten, worden genoemd, dient het bij de bron behorende audiosignaal, al dan niet separaat op de audio-installatie te worden aangesloten. Beeld en geluid dienen hierbij volledig synchroon te worden weergegeven.</t>
  </si>
  <si>
    <t>[Video - Camera's] Mee te leveren accessoires per camera: beugel/ophangmateriaal passend bij de wijze van montage en kleurstelling van camera en montage vlak.</t>
  </si>
  <si>
    <t>[Video - Automatisch camerasysteem] Het camerasysteem werkt volledig automatisch op basis van de koppeling met microfoons. Het camerasysteem werkt betreffende de beelduitsnede zodanig dat de spreker centraal in het beeld te worden geframed.</t>
  </si>
  <si>
    <t>[Video - Automatisch camerasysteem] Voor presentatie mogelijkheden moet het ook mogelijk zijn om het camerasysteem handmatig en op basis van tevoren gedefinieerde presets te bedienen.</t>
  </si>
  <si>
    <t>[Video - Automatisch camerasysteem] Camera beweging (PTZ pan-tilt-zoom) vindt altijd buiten het zicht van de “kijker” plaats.</t>
  </si>
  <si>
    <t>[Video - Automatisch camerasysteem] Meerdere camera’s (indien van toepassing) zijn gesynchroniseerd en schakelen naadloos, zonder tussenkomst van een overzichtsbeeld en zonder hick-ups of beeld freezes.</t>
  </si>
  <si>
    <t>[Video - Ingest] Een voorziening dient op de tafelopstelling aanwezig te zijn voor het aansluiten van een laptop (HDMI of USB-C, of een USB-C met een losse verloop naar HDMI) voor video ingest in de Teams Rooms sessie. Dit voor het weergeven van de desktop van de laptop of PowerPoint presentaties in de Teams Rooms sessie met behoud van de PowerPoint Presenter-view.</t>
  </si>
  <si>
    <t>[Video - Ingest] Waar beeldbronnen, zowel vast aangesloten als mede in de vorm van aansluitpunten, worden genoemd, dient het bij de bron behorende audiosignaal, al dan niet separaat op de DSP te worden aangesloten. Beeld en geluid dienen hierbij volledig synchroon te worden weergegeven.</t>
  </si>
  <si>
    <t>Configuratie van Conditional Access policies voor beveiligde toegang tot Teams Rooms devices in overleg- en vergaderruimten wordt ingesteld door gemeente Ede.</t>
  </si>
  <si>
    <t>Het standaard wachtwoord van lokale accounts op de Teams Rooms devices wordt aangepast m.b.v. Microsoft Intune door gemeente Ede.</t>
  </si>
  <si>
    <t>Microsoft gecertificeerde hardware voor Teams Rooms wordt toegepast.</t>
  </si>
  <si>
    <t>De normale vergaderopstelling is een ronde of ovalen tafelopstelling. In deze opstelling wordt er per ruimte een scherm gebruikt voor presentaties en voor hybride vergaderen.</t>
  </si>
  <si>
    <t>De nieuwe audiovisuele middelen in de overleg- en vergaderruimten moeten heel gebruiksvriendelijk en bedrijfszeker zijn. De beheerlast en de beheerkosten dienen zo laag mogelijk te zijn. Ook het gebruik van de zaal moet zo simpel mogelijk zijn: lees met zo min mogelijk handelingen multifunctioneel te gebruiken.</t>
  </si>
  <si>
    <t>Demontage en afvoer van in de huidige situatie aanwezige audiovisuele middelen (voor zover van toepassing) is onderdeel van de Prestatie door Inschrijver.</t>
  </si>
  <si>
    <t>Voor het Teams Rooms device wordt een Microsoft Work- or Schoolaccount gebruikt, dat wordt ingesteld en aangeleverd door gemeente Ede.</t>
  </si>
  <si>
    <t>Het Teams Rooms Work- or Schoolaccount gebruikt een Teams Rooms Pro licenties, dat wordt ingesteld en aangeleverd door gemeente Ede.</t>
  </si>
  <si>
    <t>Met een browser (Microsoft Edge) is online toegang mogelijk tot Teams, dit wordt ingesteld door gemeente Ede.</t>
  </si>
  <si>
    <t>In voorkomende gevallen en als back-up, dienen de Teams (Rooms) vergaderingen met audio en video vastgelegd te kunnen worden. Dit is standaard onderdeel van Teams en wordt ingesteld door gemeente Ede.</t>
  </si>
  <si>
    <t xml:space="preserve">Opdrachtnemer is eindverantwoordelijk voor de goede werking, kwaliteit, uitvoering en implementatie van de diensten, producten en leveringen. Opdrachtgever zal er alles aan doen om Opdrachtgever te ontlasten in het geheel van de werkzaamheden. </t>
  </si>
  <si>
    <t>Opdrachtnemer is verantwoordelijk voor een deugdelijke uitvoering van de Dienstverlening en staat daar jegens Opdrachtgever voor garant, waaronder (doch niet uitsluitend): 
- dat de Dienstverlening voldoet aan de eisen van goed en deugdelijk werk en de eisen die vanuit het vakgebied van Opdrachtnemer worden gesteld;
- dat de Dienstverlening voldoet aan de toepasselijke wet- en regelgeving waaronder het Bouwbesluit en de NEN2767. Opdrachtnemer wordt geacht met deze wet- en regelgeving bekend te zijn;
- de door hem eventueel uitgevoerde reken- en tekenwerkzaamheden en de veiligheids- en kostenaspecten daarvan;
- dat de Dienstverlening voldoet aan de lokale bepalingen en voorschriften waaronder brandweer, keurende instanties en/of overige bevoegde instanties.</t>
  </si>
  <si>
    <t>Opdrachtnemer deel ter beoordeling van Opdrachtgever een Serviceovereenkomst waauit de verplichtingen en werkzaamheden voortvloeien, deugdelijk en gemotiveerd zijn beschreven.</t>
  </si>
  <si>
    <t>Opdrachtnemer houdt zich aan de bij de uitvoeringslocatie(s) geldende huisregels en wettelijke regels</t>
  </si>
  <si>
    <t>Opdrachtnemer beschikt minimaal over de volgende kwalificaties:
- Voldoende vakbekwame medewerkers voor de uit te voeren werkzaamheden;
- In het bezit van de vereiste diploma's/ certificaten voor de uit te voeren werkzaamheden;
- Beheersing van de Nederlandse taal in woord en geschrift;
- Beheersing van de noodzakelijke omgangsvormen (bekend zijn met complexe en delicate omgevingen).</t>
  </si>
  <si>
    <t>Opdrachtnemer levert redelijkerwijz zijn medewerking aan aanvullingen en/of wijzigingen van een onderhoud- en ondersteuningsovereenkomst, zodanig dat Opdrachtgever volledig ontlast kan worden.</t>
  </si>
  <si>
    <t>Gemeente Ede wordt graag volledig ontlast in de werkzaamheden en wordt graag geadviseerd over hoe dat gerealiseerd kan worden</t>
  </si>
  <si>
    <t>-</t>
  </si>
  <si>
    <t>Deze algemene eisen gelden voor alle overleg- en vergaderruimten.
Er heeft (nog) geen meting van de akoestiek in de overleg- en vergaderruimten plaatsgevonden.</t>
  </si>
  <si>
    <r>
      <t xml:space="preserve">De Opdrachtnemer is aantoonbaar gecertificeerd en geautoriseerd voor het plegen van onderhoud aan de producten </t>
    </r>
    <r>
      <rPr>
        <sz val="10"/>
        <color theme="1"/>
        <rFont val="Calibri"/>
        <family val="2"/>
      </rPr>
      <t>die Opdrachtnemer heeft geleverd na de totstandkoming van de Overeenkomst.</t>
    </r>
    <r>
      <rPr>
        <sz val="10"/>
        <color rgb="FF000000"/>
        <rFont val="Calibri"/>
        <family val="2"/>
      </rPr>
      <t xml:space="preserve"> Onder dit onderhoud wordt tevens het doorvoeren van upgrades, updates en patches aan de ingezette software verstaan. De Opdrachtnemer dient voor het adequaat uitvoeren van het bedoelde onderhoud toegang te hebben tot de informatie en de kennis van de producent, alsmede tot de 3e lijn support van de producent. </t>
    </r>
  </si>
  <si>
    <t>De Opdrachtnemer zorgt ervoor dat alle huidige aanwezige audiovisuele middelen bij gemeente Ede en partners in beheer worden genomen.</t>
  </si>
  <si>
    <t xml:space="preserve">Tijdens de garantieperiode dient op basis van het hoogste serviceniveau zowel correctief als preventief onderhoud kosteloos te worden uitgevoerd. </t>
  </si>
  <si>
    <t>Alle eisen in dit document zijn van toepassing op alle vergaderruimten met AV middelen van Opdrachtgever</t>
  </si>
  <si>
    <t>Opdrachtnemer levert bij elke nieuwe vergaderruimte een advies en offerte voor de plaatsing van de nieuwe apparatuur en de te leveren producten.</t>
  </si>
  <si>
    <t>Opdrachtnemer dient zijn aanbieding te voorzien van een gedetailleerde, leesbare systeem tekening van de AV-installaties van de vergaderruimten waaruit de werking en waar mogelijk de conformiteit aan de gestelde eisen van de audiovisuele installatie kan worden afgelezen.</t>
  </si>
  <si>
    <t>Geen hardware afkomstig uit landen die volgens de AIVD een offensief cyberprogramma tegen Nederland voeren. (ter referentie: inkoopvoorwaarden VNG)</t>
  </si>
  <si>
    <t>Aansluiting op Entra ID</t>
  </si>
  <si>
    <t>Landen die vallen onder de geopolitieke uitzonderingen zijn (niet uitputtend):
 · Rusland
 · China
 · Iran
 · Noord-Korea</t>
  </si>
  <si>
    <t>De (Nieuwe) Teams desktop app is standaard onderdeel van Windows 10/11 op de devices van de gebruikers, dit wordt ingesteld door gemeente Ede .</t>
  </si>
  <si>
    <t>De Teams app voor iOS is standaard onderdeel op de op iPhone en iPad devices van de gebruikers, dit wordt ingesteld door gemeente Ede.</t>
  </si>
  <si>
    <t xml:space="preserve">Vergaderruimten moeten automatisch uitgeschakeld worden na 60 minuten inactiviteit. </t>
  </si>
  <si>
    <t>De CMDB wordt door gemeente Ede bijgehouden. Opdrachtnemer voorziet gemeente Ede daartoe wekelijks van alle mutaties die door Opdrachtnemer worden uitgevoerd, zodat gemeente Ede de CMDB (TOPdesk) kan actualiseren. De data wordt aangeleverd in .xlsx format.</t>
  </si>
  <si>
    <t>Na tot standkoming van de Overeenkomst helpt Opdrachtnemer gemeente Ede  binnen 3 maanden onderstaande gegevens aanleveren zodat wij deze kunnen verwerken in TOPdesk.
Wij willen een bestand die gemakkelijk geïmporteerd kan worden (Bulkimport). Benodigde gegevens:
- Merk product.
- Productnaam.
- Serienummer.
- Artikelnummer bij leverancier.
- PO / OB nummer.
- Aanschafdatum.
- Leverdatum.
- Labelnummer (M/N/R- nummers).</t>
  </si>
  <si>
    <t>Opdrachtnemer houdt rekening met alle betrekkelijke wet- en regelgeving en is gecertificeerd om de werkzaamheden uit te voeren. Opdrachtnemer wordt geacht de werkzaamheden uit te voeren in overeenstemming, doch niet uitsluitend met de norm NEN2767.</t>
  </si>
  <si>
    <t>De overleg- en vergaderruimten zijn ingedeeld in de klassen klein, middel en groot:
- Vergaderzaal klein: t/m 6 personen;
- Vergaderzaal middel: t/m 12 personen;
- Vergaderzaal groot: meer dan 12 personen.</t>
  </si>
  <si>
    <t>Vergaderzaal klein: minimaal een 55 inch display</t>
  </si>
  <si>
    <t>Vergaderzaal middel: minimaal een 65 inch display</t>
  </si>
  <si>
    <t>Vergaderzaal groot: minimaal twee 65 inch displays</t>
  </si>
  <si>
    <t>De geboden oplossing voldoet aan het principe Microsoft 365, tenzij</t>
  </si>
  <si>
    <t>Gemeente Ede wordt graag geadviseerd over de gunningcriteria t.b.v. Europese Aanbesteden AV middelen</t>
  </si>
  <si>
    <t>Gemeente Ede wordt graag geadviseerd op welke gunningscriteria een prijsvergelijking tussen gegadigden gemaakt kan worden (te denken valt aan: Specificaties en kwaliteit, Prijs per eenheid, Onderhoudskosten, Levensduur en garanties, referenties en ervaringen)</t>
  </si>
  <si>
    <t>Gemeente Ede wordt graag geadviseerd in de uitwerking van dit Programma van Eisen (PvE) (niet uitsluitend: relevantie x haalbaarheid eisen)</t>
  </si>
  <si>
    <t>Gemeente Ede wordt graag geadviseerd over de invulling van het prijzenblad</t>
  </si>
  <si>
    <t>Gemeente Ede wordt graag geadviseerd over de inrichting van de ruimten, incl. de bijbehorende installaties</t>
  </si>
  <si>
    <t>Gemeente Ede wordt graag geadviseerd over de inrichting van de vergaderruimten waarbij prettig/effectief vergaderd kan worden, waarbij de deelnemers , digitaal of fysiek, dezelfde vergaderbeleving kunnen ervaren</t>
  </si>
  <si>
    <t>Gemeente Ede wordt graag geadviseerd over update en management van de hardware, vanaf firmware (BIOS) t/m besturingssysteem en apps</t>
  </si>
  <si>
    <t xml:space="preserve">[Audio] Bij een nieuw op te leveren ruimte is de spraakkwaliteit van de desbetreffende ruimte (binnen de ruimte en met videoconferencing oplossingen) cruciaal. </t>
  </si>
  <si>
    <t>[Audio] Om de spraakverstaanbaarheid te garanderen in de ruimte dient de Opdrachtnemer per nieuw op te leveren ruimte een STI meting uit te voeren. De rapportage van de STI meting wordt overhandigd aan gemeente Ede (STI = Speech Transmission Index)</t>
  </si>
  <si>
    <t>[Video - Weergave] Het beeldformaat van de videobronnen is Full HD of hogere resolutie.</t>
  </si>
  <si>
    <t>Opdrachtnemer maakt gebruik van standaard, off the shelve, oplossingen. Geen Maatwerk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</si>
</sst>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Arial"/>
      <family val="2"/>
    </font>
    <font>
      <sz val="12"/>
      <color theme="1"/>
      <name val="Calibri"/>
      <family val="2"/>
      <scheme val="minor"/>
    </font>
    <font>
      <sz val="10"/>
      <color theme="1"/>
      <name val="Calibri"/>
      <family val="2"/>
      <scheme val="minor"/>
    </font>
    <font>
      <b/>
      <sz val="10"/>
      <color theme="1"/>
      <name val="Calibri"/>
      <family val="2"/>
      <scheme val="minor"/>
    </font>
    <font>
      <sz val="10"/>
      <color theme="1"/>
      <name val="Liberation Sans"/>
    </font>
    <font>
      <b/>
      <sz val="18"/>
      <color theme="1"/>
      <name val="Ubuntu"/>
      <family val="2"/>
    </font>
    <font>
      <b/>
      <sz val="10"/>
      <color theme="1"/>
      <name val="Ubuntu"/>
      <family val="2"/>
    </font>
    <font>
      <sz val="10"/>
      <color theme="1"/>
      <name val="Ubuntu"/>
      <family val="2"/>
    </font>
    <font>
      <sz val="10"/>
      <color theme="1"/>
      <name val="Calibri"/>
      <family val="2"/>
    </font>
    <font>
      <sz val="10"/>
      <color rgb="FF000000"/>
      <name val="Calibri"/>
      <family val="2"/>
    </font>
  </fonts>
  <fills count="5">
    <fill>
      <patternFill patternType="none"/>
    </fill>
    <fill>
      <patternFill patternType="gray125"/>
    </fill>
    <fill>
      <patternFill patternType="solid">
        <fgColor rgb="FFB4C7DC"/>
        <bgColor rgb="FFB4C7DC"/>
      </patternFill>
    </fill>
    <fill>
      <patternFill patternType="solid">
        <fgColor rgb="FFDDDDDD"/>
        <bgColor rgb="FFDDDDDD"/>
      </patternFill>
    </fill>
    <fill>
      <patternFill patternType="solid">
        <fgColor rgb="FFBBE33D"/>
        <bgColor rgb="FFBBE33D"/>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4" fillId="0" borderId="0" applyNumberFormat="0" applyFont="0" applyFill="0" applyBorder="0" applyAlignment="0" applyProtection="0"/>
  </cellStyleXfs>
  <cellXfs count="3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horizontal="left" wrapText="1"/>
    </xf>
    <xf numFmtId="0" fontId="3" fillId="0" borderId="0" xfId="0" applyFont="1" applyAlignment="1">
      <alignment horizontal="left" textRotation="90" wrapText="1"/>
    </xf>
    <xf numFmtId="0" fontId="2" fillId="0" borderId="0" xfId="0" applyFont="1" applyAlignment="1">
      <alignment horizontal="center" vertical="center"/>
    </xf>
    <xf numFmtId="0" fontId="5" fillId="2" borderId="1" xfId="2" applyFont="1" applyFill="1" applyBorder="1" applyAlignment="1" applyProtection="1">
      <alignment horizontal="left" vertical="top"/>
    </xf>
    <xf numFmtId="0" fontId="5" fillId="2" borderId="2" xfId="2" applyFont="1" applyFill="1" applyBorder="1" applyAlignment="1" applyProtection="1">
      <alignment horizontal="left" vertical="top"/>
    </xf>
    <xf numFmtId="0" fontId="5" fillId="2" borderId="3" xfId="2" applyFont="1" applyFill="1" applyBorder="1" applyAlignment="1" applyProtection="1">
      <alignment horizontal="left" vertical="top"/>
    </xf>
    <xf numFmtId="0" fontId="6" fillId="0" borderId="4" xfId="2" applyFont="1" applyBorder="1" applyAlignment="1" applyProtection="1">
      <alignment horizontal="left" vertical="top"/>
    </xf>
    <xf numFmtId="0" fontId="6" fillId="3" borderId="4" xfId="2" applyFont="1" applyFill="1" applyBorder="1" applyAlignment="1" applyProtection="1">
      <alignment horizontal="left" vertical="top"/>
    </xf>
    <xf numFmtId="0" fontId="6" fillId="4" borderId="4" xfId="2" applyFont="1" applyFill="1" applyBorder="1" applyAlignment="1" applyProtection="1">
      <alignment horizontal="left" vertical="top"/>
    </xf>
    <xf numFmtId="0" fontId="7" fillId="0" borderId="4" xfId="2" applyFont="1" applyBorder="1" applyAlignment="1" applyProtection="1">
      <alignment horizontal="left" vertical="top"/>
    </xf>
    <xf numFmtId="0" fontId="7" fillId="0" borderId="4" xfId="2" applyFont="1" applyFill="1" applyBorder="1" applyAlignment="1" applyProtection="1">
      <alignment horizontal="left" vertical="top"/>
    </xf>
    <xf numFmtId="0" fontId="7" fillId="0" borderId="4" xfId="2" applyFont="1" applyFill="1" applyBorder="1" applyAlignment="1" applyProtection="1">
      <alignment horizontal="left" vertical="top" wrapText="1"/>
    </xf>
    <xf numFmtId="0" fontId="7" fillId="0" borderId="4" xfId="2" applyFont="1" applyFill="1" applyBorder="1" applyAlignment="1" applyProtection="1">
      <alignment horizontal="left" vertical="top"/>
      <protection locked="0"/>
    </xf>
    <xf numFmtId="49" fontId="5" fillId="2" borderId="1" xfId="2" applyNumberFormat="1" applyFont="1" applyFill="1" applyBorder="1" applyAlignment="1" applyProtection="1">
      <alignment horizontal="left" vertical="top"/>
    </xf>
    <xf numFmtId="0" fontId="6" fillId="0" borderId="4" xfId="2" applyFont="1" applyFill="1" applyBorder="1" applyAlignment="1" applyProtection="1">
      <alignment horizontal="left" vertical="top"/>
    </xf>
    <xf numFmtId="49" fontId="7" fillId="0" borderId="4" xfId="2" applyNumberFormat="1" applyFont="1" applyBorder="1" applyAlignment="1" applyProtection="1">
      <alignment horizontal="left" vertical="top"/>
    </xf>
    <xf numFmtId="0" fontId="7" fillId="0" borderId="4" xfId="2" applyFont="1" applyBorder="1" applyProtection="1"/>
    <xf numFmtId="0" fontId="7" fillId="0" borderId="4" xfId="2" applyFont="1" applyFill="1" applyBorder="1" applyAlignment="1" applyProtection="1">
      <alignment wrapText="1"/>
    </xf>
    <xf numFmtId="0" fontId="7" fillId="0" borderId="4" xfId="2" applyFont="1" applyFill="1" applyBorder="1" applyProtection="1">
      <protection locked="0"/>
    </xf>
    <xf numFmtId="49" fontId="5" fillId="2" borderId="1" xfId="2" applyNumberFormat="1" applyFont="1" applyFill="1" applyBorder="1" applyAlignment="1">
      <alignment horizontal="left" vertical="top"/>
    </xf>
    <xf numFmtId="0" fontId="5" fillId="2" borderId="2" xfId="2" applyFont="1" applyFill="1" applyBorder="1" applyAlignment="1">
      <alignment horizontal="left" vertical="top"/>
    </xf>
    <xf numFmtId="0" fontId="5" fillId="2" borderId="3" xfId="2" applyFont="1" applyFill="1" applyBorder="1" applyAlignment="1">
      <alignment horizontal="left" vertical="top"/>
    </xf>
    <xf numFmtId="49" fontId="7" fillId="0" borderId="4" xfId="2" applyNumberFormat="1" applyFont="1" applyBorder="1" applyAlignment="1">
      <alignment horizontal="left" vertical="top"/>
    </xf>
    <xf numFmtId="0" fontId="7" fillId="0" borderId="4" xfId="2" applyFont="1" applyBorder="1"/>
    <xf numFmtId="0" fontId="2" fillId="0" borderId="0" xfId="0" applyFont="1" applyBorder="1" applyAlignment="1">
      <alignment vertical="top" wrapText="1"/>
    </xf>
    <xf numFmtId="0" fontId="2" fillId="0" borderId="0" xfId="0" applyNumberFormat="1" applyFont="1" applyAlignment="1">
      <alignment vertical="top" wrapText="1"/>
    </xf>
    <xf numFmtId="49" fontId="2" fillId="0" borderId="0" xfId="0" applyNumberFormat="1" applyFont="1" applyBorder="1" applyAlignment="1">
      <alignment vertical="top" wrapText="1"/>
    </xf>
    <xf numFmtId="0" fontId="3" fillId="0" borderId="0" xfId="0" applyFont="1"/>
    <xf numFmtId="0" fontId="3" fillId="0" borderId="0" xfId="0" applyFont="1" applyAlignment="1">
      <alignment wrapText="1"/>
    </xf>
  </cellXfs>
  <cellStyles count="3">
    <cellStyle name="Default" xfId="2" xr:uid="{9DD66CEF-7247-4642-86E8-5356C8903CFF}"/>
    <cellStyle name="Standaard" xfId="0" builtinId="0"/>
    <cellStyle name="Standaard 2" xfId="1" xr:uid="{CA0422E2-E3FA-4504-840B-838878375D76}"/>
  </cellStyles>
  <dxfs count="14">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center" vertical="bottom" textRotation="9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E931830-0C94-4029-94CD-90BE085302E8}" name="Totaaloverzicht36" displayName="Totaaloverzicht36" ref="A1:L144" totalsRowShown="0" headerRowDxfId="13" dataDxfId="12">
  <autoFilter ref="A1:L144" xr:uid="{43C72F06-AED2-41DE-A36E-42121688F88C}"/>
  <sortState xmlns:xlrd2="http://schemas.microsoft.com/office/spreadsheetml/2017/richdata2" ref="A2:L143">
    <sortCondition ref="B1:B143"/>
  </sortState>
  <tableColumns count="12">
    <tableColumn id="1" xr3:uid="{A2C13870-4603-4CD0-9642-0B3D9806E259}" name="Omschrijving" dataDxfId="11"/>
    <tableColumn id="2" xr3:uid="{A62D1E2A-39C6-45F4-85C8-CAB1FB39F171}" name="Categorie" dataDxfId="10"/>
    <tableColumn id="17" xr3:uid="{2052920F-17CD-4AE9-AA69-37C984EA27F7}" name="Sortering categorie" dataDxfId="9">
      <calculatedColumnFormula>VLOOKUP(Totaaloverzicht36[[#This Row],[Categorie]],Categorieoverzicht,2,FALSE)</calculatedColumnFormula>
    </tableColumn>
    <tableColumn id="3" xr3:uid="{D407074E-8B20-4515-9830-278FF60D0F26}" name="Bron/ Document" dataDxfId="8"/>
    <tableColumn id="9" xr3:uid="{E61FDCEE-EE3B-4DBC-B21F-C4F3D06699D2}" name="Eis" dataDxfId="7"/>
    <tableColumn id="10" xr3:uid="{0401F79D-7BB5-4616-9AB1-8E0348CEC403}" name="Wens" dataDxfId="6"/>
    <tableColumn id="11" xr3:uid="{A24A4CFD-1302-4FEE-886C-CF0BDDB3C78E}" name="NVT" dataDxfId="5"/>
    <tableColumn id="12" xr3:uid="{C5FCBA8F-9863-434F-B49F-D053C6859EC9}" name="Compliancy aantoonbaar tijdens aanbesteding" dataDxfId="4"/>
    <tableColumn id="13" xr3:uid="{057A6FA5-0CF2-400D-8A19-9C049D09FD07}" name="Opnemen in implementatieplan" dataDxfId="3"/>
    <tableColumn id="14" xr3:uid="{C79F3717-A1A1-4F73-BB7F-DC33A7C9FE86}" name="Te toetsen bij acceptatie" dataDxfId="2"/>
    <tableColumn id="15" xr3:uid="{3D175F9F-58EF-4738-8B4B-24462DECDE72}" name="Toelichting" dataDxfId="1"/>
    <tableColumn id="16" xr3:uid="{0665E372-9942-4B5F-8A00-0064F466C5E3}" name="Afwijking leverancier"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5C4FF-C690-426D-8C09-F780EB79BB3D}">
  <dimension ref="A1:L144"/>
  <sheetViews>
    <sheetView tabSelected="1" zoomScaleNormal="100" workbookViewId="0">
      <pane ySplit="1" topLeftCell="A2" activePane="bottomLeft" state="frozen"/>
      <selection pane="bottomLeft" activeCell="A144" sqref="A144"/>
    </sheetView>
  </sheetViews>
  <sheetFormatPr defaultColWidth="9.28515625" defaultRowHeight="12.75"/>
  <cols>
    <col min="1" max="1" width="172.28515625" style="3" bestFit="1" customWidth="1"/>
    <col min="2" max="2" width="29.7109375" style="4" bestFit="1" customWidth="1"/>
    <col min="3" max="3" width="5.7109375" style="4" bestFit="1" customWidth="1"/>
    <col min="4" max="4" width="22.7109375" style="4" bestFit="1" customWidth="1"/>
    <col min="5" max="7" width="5.5703125" style="7" customWidth="1"/>
    <col min="8" max="8" width="6.28515625" style="7" bestFit="1" customWidth="1"/>
    <col min="9" max="10" width="5.5703125" style="7" customWidth="1"/>
    <col min="11" max="11" width="22.7109375" style="4" customWidth="1"/>
    <col min="12" max="12" width="20.42578125" style="4" customWidth="1"/>
    <col min="13" max="16384" width="9.28515625" style="4"/>
  </cols>
  <sheetData>
    <row r="1" spans="1:12" ht="144" customHeight="1">
      <c r="A1" s="5" t="s">
        <v>1</v>
      </c>
      <c r="B1" s="5" t="s">
        <v>15</v>
      </c>
      <c r="C1" s="6" t="s">
        <v>25</v>
      </c>
      <c r="D1" s="5" t="s">
        <v>200</v>
      </c>
      <c r="E1" s="6" t="s">
        <v>0</v>
      </c>
      <c r="F1" s="6" t="s">
        <v>5</v>
      </c>
      <c r="G1" s="6" t="s">
        <v>6</v>
      </c>
      <c r="H1" s="6" t="s">
        <v>7</v>
      </c>
      <c r="I1" s="6" t="s">
        <v>8</v>
      </c>
      <c r="J1" s="6" t="s">
        <v>9</v>
      </c>
      <c r="K1" s="5" t="s">
        <v>10</v>
      </c>
      <c r="L1" s="5" t="s">
        <v>11</v>
      </c>
    </row>
    <row r="2" spans="1:12" ht="25.5">
      <c r="A2" s="3" t="s">
        <v>256</v>
      </c>
      <c r="B2" s="3" t="s">
        <v>27</v>
      </c>
      <c r="C2" s="3">
        <f>VLOOKUP(Totaaloverzicht36[[#This Row],[Categorie]],Categorieoverzicht,2,FALSE)</f>
        <v>1</v>
      </c>
      <c r="D2" s="3" t="s">
        <v>173</v>
      </c>
      <c r="E2" s="3" t="s">
        <v>199</v>
      </c>
      <c r="F2" s="3"/>
      <c r="G2" s="3"/>
      <c r="H2" s="3"/>
      <c r="I2" s="3"/>
      <c r="J2" s="3"/>
      <c r="K2" s="3"/>
      <c r="L2" s="3"/>
    </row>
    <row r="3" spans="1:12" ht="38.25">
      <c r="A3" s="3" t="s">
        <v>257</v>
      </c>
      <c r="B3" s="3" t="s">
        <v>27</v>
      </c>
      <c r="C3" s="30">
        <f>VLOOKUP(Totaaloverzicht36[[#This Row],[Categorie]],Categorieoverzicht,2,FALSE)</f>
        <v>1</v>
      </c>
      <c r="D3" s="3" t="s">
        <v>173</v>
      </c>
      <c r="E3" s="3" t="s">
        <v>199</v>
      </c>
      <c r="F3" s="3"/>
      <c r="G3" s="3"/>
      <c r="H3" s="3"/>
      <c r="I3" s="3"/>
      <c r="J3" s="3"/>
      <c r="K3" s="3"/>
      <c r="L3" s="3"/>
    </row>
    <row r="4" spans="1:12" ht="51">
      <c r="A4" s="3" t="s">
        <v>272</v>
      </c>
      <c r="B4" s="3" t="s">
        <v>27</v>
      </c>
      <c r="C4" s="30">
        <f>VLOOKUP(Totaaloverzicht36[[#This Row],[Categorie]],Categorieoverzicht,2,FALSE)</f>
        <v>1</v>
      </c>
      <c r="D4" s="3"/>
      <c r="E4" s="3" t="s">
        <v>199</v>
      </c>
      <c r="F4" s="3"/>
      <c r="G4" s="3"/>
      <c r="H4" s="3"/>
      <c r="I4" s="3"/>
      <c r="J4" s="3"/>
      <c r="K4" s="3"/>
      <c r="L4" s="3"/>
    </row>
    <row r="5" spans="1:12" ht="25.5">
      <c r="A5" s="3" t="s">
        <v>248</v>
      </c>
      <c r="B5" s="3" t="s">
        <v>27</v>
      </c>
      <c r="C5" s="30">
        <f>VLOOKUP(Totaaloverzicht36[[#This Row],[Categorie]],Categorieoverzicht,2,FALSE)</f>
        <v>1</v>
      </c>
      <c r="D5" s="3" t="s">
        <v>191</v>
      </c>
      <c r="E5" s="3" t="s">
        <v>199</v>
      </c>
      <c r="F5" s="3"/>
      <c r="G5" s="3"/>
      <c r="H5" s="3"/>
      <c r="I5" s="3"/>
      <c r="J5" s="3"/>
      <c r="K5" s="3"/>
      <c r="L5" s="3"/>
    </row>
    <row r="6" spans="1:12">
      <c r="A6" s="3" t="s">
        <v>258</v>
      </c>
      <c r="B6" s="3" t="s">
        <v>27</v>
      </c>
      <c r="C6" s="3">
        <f>VLOOKUP(Totaaloverzicht36[[#This Row],[Categorie]],Categorieoverzicht,2,FALSE)</f>
        <v>1</v>
      </c>
      <c r="D6" s="3" t="s">
        <v>192</v>
      </c>
      <c r="E6" s="3" t="s">
        <v>199</v>
      </c>
      <c r="F6" s="3"/>
      <c r="G6" s="3"/>
      <c r="H6" s="3"/>
      <c r="I6" s="3"/>
      <c r="J6" s="3"/>
      <c r="K6" s="3"/>
      <c r="L6" s="3"/>
    </row>
    <row r="7" spans="1:12" ht="25.5">
      <c r="A7" s="3" t="s">
        <v>269</v>
      </c>
      <c r="B7" s="3" t="s">
        <v>27</v>
      </c>
      <c r="C7" s="3">
        <f>VLOOKUP(Totaaloverzicht36[[#This Row],[Categorie]],Categorieoverzicht,2,FALSE)</f>
        <v>1</v>
      </c>
      <c r="D7" s="3" t="s">
        <v>190</v>
      </c>
      <c r="E7" s="3" t="s">
        <v>199</v>
      </c>
      <c r="F7" s="3"/>
      <c r="G7" s="3"/>
      <c r="H7" s="3"/>
      <c r="I7" s="3"/>
      <c r="J7" s="3"/>
      <c r="K7" s="3"/>
      <c r="L7" s="3"/>
    </row>
    <row r="8" spans="1:12">
      <c r="A8" s="3" t="s">
        <v>126</v>
      </c>
      <c r="B8" s="3" t="s">
        <v>27</v>
      </c>
      <c r="C8" s="3">
        <f>VLOOKUP(Totaaloverzicht36[[#This Row],[Categorie]],Categorieoverzicht,2,FALSE)</f>
        <v>1</v>
      </c>
      <c r="D8" s="3" t="s">
        <v>16</v>
      </c>
      <c r="E8" s="3" t="s">
        <v>199</v>
      </c>
      <c r="F8" s="3"/>
      <c r="G8" s="3"/>
      <c r="H8" s="3"/>
      <c r="I8" s="3"/>
      <c r="J8" s="3"/>
      <c r="K8" s="3"/>
      <c r="L8" s="3"/>
    </row>
    <row r="9" spans="1:12">
      <c r="A9" s="3" t="s">
        <v>259</v>
      </c>
      <c r="B9" s="3" t="s">
        <v>27</v>
      </c>
      <c r="C9" s="3">
        <f>VLOOKUP(Totaaloverzicht36[[#This Row],[Categorie]],Categorieoverzicht,2,FALSE)</f>
        <v>1</v>
      </c>
      <c r="D9" s="3" t="s">
        <v>16</v>
      </c>
      <c r="E9" s="3" t="s">
        <v>199</v>
      </c>
      <c r="F9" s="3"/>
      <c r="G9" s="3"/>
      <c r="H9" s="3"/>
      <c r="I9" s="3"/>
      <c r="J9" s="3"/>
      <c r="K9" s="3"/>
      <c r="L9" s="3"/>
    </row>
    <row r="10" spans="1:12" ht="25.5">
      <c r="A10" s="3" t="s">
        <v>127</v>
      </c>
      <c r="B10" s="3" t="s">
        <v>27</v>
      </c>
      <c r="C10" s="3">
        <f>VLOOKUP(Totaaloverzicht36[[#This Row],[Categorie]],Categorieoverzicht,2,FALSE)</f>
        <v>1</v>
      </c>
      <c r="D10" s="3" t="s">
        <v>16</v>
      </c>
      <c r="E10" s="3" t="s">
        <v>199</v>
      </c>
      <c r="F10" s="3"/>
      <c r="G10" s="3"/>
      <c r="H10" s="3"/>
      <c r="I10" s="3"/>
      <c r="J10" s="3"/>
      <c r="K10" s="3"/>
      <c r="L10" s="3"/>
    </row>
    <row r="11" spans="1:12" ht="63.75">
      <c r="A11" s="3" t="s">
        <v>157</v>
      </c>
      <c r="B11" s="3" t="s">
        <v>27</v>
      </c>
      <c r="C11" s="3">
        <f>VLOOKUP(Totaaloverzicht36[[#This Row],[Categorie]],Categorieoverzicht,2,FALSE)</f>
        <v>1</v>
      </c>
      <c r="D11" s="3" t="s">
        <v>191</v>
      </c>
      <c r="E11" s="3" t="s">
        <v>199</v>
      </c>
      <c r="F11" s="3"/>
      <c r="G11" s="3"/>
      <c r="H11" s="3"/>
      <c r="I11" s="3"/>
      <c r="J11" s="3"/>
      <c r="K11" s="3"/>
      <c r="L11" s="3"/>
    </row>
    <row r="12" spans="1:12">
      <c r="A12" s="3" t="s">
        <v>260</v>
      </c>
      <c r="B12" s="3" t="s">
        <v>27</v>
      </c>
      <c r="C12" s="3">
        <f>VLOOKUP(Totaaloverzicht36[[#This Row],[Categorie]],Categorieoverzicht,2,FALSE)</f>
        <v>1</v>
      </c>
      <c r="D12" s="3" t="s">
        <v>192</v>
      </c>
      <c r="E12" s="3" t="s">
        <v>199</v>
      </c>
      <c r="F12" s="3"/>
      <c r="G12" s="3"/>
      <c r="H12" s="3"/>
      <c r="I12" s="3"/>
      <c r="J12" s="3"/>
      <c r="K12" s="3"/>
      <c r="L12" s="3"/>
    </row>
    <row r="13" spans="1:12">
      <c r="A13" s="3" t="s">
        <v>261</v>
      </c>
      <c r="B13" s="3" t="s">
        <v>27</v>
      </c>
      <c r="C13" s="3">
        <f>VLOOKUP(Totaaloverzicht36[[#This Row],[Categorie]],Categorieoverzicht,2,FALSE)</f>
        <v>1</v>
      </c>
      <c r="D13" s="3" t="s">
        <v>193</v>
      </c>
      <c r="E13" s="3" t="s">
        <v>199</v>
      </c>
      <c r="F13" s="3"/>
      <c r="G13" s="3"/>
      <c r="H13" s="3"/>
      <c r="I13" s="3"/>
      <c r="J13" s="3"/>
      <c r="K13" s="3"/>
      <c r="L13" s="3"/>
    </row>
    <row r="14" spans="1:12">
      <c r="A14" s="3" t="s">
        <v>164</v>
      </c>
      <c r="B14" s="3" t="s">
        <v>27</v>
      </c>
      <c r="C14" s="3">
        <f>VLOOKUP(Totaaloverzicht36[[#This Row],[Categorie]],Categorieoverzicht,2,FALSE)</f>
        <v>1</v>
      </c>
      <c r="D14" s="3" t="s">
        <v>193</v>
      </c>
      <c r="E14" s="3" t="s">
        <v>199</v>
      </c>
      <c r="F14" s="3"/>
      <c r="G14" s="3"/>
      <c r="H14" s="3"/>
      <c r="I14" s="3"/>
      <c r="J14" s="3"/>
      <c r="K14" s="3"/>
      <c r="L14" s="3"/>
    </row>
    <row r="15" spans="1:12" ht="25.5">
      <c r="A15" s="3" t="s">
        <v>165</v>
      </c>
      <c r="B15" s="3" t="s">
        <v>27</v>
      </c>
      <c r="C15" s="3">
        <f>VLOOKUP(Totaaloverzicht36[[#This Row],[Categorie]],Categorieoverzicht,2,FALSE)</f>
        <v>1</v>
      </c>
      <c r="D15" s="3" t="s">
        <v>193</v>
      </c>
      <c r="E15" s="3" t="s">
        <v>199</v>
      </c>
      <c r="F15" s="3"/>
      <c r="G15" s="3"/>
      <c r="H15" s="3"/>
      <c r="I15" s="3"/>
      <c r="J15" s="3"/>
      <c r="K15" s="3"/>
      <c r="L15" s="3"/>
    </row>
    <row r="16" spans="1:12" ht="25.5">
      <c r="A16" s="3" t="s">
        <v>262</v>
      </c>
      <c r="B16" s="3" t="s">
        <v>27</v>
      </c>
      <c r="C16" s="3">
        <f>VLOOKUP(Totaaloverzicht36[[#This Row],[Categorie]],Categorieoverzicht,2,FALSE)</f>
        <v>1</v>
      </c>
      <c r="D16" s="3" t="s">
        <v>193</v>
      </c>
      <c r="E16" s="3" t="s">
        <v>199</v>
      </c>
      <c r="F16" s="3"/>
      <c r="G16" s="3"/>
      <c r="H16" s="3"/>
      <c r="I16" s="3"/>
      <c r="J16" s="3"/>
      <c r="K16" s="3"/>
      <c r="L16" s="3"/>
    </row>
    <row r="17" spans="1:12">
      <c r="A17" s="3" t="s">
        <v>166</v>
      </c>
      <c r="B17" s="3" t="s">
        <v>27</v>
      </c>
      <c r="C17" s="3">
        <f>VLOOKUP(Totaaloverzicht36[[#This Row],[Categorie]],Categorieoverzicht,2,FALSE)</f>
        <v>1</v>
      </c>
      <c r="D17" s="3" t="s">
        <v>193</v>
      </c>
      <c r="E17" s="3" t="s">
        <v>199</v>
      </c>
      <c r="F17" s="3"/>
      <c r="G17" s="3"/>
      <c r="H17" s="3"/>
      <c r="I17" s="3"/>
      <c r="J17" s="3"/>
      <c r="K17" s="3"/>
      <c r="L17" s="3"/>
    </row>
    <row r="18" spans="1:12">
      <c r="A18" s="3" t="s">
        <v>167</v>
      </c>
      <c r="B18" s="3" t="s">
        <v>27</v>
      </c>
      <c r="C18" s="3">
        <f>VLOOKUP(Totaaloverzicht36[[#This Row],[Categorie]],Categorieoverzicht,2,FALSE)</f>
        <v>1</v>
      </c>
      <c r="D18" s="3" t="s">
        <v>193</v>
      </c>
      <c r="E18" s="3" t="s">
        <v>199</v>
      </c>
      <c r="F18" s="3"/>
      <c r="G18" s="3"/>
      <c r="H18" s="3"/>
      <c r="I18" s="3"/>
      <c r="J18" s="3"/>
      <c r="K18" s="3"/>
      <c r="L18" s="3"/>
    </row>
    <row r="19" spans="1:12">
      <c r="A19" s="3" t="s">
        <v>241</v>
      </c>
      <c r="B19" s="3" t="s">
        <v>27</v>
      </c>
      <c r="C19" s="30">
        <f>VLOOKUP(Totaaloverzicht36[[#This Row],[Categorie]],Categorieoverzicht,2,FALSE)</f>
        <v>1</v>
      </c>
      <c r="D19" s="3" t="s">
        <v>255</v>
      </c>
      <c r="E19" s="3" t="s">
        <v>199</v>
      </c>
      <c r="F19" s="3"/>
      <c r="G19" s="3"/>
      <c r="H19" s="3"/>
      <c r="I19" s="3"/>
      <c r="J19" s="3"/>
      <c r="K19" s="3"/>
      <c r="L19" s="3"/>
    </row>
    <row r="20" spans="1:12">
      <c r="A20" s="3" t="s">
        <v>276</v>
      </c>
      <c r="B20" s="3" t="s">
        <v>4</v>
      </c>
      <c r="C20" s="30">
        <f>VLOOKUP(Totaaloverzicht36[[#This Row],[Categorie]],Categorieoverzicht,2,FALSE)</f>
        <v>4</v>
      </c>
      <c r="D20" s="3" t="s">
        <v>193</v>
      </c>
      <c r="E20" s="3" t="s">
        <v>199</v>
      </c>
      <c r="F20" s="3"/>
      <c r="G20" s="3"/>
      <c r="H20" s="3"/>
      <c r="I20" s="3"/>
      <c r="J20" s="3"/>
      <c r="K20" s="3"/>
      <c r="L20" s="3"/>
    </row>
    <row r="21" spans="1:12">
      <c r="A21" s="3" t="s">
        <v>150</v>
      </c>
      <c r="B21" s="3" t="s">
        <v>172</v>
      </c>
      <c r="C21" s="3">
        <f>VLOOKUP(Totaaloverzicht36[[#This Row],[Categorie]],Categorieoverzicht,2,FALSE)</f>
        <v>7</v>
      </c>
      <c r="D21" s="3" t="s">
        <v>191</v>
      </c>
      <c r="E21" s="3" t="s">
        <v>199</v>
      </c>
      <c r="F21" s="3"/>
      <c r="G21" s="3"/>
      <c r="H21" s="3"/>
      <c r="I21" s="3"/>
      <c r="J21" s="3"/>
      <c r="K21" s="3"/>
      <c r="L21" s="3"/>
    </row>
    <row r="22" spans="1:12" ht="25.5">
      <c r="A22" s="3" t="s">
        <v>154</v>
      </c>
      <c r="B22" s="3" t="s">
        <v>172</v>
      </c>
      <c r="C22" s="3">
        <f>VLOOKUP(Totaaloverzicht36[[#This Row],[Categorie]],Categorieoverzicht,2,FALSE)</f>
        <v>7</v>
      </c>
      <c r="D22" s="3" t="s">
        <v>191</v>
      </c>
      <c r="E22" s="3" t="s">
        <v>199</v>
      </c>
      <c r="F22" s="3"/>
      <c r="G22" s="3"/>
      <c r="H22" s="3"/>
      <c r="I22" s="3"/>
      <c r="J22" s="3"/>
      <c r="K22" s="3"/>
      <c r="L22" s="3"/>
    </row>
    <row r="23" spans="1:12" ht="38.25">
      <c r="A23" s="3" t="s">
        <v>155</v>
      </c>
      <c r="B23" s="3" t="s">
        <v>172</v>
      </c>
      <c r="C23" s="3">
        <f>VLOOKUP(Totaaloverzicht36[[#This Row],[Categorie]],Categorieoverzicht,2,FALSE)</f>
        <v>7</v>
      </c>
      <c r="D23" s="3" t="s">
        <v>191</v>
      </c>
      <c r="E23" s="3" t="s">
        <v>199</v>
      </c>
      <c r="F23" s="3"/>
      <c r="G23" s="3"/>
      <c r="H23" s="3"/>
      <c r="I23" s="3"/>
      <c r="J23" s="3"/>
      <c r="K23" s="3"/>
      <c r="L23" s="3"/>
    </row>
    <row r="24" spans="1:12" ht="102">
      <c r="A24" s="3" t="s">
        <v>196</v>
      </c>
      <c r="B24" s="3" t="s">
        <v>172</v>
      </c>
      <c r="C24" s="3">
        <f>VLOOKUP(Totaaloverzicht36[[#This Row],[Categorie]],Categorieoverzicht,2,FALSE)</f>
        <v>7</v>
      </c>
      <c r="D24" s="3" t="s">
        <v>191</v>
      </c>
      <c r="E24" s="3" t="s">
        <v>199</v>
      </c>
      <c r="F24" s="3"/>
      <c r="G24" s="3"/>
      <c r="H24" s="3"/>
      <c r="I24" s="3"/>
      <c r="J24" s="3"/>
      <c r="K24" s="3"/>
      <c r="L24" s="3"/>
    </row>
    <row r="25" spans="1:12" ht="25.5">
      <c r="A25" s="3" t="s">
        <v>197</v>
      </c>
      <c r="B25" s="3" t="s">
        <v>172</v>
      </c>
      <c r="C25" s="3">
        <f>VLOOKUP(Totaaloverzicht36[[#This Row],[Categorie]],Categorieoverzicht,2,FALSE)</f>
        <v>7</v>
      </c>
      <c r="D25" s="3" t="s">
        <v>191</v>
      </c>
      <c r="E25" s="3" t="s">
        <v>199</v>
      </c>
      <c r="F25" s="3"/>
      <c r="G25" s="3"/>
      <c r="H25" s="3"/>
      <c r="I25" s="3"/>
      <c r="J25" s="3"/>
      <c r="K25" s="3"/>
      <c r="L25" s="3"/>
    </row>
    <row r="26" spans="1:12">
      <c r="A26" s="3" t="s">
        <v>182</v>
      </c>
      <c r="B26" s="3" t="s">
        <v>172</v>
      </c>
      <c r="C26" s="30">
        <f>VLOOKUP(Totaaloverzicht36[[#This Row],[Categorie]],Categorieoverzicht,2,FALSE)</f>
        <v>7</v>
      </c>
      <c r="D26" s="3" t="s">
        <v>191</v>
      </c>
      <c r="E26" s="3" t="s">
        <v>199</v>
      </c>
      <c r="F26" s="3"/>
      <c r="G26" s="3"/>
      <c r="H26" s="3"/>
      <c r="I26" s="3"/>
      <c r="J26" s="3"/>
      <c r="K26" s="3"/>
      <c r="L26" s="3"/>
    </row>
    <row r="27" spans="1:12">
      <c r="A27" s="3" t="s">
        <v>268</v>
      </c>
      <c r="B27" s="3" t="s">
        <v>128</v>
      </c>
      <c r="C27" s="3">
        <f>VLOOKUP(Totaaloverzicht36[[#This Row],[Categorie]],Categorieoverzicht,2,FALSE)</f>
        <v>8</v>
      </c>
      <c r="D27" s="3" t="s">
        <v>193</v>
      </c>
      <c r="E27" s="3" t="s">
        <v>199</v>
      </c>
      <c r="F27" s="3"/>
      <c r="G27" s="3"/>
      <c r="H27" s="3"/>
      <c r="I27" s="3"/>
      <c r="J27" s="3"/>
      <c r="K27" s="3"/>
      <c r="L27" s="3"/>
    </row>
    <row r="28" spans="1:12" ht="25.5">
      <c r="A28" s="3" t="s">
        <v>129</v>
      </c>
      <c r="B28" s="3" t="s">
        <v>128</v>
      </c>
      <c r="C28" s="3">
        <f>VLOOKUP(Totaaloverzicht36[[#This Row],[Categorie]],Categorieoverzicht,2,FALSE)</f>
        <v>8</v>
      </c>
      <c r="D28" s="3" t="s">
        <v>193</v>
      </c>
      <c r="E28" s="3" t="s">
        <v>199</v>
      </c>
      <c r="F28" s="3"/>
      <c r="G28" s="3"/>
      <c r="H28" s="3"/>
      <c r="I28" s="3"/>
      <c r="J28" s="3"/>
      <c r="K28" s="3"/>
      <c r="L28" s="3"/>
    </row>
    <row r="29" spans="1:12" s="7" customFormat="1" ht="25.5">
      <c r="A29" s="3" t="s">
        <v>130</v>
      </c>
      <c r="B29" s="3" t="s">
        <v>128</v>
      </c>
      <c r="C29" s="3">
        <f>VLOOKUP(Totaaloverzicht36[[#This Row],[Categorie]],Categorieoverzicht,2,FALSE)</f>
        <v>8</v>
      </c>
      <c r="D29" s="3" t="s">
        <v>193</v>
      </c>
      <c r="E29" s="3" t="s">
        <v>199</v>
      </c>
      <c r="F29" s="3"/>
      <c r="G29" s="3"/>
      <c r="H29" s="3"/>
      <c r="I29" s="3"/>
      <c r="J29" s="3"/>
      <c r="K29" s="3"/>
      <c r="L29" s="3"/>
    </row>
    <row r="30" spans="1:12" s="7" customFormat="1">
      <c r="A30" s="3" t="s">
        <v>156</v>
      </c>
      <c r="B30" s="3" t="s">
        <v>128</v>
      </c>
      <c r="C30" s="3">
        <f>VLOOKUP(Totaaloverzicht36[[#This Row],[Categorie]],Categorieoverzicht,2,FALSE)</f>
        <v>8</v>
      </c>
      <c r="D30" s="3" t="s">
        <v>193</v>
      </c>
      <c r="E30" s="3" t="s">
        <v>199</v>
      </c>
      <c r="F30" s="3"/>
      <c r="G30" s="3"/>
      <c r="H30" s="3"/>
      <c r="I30" s="3"/>
      <c r="J30" s="3"/>
      <c r="K30" s="3"/>
      <c r="L30" s="3"/>
    </row>
    <row r="31" spans="1:12" s="7" customFormat="1">
      <c r="A31" s="3" t="s">
        <v>245</v>
      </c>
      <c r="B31" s="3" t="s">
        <v>3</v>
      </c>
      <c r="C31" s="30">
        <f>VLOOKUP(Totaaloverzicht36[[#This Row],[Categorie]],Categorieoverzicht,2,FALSE)</f>
        <v>6</v>
      </c>
      <c r="D31" s="3" t="s">
        <v>255</v>
      </c>
      <c r="E31" s="3" t="s">
        <v>199</v>
      </c>
      <c r="F31" s="3"/>
      <c r="G31" s="3"/>
      <c r="H31" s="3"/>
      <c r="I31" s="3"/>
      <c r="J31" s="3"/>
      <c r="K31" s="3"/>
      <c r="L31" s="3"/>
    </row>
    <row r="32" spans="1:12" s="7" customFormat="1">
      <c r="A32" s="3" t="s">
        <v>246</v>
      </c>
      <c r="B32" s="3" t="s">
        <v>3</v>
      </c>
      <c r="C32" s="30">
        <f>VLOOKUP(Totaaloverzicht36[[#This Row],[Categorie]],Categorieoverzicht,2,FALSE)</f>
        <v>6</v>
      </c>
      <c r="D32" s="3" t="s">
        <v>255</v>
      </c>
      <c r="E32" s="3" t="s">
        <v>199</v>
      </c>
      <c r="F32" s="3"/>
      <c r="G32" s="3"/>
      <c r="H32" s="3"/>
      <c r="I32" s="3"/>
      <c r="J32" s="3"/>
      <c r="K32" s="3"/>
      <c r="L32" s="3"/>
    </row>
    <row r="33" spans="1:12" s="7" customFormat="1">
      <c r="A33" s="3" t="s">
        <v>266</v>
      </c>
      <c r="B33" s="3" t="s">
        <v>3</v>
      </c>
      <c r="C33" s="30">
        <f>VLOOKUP(Totaaloverzicht36[[#This Row],[Categorie]],Categorieoverzicht,2,FALSE)</f>
        <v>6</v>
      </c>
      <c r="D33" s="3" t="s">
        <v>255</v>
      </c>
      <c r="E33" s="3" t="s">
        <v>199</v>
      </c>
      <c r="F33" s="3"/>
      <c r="G33" s="3"/>
      <c r="H33" s="3"/>
      <c r="I33" s="3"/>
      <c r="J33" s="3"/>
      <c r="K33" s="3"/>
      <c r="L33" s="3"/>
    </row>
    <row r="34" spans="1:12" s="7" customFormat="1">
      <c r="A34" s="3" t="s">
        <v>267</v>
      </c>
      <c r="B34" s="3" t="s">
        <v>3</v>
      </c>
      <c r="C34" s="30">
        <f>VLOOKUP(Totaaloverzicht36[[#This Row],[Categorie]],Categorieoverzicht,2,FALSE)</f>
        <v>6</v>
      </c>
      <c r="D34" s="3" t="s">
        <v>255</v>
      </c>
      <c r="E34" s="3" t="s">
        <v>199</v>
      </c>
      <c r="F34" s="3"/>
      <c r="G34" s="3"/>
      <c r="H34" s="3"/>
      <c r="I34" s="3"/>
      <c r="J34" s="3"/>
      <c r="K34" s="3"/>
      <c r="L34" s="3"/>
    </row>
    <row r="35" spans="1:12" s="7" customFormat="1">
      <c r="A35" s="3" t="s">
        <v>247</v>
      </c>
      <c r="B35" s="3" t="s">
        <v>3</v>
      </c>
      <c r="C35" s="30">
        <f>VLOOKUP(Totaaloverzicht36[[#This Row],[Categorie]],Categorieoverzicht,2,FALSE)</f>
        <v>6</v>
      </c>
      <c r="D35" s="3" t="s">
        <v>255</v>
      </c>
      <c r="E35" s="3" t="s">
        <v>199</v>
      </c>
      <c r="F35" s="3"/>
      <c r="G35" s="3"/>
      <c r="H35" s="3"/>
      <c r="I35" s="3"/>
      <c r="J35" s="3"/>
      <c r="K35" s="3"/>
      <c r="L35" s="3"/>
    </row>
    <row r="36" spans="1:12" s="7" customFormat="1" ht="25.5">
      <c r="A36" s="3" t="s">
        <v>131</v>
      </c>
      <c r="B36" s="3" t="s">
        <v>171</v>
      </c>
      <c r="C36" s="3">
        <f>VLOOKUP(Totaaloverzicht36[[#This Row],[Categorie]],Categorieoverzicht,2,FALSE)</f>
        <v>10</v>
      </c>
      <c r="D36" s="3" t="s">
        <v>255</v>
      </c>
      <c r="E36" s="3" t="s">
        <v>199</v>
      </c>
      <c r="F36" s="3"/>
      <c r="G36" s="3"/>
      <c r="H36" s="3"/>
      <c r="I36" s="3"/>
      <c r="J36" s="3"/>
      <c r="K36" s="3"/>
      <c r="L36" s="3"/>
    </row>
    <row r="37" spans="1:12" s="7" customFormat="1">
      <c r="A37" s="3" t="s">
        <v>132</v>
      </c>
      <c r="B37" s="3" t="s">
        <v>171</v>
      </c>
      <c r="C37" s="3">
        <f>VLOOKUP(Totaaloverzicht36[[#This Row],[Categorie]],Categorieoverzicht,2,FALSE)</f>
        <v>10</v>
      </c>
      <c r="D37" s="3" t="s">
        <v>255</v>
      </c>
      <c r="E37" s="3" t="s">
        <v>199</v>
      </c>
      <c r="F37" s="3"/>
      <c r="G37" s="3"/>
      <c r="H37" s="3"/>
      <c r="I37" s="3"/>
      <c r="J37" s="3"/>
      <c r="K37" s="3"/>
      <c r="L37" s="3"/>
    </row>
    <row r="38" spans="1:12" s="7" customFormat="1">
      <c r="A38" s="3" t="s">
        <v>133</v>
      </c>
      <c r="B38" s="3" t="s">
        <v>171</v>
      </c>
      <c r="C38" s="3">
        <f>VLOOKUP(Totaaloverzicht36[[#This Row],[Categorie]],Categorieoverzicht,2,FALSE)</f>
        <v>10</v>
      </c>
      <c r="D38" s="3" t="s">
        <v>255</v>
      </c>
      <c r="E38" s="3" t="s">
        <v>199</v>
      </c>
      <c r="F38" s="3"/>
      <c r="G38" s="3"/>
      <c r="H38" s="3"/>
      <c r="I38" s="3"/>
      <c r="J38" s="3"/>
      <c r="K38" s="3"/>
      <c r="L38" s="3"/>
    </row>
    <row r="39" spans="1:12" s="7" customFormat="1" ht="25.5">
      <c r="A39" s="3" t="s">
        <v>134</v>
      </c>
      <c r="B39" s="3" t="s">
        <v>171</v>
      </c>
      <c r="C39" s="3">
        <f>VLOOKUP(Totaaloverzicht36[[#This Row],[Categorie]],Categorieoverzicht,2,FALSE)</f>
        <v>10</v>
      </c>
      <c r="D39" s="3" t="s">
        <v>255</v>
      </c>
      <c r="E39" s="3" t="s">
        <v>199</v>
      </c>
      <c r="F39" s="3"/>
      <c r="G39" s="3"/>
      <c r="H39" s="3"/>
      <c r="I39" s="3"/>
      <c r="J39" s="3"/>
      <c r="K39" s="3"/>
      <c r="L39" s="3"/>
    </row>
    <row r="40" spans="1:12" s="7" customFormat="1">
      <c r="A40" s="3" t="s">
        <v>273</v>
      </c>
      <c r="B40" s="3" t="s">
        <v>170</v>
      </c>
      <c r="C40" s="30">
        <f>VLOOKUP(Totaaloverzicht36[[#This Row],[Categorie]],Categorieoverzicht,2,FALSE)</f>
        <v>3</v>
      </c>
      <c r="D40" s="3"/>
      <c r="E40" s="3" t="s">
        <v>199</v>
      </c>
      <c r="F40" s="3"/>
      <c r="G40" s="3"/>
      <c r="H40" s="3"/>
      <c r="I40" s="3"/>
      <c r="J40" s="3"/>
      <c r="K40" s="3"/>
      <c r="L40" s="3"/>
    </row>
    <row r="41" spans="1:12" s="7" customFormat="1">
      <c r="A41" s="3" t="s">
        <v>274</v>
      </c>
      <c r="B41" s="3" t="s">
        <v>170</v>
      </c>
      <c r="C41" s="30">
        <f>VLOOKUP(Totaaloverzicht36[[#This Row],[Categorie]],Categorieoverzicht,2,FALSE)</f>
        <v>3</v>
      </c>
      <c r="D41" s="3"/>
      <c r="E41" s="3" t="s">
        <v>199</v>
      </c>
      <c r="F41" s="3"/>
      <c r="G41" s="3"/>
      <c r="H41" s="3"/>
      <c r="I41" s="3"/>
      <c r="J41" s="3"/>
      <c r="K41" s="3"/>
      <c r="L41" s="3"/>
    </row>
    <row r="42" spans="1:12" s="7" customFormat="1">
      <c r="A42" s="3" t="s">
        <v>275</v>
      </c>
      <c r="B42" s="3" t="s">
        <v>170</v>
      </c>
      <c r="C42" s="30">
        <f>VLOOKUP(Totaaloverzicht36[[#This Row],[Categorie]],Categorieoverzicht,2,FALSE)</f>
        <v>3</v>
      </c>
      <c r="D42" s="3"/>
      <c r="E42" s="3" t="s">
        <v>199</v>
      </c>
      <c r="F42" s="3"/>
      <c r="G42" s="3"/>
      <c r="H42" s="3"/>
      <c r="I42" s="3"/>
      <c r="J42" s="3"/>
      <c r="K42" s="3"/>
      <c r="L42" s="3"/>
    </row>
    <row r="43" spans="1:12" s="7" customFormat="1">
      <c r="A43" s="3" t="s">
        <v>175</v>
      </c>
      <c r="B43" s="3" t="s">
        <v>170</v>
      </c>
      <c r="C43" s="3">
        <f>VLOOKUP(Totaaloverzicht36[[#This Row],[Categorie]],Categorieoverzicht,2,FALSE)</f>
        <v>3</v>
      </c>
      <c r="D43" s="3" t="s">
        <v>193</v>
      </c>
      <c r="E43" s="3" t="s">
        <v>199</v>
      </c>
      <c r="F43" s="3"/>
      <c r="G43" s="3"/>
      <c r="H43" s="3"/>
      <c r="I43" s="3"/>
      <c r="J43" s="3"/>
      <c r="K43" s="3"/>
      <c r="L43" s="3"/>
    </row>
    <row r="44" spans="1:12" s="7" customFormat="1">
      <c r="A44" s="3" t="s">
        <v>174</v>
      </c>
      <c r="B44" s="3" t="s">
        <v>170</v>
      </c>
      <c r="C44" s="3">
        <f>VLOOKUP(Totaaloverzicht36[[#This Row],[Categorie]],Categorieoverzicht,2,FALSE)</f>
        <v>3</v>
      </c>
      <c r="D44" s="3" t="s">
        <v>193</v>
      </c>
      <c r="E44" s="3" t="s">
        <v>199</v>
      </c>
      <c r="F44" s="3"/>
      <c r="G44" s="3"/>
      <c r="H44" s="3"/>
      <c r="I44" s="3"/>
      <c r="J44" s="3"/>
      <c r="K44" s="3"/>
      <c r="L44" s="3"/>
    </row>
    <row r="45" spans="1:12" s="7" customFormat="1">
      <c r="A45" s="3" t="s">
        <v>179</v>
      </c>
      <c r="B45" s="3" t="s">
        <v>170</v>
      </c>
      <c r="C45" s="30">
        <f>VLOOKUP(Totaaloverzicht36[[#This Row],[Categorie]],Categorieoverzicht,2,FALSE)</f>
        <v>3</v>
      </c>
      <c r="D45" s="3" t="s">
        <v>193</v>
      </c>
      <c r="E45" s="3" t="s">
        <v>199</v>
      </c>
      <c r="F45" s="3"/>
      <c r="G45" s="3"/>
      <c r="H45" s="3"/>
      <c r="I45" s="3"/>
      <c r="J45" s="3"/>
      <c r="K45" s="3"/>
      <c r="L45" s="3"/>
    </row>
    <row r="46" spans="1:12" s="7" customFormat="1">
      <c r="A46" s="3" t="s">
        <v>180</v>
      </c>
      <c r="B46" s="3" t="s">
        <v>170</v>
      </c>
      <c r="C46" s="30">
        <f>VLOOKUP(Totaaloverzicht36[[#This Row],[Categorie]],Categorieoverzicht,2,FALSE)</f>
        <v>3</v>
      </c>
      <c r="D46" s="3" t="s">
        <v>193</v>
      </c>
      <c r="E46" s="3" t="s">
        <v>199</v>
      </c>
      <c r="F46" s="3"/>
      <c r="G46" s="3"/>
      <c r="H46" s="3"/>
      <c r="I46" s="3"/>
      <c r="J46" s="3"/>
      <c r="K46" s="3"/>
      <c r="L46" s="3"/>
    </row>
    <row r="47" spans="1:12" s="7" customFormat="1">
      <c r="A47" s="3" t="s">
        <v>183</v>
      </c>
      <c r="B47" s="3" t="s">
        <v>170</v>
      </c>
      <c r="C47" s="30">
        <f>VLOOKUP(Totaaloverzicht36[[#This Row],[Categorie]],Categorieoverzicht,2,FALSE)</f>
        <v>3</v>
      </c>
      <c r="D47" s="3" t="s">
        <v>193</v>
      </c>
      <c r="E47" s="3" t="s">
        <v>199</v>
      </c>
      <c r="F47" s="3"/>
      <c r="G47" s="3"/>
      <c r="H47" s="3"/>
      <c r="I47" s="3"/>
      <c r="J47" s="3"/>
      <c r="K47" s="3"/>
      <c r="L47" s="3"/>
    </row>
    <row r="48" spans="1:12" s="7" customFormat="1">
      <c r="A48" s="3" t="s">
        <v>118</v>
      </c>
      <c r="B48" s="3" t="s">
        <v>170</v>
      </c>
      <c r="C48" s="30">
        <f>VLOOKUP(Totaaloverzicht36[[#This Row],[Categorie]],Categorieoverzicht,2,FALSE)</f>
        <v>3</v>
      </c>
      <c r="D48" s="3" t="s">
        <v>193</v>
      </c>
      <c r="E48" s="3" t="s">
        <v>199</v>
      </c>
      <c r="F48" s="3"/>
      <c r="G48" s="3"/>
      <c r="H48" s="3"/>
      <c r="I48" s="3"/>
      <c r="J48" s="3"/>
      <c r="K48" s="3"/>
      <c r="L48" s="3"/>
    </row>
    <row r="49" spans="1:12" s="7" customFormat="1">
      <c r="A49" s="3" t="s">
        <v>119</v>
      </c>
      <c r="B49" s="3" t="s">
        <v>170</v>
      </c>
      <c r="C49" s="30">
        <f>VLOOKUP(Totaaloverzicht36[[#This Row],[Categorie]],Categorieoverzicht,2,FALSE)</f>
        <v>3</v>
      </c>
      <c r="D49" s="3" t="s">
        <v>193</v>
      </c>
      <c r="E49" s="3" t="s">
        <v>199</v>
      </c>
      <c r="F49" s="3"/>
      <c r="G49" s="3"/>
      <c r="H49" s="3"/>
      <c r="I49" s="3"/>
      <c r="J49" s="3"/>
      <c r="K49" s="3"/>
      <c r="L49" s="3"/>
    </row>
    <row r="50" spans="1:12" s="7" customFormat="1">
      <c r="A50" s="3" t="s">
        <v>121</v>
      </c>
      <c r="B50" s="3" t="s">
        <v>170</v>
      </c>
      <c r="C50" s="30">
        <f>VLOOKUP(Totaaloverzicht36[[#This Row],[Categorie]],Categorieoverzicht,2,FALSE)</f>
        <v>3</v>
      </c>
      <c r="D50" s="3" t="s">
        <v>193</v>
      </c>
      <c r="E50" s="3" t="s">
        <v>199</v>
      </c>
      <c r="F50" s="3"/>
      <c r="G50" s="3"/>
      <c r="H50" s="3"/>
      <c r="I50" s="3"/>
      <c r="J50" s="3"/>
      <c r="K50" s="3"/>
      <c r="L50" s="3"/>
    </row>
    <row r="51" spans="1:12" s="7" customFormat="1">
      <c r="A51" s="3" t="s">
        <v>120</v>
      </c>
      <c r="B51" s="3" t="s">
        <v>170</v>
      </c>
      <c r="C51" s="30">
        <f>VLOOKUP(Totaaloverzicht36[[#This Row],[Categorie]],Categorieoverzicht,2,FALSE)</f>
        <v>3</v>
      </c>
      <c r="D51" s="3" t="s">
        <v>193</v>
      </c>
      <c r="E51" s="3" t="s">
        <v>199</v>
      </c>
      <c r="F51" s="3"/>
      <c r="G51" s="3"/>
      <c r="H51" s="3"/>
      <c r="I51" s="3"/>
      <c r="J51" s="3"/>
      <c r="K51" s="3"/>
      <c r="L51" s="3"/>
    </row>
    <row r="52" spans="1:12" s="7" customFormat="1" ht="25.5">
      <c r="A52" s="3" t="s">
        <v>124</v>
      </c>
      <c r="B52" s="3" t="s">
        <v>170</v>
      </c>
      <c r="C52" s="30">
        <f>VLOOKUP(Totaaloverzicht36[[#This Row],[Categorie]],Categorieoverzicht,2,FALSE)</f>
        <v>3</v>
      </c>
      <c r="D52" s="3" t="s">
        <v>193</v>
      </c>
      <c r="E52" s="3" t="s">
        <v>199</v>
      </c>
      <c r="F52" s="3"/>
      <c r="G52" s="3"/>
      <c r="H52" s="3"/>
      <c r="I52" s="3"/>
      <c r="J52" s="3"/>
      <c r="K52" s="3"/>
      <c r="L52" s="3"/>
    </row>
    <row r="53" spans="1:12">
      <c r="A53" s="3" t="s">
        <v>184</v>
      </c>
      <c r="B53" s="3" t="s">
        <v>170</v>
      </c>
      <c r="C53" s="30">
        <f>VLOOKUP(Totaaloverzicht36[[#This Row],[Categorie]],Categorieoverzicht,2,FALSE)</f>
        <v>3</v>
      </c>
      <c r="D53" s="3" t="s">
        <v>193</v>
      </c>
      <c r="E53" s="3" t="s">
        <v>199</v>
      </c>
      <c r="F53" s="3"/>
      <c r="G53" s="3"/>
      <c r="H53" s="3"/>
      <c r="I53" s="3"/>
      <c r="J53" s="3"/>
      <c r="K53" s="3"/>
      <c r="L53" s="3"/>
    </row>
    <row r="54" spans="1:12">
      <c r="A54" s="3" t="s">
        <v>284</v>
      </c>
      <c r="B54" s="3" t="s">
        <v>170</v>
      </c>
      <c r="C54" s="30">
        <f>VLOOKUP(Totaaloverzicht36[[#This Row],[Categorie]],Categorieoverzicht,2,FALSE)</f>
        <v>3</v>
      </c>
      <c r="D54" s="3" t="s">
        <v>193</v>
      </c>
      <c r="E54" s="3" t="s">
        <v>199</v>
      </c>
      <c r="F54" s="3"/>
      <c r="G54" s="3"/>
      <c r="H54" s="3"/>
      <c r="I54" s="3"/>
      <c r="J54" s="3"/>
      <c r="K54" s="3"/>
      <c r="L54" s="3"/>
    </row>
    <row r="55" spans="1:12" ht="25.5">
      <c r="A55" s="3" t="s">
        <v>285</v>
      </c>
      <c r="B55" s="3" t="s">
        <v>170</v>
      </c>
      <c r="C55" s="30">
        <f>VLOOKUP(Totaaloverzicht36[[#This Row],[Categorie]],Categorieoverzicht,2,FALSE)</f>
        <v>3</v>
      </c>
      <c r="D55" s="3" t="s">
        <v>193</v>
      </c>
      <c r="E55" s="3" t="s">
        <v>199</v>
      </c>
      <c r="F55" s="3"/>
      <c r="G55" s="3"/>
      <c r="H55" s="3"/>
      <c r="I55" s="3"/>
      <c r="J55" s="3"/>
      <c r="K55" s="3"/>
      <c r="L55" s="3"/>
    </row>
    <row r="56" spans="1:12">
      <c r="A56" s="3" t="s">
        <v>185</v>
      </c>
      <c r="B56" s="3" t="s">
        <v>170</v>
      </c>
      <c r="C56" s="30">
        <f>VLOOKUP(Totaaloverzicht36[[#This Row],[Categorie]],Categorieoverzicht,2,FALSE)</f>
        <v>3</v>
      </c>
      <c r="D56" s="3" t="s">
        <v>193</v>
      </c>
      <c r="E56" s="3" t="s">
        <v>199</v>
      </c>
      <c r="F56" s="3"/>
      <c r="G56" s="3"/>
      <c r="H56" s="3"/>
      <c r="I56" s="3"/>
      <c r="J56" s="3"/>
      <c r="K56" s="3"/>
      <c r="L56" s="3"/>
    </row>
    <row r="57" spans="1:12" ht="25.5">
      <c r="A57" s="3" t="s">
        <v>186</v>
      </c>
      <c r="B57" s="3" t="s">
        <v>170</v>
      </c>
      <c r="C57" s="30">
        <f>VLOOKUP(Totaaloverzicht36[[#This Row],[Categorie]],Categorieoverzicht,2,FALSE)</f>
        <v>3</v>
      </c>
      <c r="D57" s="3" t="s">
        <v>193</v>
      </c>
      <c r="E57" s="3" t="s">
        <v>199</v>
      </c>
      <c r="F57" s="3"/>
      <c r="G57" s="3"/>
      <c r="H57" s="3"/>
      <c r="I57" s="3"/>
      <c r="J57" s="3"/>
      <c r="K57" s="3"/>
      <c r="L57" s="3"/>
    </row>
    <row r="58" spans="1:12" ht="25.5">
      <c r="A58" s="3" t="s">
        <v>187</v>
      </c>
      <c r="B58" s="3" t="s">
        <v>170</v>
      </c>
      <c r="C58" s="30">
        <f>VLOOKUP(Totaaloverzicht36[[#This Row],[Categorie]],Categorieoverzicht,2,FALSE)</f>
        <v>3</v>
      </c>
      <c r="D58" s="3" t="s">
        <v>193</v>
      </c>
      <c r="E58" s="3" t="s">
        <v>199</v>
      </c>
      <c r="F58" s="3"/>
      <c r="G58" s="3"/>
      <c r="H58" s="3"/>
      <c r="I58" s="3"/>
      <c r="J58" s="3"/>
      <c r="K58" s="3"/>
      <c r="L58" s="3"/>
    </row>
    <row r="59" spans="1:12">
      <c r="A59" s="3" t="s">
        <v>188</v>
      </c>
      <c r="B59" s="3" t="s">
        <v>170</v>
      </c>
      <c r="C59" s="30">
        <f>VLOOKUP(Totaaloverzicht36[[#This Row],[Categorie]],Categorieoverzicht,2,FALSE)</f>
        <v>3</v>
      </c>
      <c r="D59" s="3" t="s">
        <v>193</v>
      </c>
      <c r="E59" s="3" t="s">
        <v>199</v>
      </c>
      <c r="F59" s="3"/>
      <c r="G59" s="3"/>
      <c r="H59" s="3"/>
      <c r="I59" s="3"/>
      <c r="J59" s="3"/>
      <c r="K59" s="3"/>
      <c r="L59" s="3"/>
    </row>
    <row r="60" spans="1:12">
      <c r="A60" s="3" t="s">
        <v>189</v>
      </c>
      <c r="B60" s="3" t="s">
        <v>170</v>
      </c>
      <c r="C60" s="30">
        <f>VLOOKUP(Totaaloverzicht36[[#This Row],[Categorie]],Categorieoverzicht,2,FALSE)</f>
        <v>3</v>
      </c>
      <c r="D60" s="3" t="s">
        <v>193</v>
      </c>
      <c r="E60" s="3" t="s">
        <v>199</v>
      </c>
      <c r="F60" s="3"/>
      <c r="G60" s="3"/>
      <c r="H60" s="3"/>
      <c r="I60" s="3"/>
      <c r="J60" s="3"/>
      <c r="K60" s="3"/>
      <c r="L60" s="3"/>
    </row>
    <row r="61" spans="1:12" ht="25.5">
      <c r="A61" s="3" t="s">
        <v>201</v>
      </c>
      <c r="B61" s="3" t="s">
        <v>170</v>
      </c>
      <c r="C61" s="30">
        <f>VLOOKUP(Totaaloverzicht36[[#This Row],[Categorie]],Categorieoverzicht,2,FALSE)</f>
        <v>3</v>
      </c>
      <c r="D61" s="3" t="s">
        <v>193</v>
      </c>
      <c r="E61" s="3" t="s">
        <v>199</v>
      </c>
      <c r="F61" s="3"/>
      <c r="G61" s="3"/>
      <c r="H61" s="3"/>
      <c r="I61" s="3"/>
      <c r="J61" s="3"/>
      <c r="K61" s="3"/>
      <c r="L61" s="3"/>
    </row>
    <row r="62" spans="1:12">
      <c r="A62" s="3" t="s">
        <v>202</v>
      </c>
      <c r="B62" s="3" t="s">
        <v>170</v>
      </c>
      <c r="C62" s="30">
        <f>VLOOKUP(Totaaloverzicht36[[#This Row],[Categorie]],Categorieoverzicht,2,FALSE)</f>
        <v>3</v>
      </c>
      <c r="D62" s="3" t="s">
        <v>193</v>
      </c>
      <c r="E62" s="3" t="s">
        <v>199</v>
      </c>
      <c r="F62" s="3"/>
      <c r="G62" s="3"/>
      <c r="H62" s="3"/>
      <c r="I62" s="3"/>
      <c r="J62" s="3"/>
      <c r="K62" s="3"/>
      <c r="L62" s="3"/>
    </row>
    <row r="63" spans="1:12">
      <c r="A63" s="3" t="s">
        <v>203</v>
      </c>
      <c r="B63" s="3" t="s">
        <v>170</v>
      </c>
      <c r="C63" s="30">
        <f>VLOOKUP(Totaaloverzicht36[[#This Row],[Categorie]],Categorieoverzicht,2,FALSE)</f>
        <v>3</v>
      </c>
      <c r="D63" s="3" t="s">
        <v>193</v>
      </c>
      <c r="E63" s="3" t="s">
        <v>199</v>
      </c>
      <c r="F63" s="3"/>
      <c r="G63" s="3"/>
      <c r="H63" s="3"/>
      <c r="I63" s="3"/>
      <c r="J63" s="3"/>
      <c r="K63" s="3"/>
      <c r="L63" s="3"/>
    </row>
    <row r="64" spans="1:12" ht="25.5">
      <c r="A64" s="3" t="s">
        <v>204</v>
      </c>
      <c r="B64" s="3" t="s">
        <v>170</v>
      </c>
      <c r="C64" s="30">
        <f>VLOOKUP(Totaaloverzicht36[[#This Row],[Categorie]],Categorieoverzicht,2,FALSE)</f>
        <v>3</v>
      </c>
      <c r="D64" s="3" t="s">
        <v>193</v>
      </c>
      <c r="E64" s="3" t="s">
        <v>199</v>
      </c>
      <c r="F64" s="3"/>
      <c r="G64" s="3"/>
      <c r="H64" s="3"/>
      <c r="I64" s="3"/>
      <c r="J64" s="3"/>
      <c r="K64" s="3"/>
      <c r="L64" s="3"/>
    </row>
    <row r="65" spans="1:12">
      <c r="A65" s="3" t="s">
        <v>224</v>
      </c>
      <c r="B65" s="3" t="s">
        <v>170</v>
      </c>
      <c r="C65" s="30">
        <f>VLOOKUP(Totaaloverzicht36[[#This Row],[Categorie]],Categorieoverzicht,2,FALSE)</f>
        <v>3</v>
      </c>
      <c r="D65" s="3" t="s">
        <v>193</v>
      </c>
      <c r="E65" s="3" t="s">
        <v>199</v>
      </c>
      <c r="F65" s="3"/>
      <c r="G65" s="3"/>
      <c r="H65" s="3"/>
      <c r="I65" s="3"/>
      <c r="J65" s="3"/>
      <c r="K65" s="3"/>
      <c r="L65" s="3"/>
    </row>
    <row r="66" spans="1:12" ht="25.5">
      <c r="A66" s="3" t="s">
        <v>225</v>
      </c>
      <c r="B66" s="3" t="s">
        <v>170</v>
      </c>
      <c r="C66" s="30">
        <f>VLOOKUP(Totaaloverzicht36[[#This Row],[Categorie]],Categorieoverzicht,2,FALSE)</f>
        <v>3</v>
      </c>
      <c r="D66" s="3" t="s">
        <v>193</v>
      </c>
      <c r="E66" s="3" t="s">
        <v>199</v>
      </c>
      <c r="F66" s="3"/>
      <c r="G66" s="3"/>
      <c r="H66" s="3"/>
      <c r="I66" s="3"/>
      <c r="J66" s="3"/>
      <c r="K66" s="3"/>
      <c r="L66" s="3"/>
    </row>
    <row r="67" spans="1:12">
      <c r="A67" s="3" t="s">
        <v>226</v>
      </c>
      <c r="B67" s="3" t="s">
        <v>170</v>
      </c>
      <c r="C67" s="30">
        <f>VLOOKUP(Totaaloverzicht36[[#This Row],[Categorie]],Categorieoverzicht,2,FALSE)</f>
        <v>3</v>
      </c>
      <c r="D67" s="3" t="s">
        <v>193</v>
      </c>
      <c r="E67" s="3" t="s">
        <v>199</v>
      </c>
      <c r="F67" s="3"/>
      <c r="G67" s="3"/>
      <c r="H67" s="3"/>
      <c r="I67" s="3"/>
      <c r="J67" s="3"/>
      <c r="K67" s="3"/>
      <c r="L67" s="3"/>
    </row>
    <row r="68" spans="1:12">
      <c r="A68" s="3" t="s">
        <v>227</v>
      </c>
      <c r="B68" s="3" t="s">
        <v>170</v>
      </c>
      <c r="C68" s="30">
        <f>VLOOKUP(Totaaloverzicht36[[#This Row],[Categorie]],Categorieoverzicht,2,FALSE)</f>
        <v>3</v>
      </c>
      <c r="D68" s="3" t="s">
        <v>193</v>
      </c>
      <c r="E68" s="3" t="s">
        <v>199</v>
      </c>
      <c r="F68" s="3"/>
      <c r="G68" s="3"/>
      <c r="H68" s="3"/>
      <c r="I68" s="3"/>
      <c r="J68" s="3"/>
      <c r="K68" s="3"/>
      <c r="L68" s="3"/>
    </row>
    <row r="69" spans="1:12">
      <c r="A69" s="3" t="s">
        <v>228</v>
      </c>
      <c r="B69" s="3" t="s">
        <v>170</v>
      </c>
      <c r="C69" s="30">
        <f>VLOOKUP(Totaaloverzicht36[[#This Row],[Categorie]],Categorieoverzicht,2,FALSE)</f>
        <v>3</v>
      </c>
      <c r="D69" s="3" t="s">
        <v>193</v>
      </c>
      <c r="E69" s="3" t="s">
        <v>199</v>
      </c>
      <c r="F69" s="3"/>
      <c r="G69" s="3"/>
      <c r="H69" s="3"/>
      <c r="I69" s="3"/>
      <c r="J69" s="3"/>
      <c r="K69" s="3"/>
      <c r="L69" s="3"/>
    </row>
    <row r="70" spans="1:12" ht="25.5">
      <c r="A70" s="3" t="s">
        <v>205</v>
      </c>
      <c r="B70" s="3" t="s">
        <v>170</v>
      </c>
      <c r="C70" s="30">
        <f>VLOOKUP(Totaaloverzicht36[[#This Row],[Categorie]],Categorieoverzicht,2,FALSE)</f>
        <v>3</v>
      </c>
      <c r="D70" s="3" t="s">
        <v>193</v>
      </c>
      <c r="E70" s="3" t="s">
        <v>199</v>
      </c>
      <c r="F70" s="3"/>
      <c r="G70" s="3"/>
      <c r="H70" s="3"/>
      <c r="I70" s="3"/>
      <c r="J70" s="3"/>
      <c r="K70" s="3"/>
      <c r="L70" s="3"/>
    </row>
    <row r="71" spans="1:12">
      <c r="A71" s="3" t="s">
        <v>206</v>
      </c>
      <c r="B71" s="3" t="s">
        <v>170</v>
      </c>
      <c r="C71" s="30">
        <f>VLOOKUP(Totaaloverzicht36[[#This Row],[Categorie]],Categorieoverzicht,2,FALSE)</f>
        <v>3</v>
      </c>
      <c r="D71" s="3" t="s">
        <v>193</v>
      </c>
      <c r="E71" s="3" t="s">
        <v>199</v>
      </c>
      <c r="F71" s="3"/>
      <c r="G71" s="3"/>
      <c r="H71" s="3"/>
      <c r="I71" s="3"/>
      <c r="J71" s="3"/>
      <c r="K71" s="3"/>
      <c r="L71" s="3"/>
    </row>
    <row r="72" spans="1:12">
      <c r="A72" s="3" t="s">
        <v>207</v>
      </c>
      <c r="B72" s="3" t="s">
        <v>170</v>
      </c>
      <c r="C72" s="30">
        <f>VLOOKUP(Totaaloverzicht36[[#This Row],[Categorie]],Categorieoverzicht,2,FALSE)</f>
        <v>3</v>
      </c>
      <c r="D72" s="3" t="s">
        <v>193</v>
      </c>
      <c r="E72" s="3" t="s">
        <v>199</v>
      </c>
      <c r="F72" s="3"/>
      <c r="G72" s="3"/>
      <c r="H72" s="3"/>
      <c r="I72" s="3"/>
      <c r="J72" s="3"/>
      <c r="K72" s="3"/>
      <c r="L72" s="3"/>
    </row>
    <row r="73" spans="1:12">
      <c r="A73" s="3" t="s">
        <v>208</v>
      </c>
      <c r="B73" s="3" t="s">
        <v>170</v>
      </c>
      <c r="C73" s="30">
        <f>VLOOKUP(Totaaloverzicht36[[#This Row],[Categorie]],Categorieoverzicht,2,FALSE)</f>
        <v>3</v>
      </c>
      <c r="D73" s="3" t="s">
        <v>193</v>
      </c>
      <c r="E73" s="3" t="s">
        <v>199</v>
      </c>
      <c r="F73" s="3"/>
      <c r="G73" s="3"/>
      <c r="H73" s="3"/>
      <c r="I73" s="3"/>
      <c r="J73" s="3"/>
      <c r="K73" s="3"/>
      <c r="L73" s="3"/>
    </row>
    <row r="74" spans="1:12">
      <c r="A74" s="3" t="s">
        <v>209</v>
      </c>
      <c r="B74" s="3" t="s">
        <v>170</v>
      </c>
      <c r="C74" s="30">
        <f>VLOOKUP(Totaaloverzicht36[[#This Row],[Categorie]],Categorieoverzicht,2,FALSE)</f>
        <v>3</v>
      </c>
      <c r="D74" s="3" t="s">
        <v>193</v>
      </c>
      <c r="E74" s="3" t="s">
        <v>199</v>
      </c>
      <c r="F74" s="3"/>
      <c r="G74" s="3"/>
      <c r="H74" s="3"/>
      <c r="I74" s="3"/>
      <c r="J74" s="3"/>
      <c r="K74" s="3"/>
      <c r="L74" s="3"/>
    </row>
    <row r="75" spans="1:12">
      <c r="A75" s="3" t="s">
        <v>210</v>
      </c>
      <c r="B75" s="3" t="s">
        <v>170</v>
      </c>
      <c r="C75" s="30">
        <f>VLOOKUP(Totaaloverzicht36[[#This Row],[Categorie]],Categorieoverzicht,2,FALSE)</f>
        <v>3</v>
      </c>
      <c r="D75" s="3" t="s">
        <v>193</v>
      </c>
      <c r="E75" s="3" t="s">
        <v>199</v>
      </c>
      <c r="F75" s="3"/>
      <c r="G75" s="3"/>
      <c r="H75" s="3"/>
      <c r="I75" s="3"/>
      <c r="J75" s="3"/>
      <c r="K75" s="3"/>
      <c r="L75" s="3"/>
    </row>
    <row r="76" spans="1:12">
      <c r="A76" s="3" t="s">
        <v>211</v>
      </c>
      <c r="B76" s="3" t="s">
        <v>170</v>
      </c>
      <c r="C76" s="30">
        <f>VLOOKUP(Totaaloverzicht36[[#This Row],[Categorie]],Categorieoverzicht,2,FALSE)</f>
        <v>3</v>
      </c>
      <c r="D76" s="3" t="s">
        <v>193</v>
      </c>
      <c r="E76" s="3" t="s">
        <v>199</v>
      </c>
      <c r="F76" s="3"/>
      <c r="G76" s="3"/>
      <c r="H76" s="3"/>
      <c r="I76" s="3"/>
      <c r="J76" s="3"/>
      <c r="K76" s="3"/>
      <c r="L76" s="3"/>
    </row>
    <row r="77" spans="1:12">
      <c r="A77" s="3" t="s">
        <v>212</v>
      </c>
      <c r="B77" s="3" t="s">
        <v>170</v>
      </c>
      <c r="C77" s="30">
        <f>VLOOKUP(Totaaloverzicht36[[#This Row],[Categorie]],Categorieoverzicht,2,FALSE)</f>
        <v>3</v>
      </c>
      <c r="D77" s="3" t="s">
        <v>193</v>
      </c>
      <c r="E77" s="3" t="s">
        <v>199</v>
      </c>
      <c r="F77" s="3"/>
      <c r="G77" s="3"/>
      <c r="H77" s="3"/>
      <c r="I77" s="3"/>
      <c r="J77" s="3"/>
      <c r="K77" s="3"/>
      <c r="L77" s="3"/>
    </row>
    <row r="78" spans="1:12">
      <c r="A78" s="3" t="s">
        <v>213</v>
      </c>
      <c r="B78" s="3" t="s">
        <v>170</v>
      </c>
      <c r="C78" s="30">
        <f>VLOOKUP(Totaaloverzicht36[[#This Row],[Categorie]],Categorieoverzicht,2,FALSE)</f>
        <v>3</v>
      </c>
      <c r="D78" s="3" t="s">
        <v>193</v>
      </c>
      <c r="E78" s="3" t="s">
        <v>199</v>
      </c>
      <c r="F78" s="3"/>
      <c r="G78" s="3"/>
      <c r="H78" s="3"/>
      <c r="I78" s="3"/>
      <c r="J78" s="3"/>
      <c r="K78" s="3"/>
      <c r="L78" s="3"/>
    </row>
    <row r="79" spans="1:12" ht="38.25">
      <c r="A79" s="3" t="s">
        <v>214</v>
      </c>
      <c r="B79" s="3" t="s">
        <v>170</v>
      </c>
      <c r="C79" s="30">
        <f>VLOOKUP(Totaaloverzicht36[[#This Row],[Categorie]],Categorieoverzicht,2,FALSE)</f>
        <v>3</v>
      </c>
      <c r="D79" s="3" t="s">
        <v>193</v>
      </c>
      <c r="E79" s="3" t="s">
        <v>199</v>
      </c>
      <c r="F79" s="3"/>
      <c r="G79" s="3"/>
      <c r="H79" s="3"/>
      <c r="I79" s="3"/>
      <c r="J79" s="3"/>
      <c r="K79" s="3"/>
      <c r="L79" s="3"/>
    </row>
    <row r="80" spans="1:12" ht="25.5">
      <c r="A80" s="3" t="s">
        <v>215</v>
      </c>
      <c r="B80" s="3" t="s">
        <v>170</v>
      </c>
      <c r="C80" s="30">
        <f>VLOOKUP(Totaaloverzicht36[[#This Row],[Categorie]],Categorieoverzicht,2,FALSE)</f>
        <v>3</v>
      </c>
      <c r="D80" s="3" t="s">
        <v>193</v>
      </c>
      <c r="E80" s="3" t="s">
        <v>199</v>
      </c>
      <c r="F80" s="3"/>
      <c r="G80" s="3"/>
      <c r="H80" s="3"/>
      <c r="I80" s="3"/>
      <c r="J80" s="3"/>
      <c r="K80" s="3"/>
      <c r="L80" s="3"/>
    </row>
    <row r="81" spans="1:12">
      <c r="A81" s="3" t="s">
        <v>216</v>
      </c>
      <c r="B81" s="3" t="s">
        <v>170</v>
      </c>
      <c r="C81" s="30">
        <f>VLOOKUP(Totaaloverzicht36[[#This Row],[Categorie]],Categorieoverzicht,2,FALSE)</f>
        <v>3</v>
      </c>
      <c r="D81" s="3" t="s">
        <v>193</v>
      </c>
      <c r="E81" s="3" t="s">
        <v>199</v>
      </c>
      <c r="F81" s="3"/>
      <c r="G81" s="3"/>
      <c r="H81" s="3"/>
      <c r="I81" s="3"/>
      <c r="J81" s="3"/>
      <c r="K81" s="3"/>
      <c r="L81" s="3"/>
    </row>
    <row r="82" spans="1:12">
      <c r="A82" s="3" t="s">
        <v>217</v>
      </c>
      <c r="B82" s="3" t="s">
        <v>170</v>
      </c>
      <c r="C82" s="30">
        <f>VLOOKUP(Totaaloverzicht36[[#This Row],[Categorie]],Categorieoverzicht,2,FALSE)</f>
        <v>3</v>
      </c>
      <c r="D82" s="3" t="s">
        <v>193</v>
      </c>
      <c r="E82" s="3" t="s">
        <v>199</v>
      </c>
      <c r="F82" s="3"/>
      <c r="G82" s="3"/>
      <c r="H82" s="3"/>
      <c r="I82" s="3"/>
      <c r="J82" s="3"/>
      <c r="K82" s="3"/>
      <c r="L82" s="3"/>
    </row>
    <row r="83" spans="1:12">
      <c r="A83" s="3" t="s">
        <v>218</v>
      </c>
      <c r="B83" s="3" t="s">
        <v>170</v>
      </c>
      <c r="C83" s="30">
        <f>VLOOKUP(Totaaloverzicht36[[#This Row],[Categorie]],Categorieoverzicht,2,FALSE)</f>
        <v>3</v>
      </c>
      <c r="D83" s="3" t="s">
        <v>193</v>
      </c>
      <c r="E83" s="3" t="s">
        <v>199</v>
      </c>
      <c r="F83" s="3"/>
      <c r="G83" s="3"/>
      <c r="H83" s="3"/>
      <c r="I83" s="3"/>
      <c r="J83" s="3"/>
      <c r="K83" s="3"/>
      <c r="L83" s="3"/>
    </row>
    <row r="84" spans="1:12">
      <c r="A84" s="3" t="s">
        <v>219</v>
      </c>
      <c r="B84" s="3" t="s">
        <v>170</v>
      </c>
      <c r="C84" s="30">
        <f>VLOOKUP(Totaaloverzicht36[[#This Row],[Categorie]],Categorieoverzicht,2,FALSE)</f>
        <v>3</v>
      </c>
      <c r="D84" s="3" t="s">
        <v>193</v>
      </c>
      <c r="E84" s="3" t="s">
        <v>199</v>
      </c>
      <c r="F84" s="3"/>
      <c r="G84" s="3"/>
      <c r="H84" s="3"/>
      <c r="I84" s="3"/>
      <c r="J84" s="3"/>
      <c r="K84" s="3"/>
      <c r="L84" s="3"/>
    </row>
    <row r="85" spans="1:12" ht="25.5">
      <c r="A85" s="3" t="s">
        <v>220</v>
      </c>
      <c r="B85" s="3" t="s">
        <v>170</v>
      </c>
      <c r="C85" s="30">
        <f>VLOOKUP(Totaaloverzicht36[[#This Row],[Categorie]],Categorieoverzicht,2,FALSE)</f>
        <v>3</v>
      </c>
      <c r="D85" s="3" t="s">
        <v>193</v>
      </c>
      <c r="E85" s="3" t="s">
        <v>199</v>
      </c>
      <c r="F85" s="3"/>
      <c r="G85" s="3"/>
      <c r="H85" s="3"/>
      <c r="I85" s="3"/>
      <c r="J85" s="3"/>
      <c r="K85" s="3"/>
      <c r="L85" s="3"/>
    </row>
    <row r="86" spans="1:12">
      <c r="A86" s="3" t="s">
        <v>221</v>
      </c>
      <c r="B86" s="3" t="s">
        <v>170</v>
      </c>
      <c r="C86" s="30">
        <f>VLOOKUP(Totaaloverzicht36[[#This Row],[Categorie]],Categorieoverzicht,2,FALSE)</f>
        <v>3</v>
      </c>
      <c r="D86" s="3" t="s">
        <v>193</v>
      </c>
      <c r="E86" s="3" t="s">
        <v>199</v>
      </c>
      <c r="F86" s="3"/>
      <c r="G86" s="3"/>
      <c r="H86" s="3"/>
      <c r="I86" s="3"/>
      <c r="J86" s="3"/>
      <c r="K86" s="3"/>
      <c r="L86" s="3"/>
    </row>
    <row r="87" spans="1:12">
      <c r="A87" s="3" t="s">
        <v>222</v>
      </c>
      <c r="B87" s="3" t="s">
        <v>170</v>
      </c>
      <c r="C87" s="30">
        <f>VLOOKUP(Totaaloverzicht36[[#This Row],[Categorie]],Categorieoverzicht,2,FALSE)</f>
        <v>3</v>
      </c>
      <c r="D87" s="3" t="s">
        <v>193</v>
      </c>
      <c r="E87" s="3" t="s">
        <v>199</v>
      </c>
      <c r="F87" s="3"/>
      <c r="G87" s="3"/>
      <c r="H87" s="3"/>
      <c r="I87" s="3"/>
      <c r="J87" s="3"/>
      <c r="K87" s="3"/>
      <c r="L87" s="3"/>
    </row>
    <row r="88" spans="1:12" ht="25.5">
      <c r="A88" s="3" t="s">
        <v>223</v>
      </c>
      <c r="B88" s="3" t="s">
        <v>170</v>
      </c>
      <c r="C88" s="30">
        <f>VLOOKUP(Totaaloverzicht36[[#This Row],[Categorie]],Categorieoverzicht,2,FALSE)</f>
        <v>3</v>
      </c>
      <c r="D88" s="3" t="s">
        <v>193</v>
      </c>
      <c r="E88" s="3" t="s">
        <v>199</v>
      </c>
      <c r="F88" s="3"/>
      <c r="G88" s="3"/>
      <c r="H88" s="3"/>
      <c r="I88" s="3"/>
      <c r="J88" s="3"/>
      <c r="K88" s="3"/>
      <c r="L88" s="3"/>
    </row>
    <row r="89" spans="1:12">
      <c r="A89" s="29" t="s">
        <v>286</v>
      </c>
      <c r="B89" s="3" t="s">
        <v>170</v>
      </c>
      <c r="C89" s="30">
        <f>VLOOKUP(Totaaloverzicht36[[#This Row],[Categorie]],Categorieoverzicht,2,FALSE)</f>
        <v>3</v>
      </c>
      <c r="D89" s="3" t="s">
        <v>193</v>
      </c>
      <c r="E89" s="3" t="s">
        <v>199</v>
      </c>
      <c r="F89" s="3"/>
      <c r="G89" s="3"/>
      <c r="H89" s="3"/>
      <c r="I89" s="3"/>
      <c r="J89" s="3"/>
      <c r="K89" s="3"/>
      <c r="L89" s="3"/>
    </row>
    <row r="90" spans="1:12">
      <c r="A90" s="3" t="s">
        <v>229</v>
      </c>
      <c r="B90" s="3" t="s">
        <v>170</v>
      </c>
      <c r="C90" s="30">
        <f>VLOOKUP(Totaaloverzicht36[[#This Row],[Categorie]],Categorieoverzicht,2,FALSE)</f>
        <v>3</v>
      </c>
      <c r="D90" s="3" t="s">
        <v>193</v>
      </c>
      <c r="E90" s="3"/>
      <c r="F90" s="3" t="s">
        <v>199</v>
      </c>
      <c r="G90" s="3"/>
      <c r="H90" s="3"/>
      <c r="I90" s="3"/>
      <c r="J90" s="3"/>
      <c r="K90" s="3"/>
      <c r="L90" s="3"/>
    </row>
    <row r="91" spans="1:12" ht="25.5">
      <c r="A91" s="3" t="s">
        <v>230</v>
      </c>
      <c r="B91" s="3" t="s">
        <v>170</v>
      </c>
      <c r="C91" s="30">
        <f>VLOOKUP(Totaaloverzicht36[[#This Row],[Categorie]],Categorieoverzicht,2,FALSE)</f>
        <v>3</v>
      </c>
      <c r="D91" s="3" t="s">
        <v>193</v>
      </c>
      <c r="E91" s="3"/>
      <c r="F91" s="3" t="s">
        <v>199</v>
      </c>
      <c r="G91" s="3"/>
      <c r="H91" s="3"/>
      <c r="I91" s="3"/>
      <c r="J91" s="3"/>
      <c r="K91" s="3"/>
      <c r="L91" s="3"/>
    </row>
    <row r="92" spans="1:12">
      <c r="A92" s="3" t="s">
        <v>231</v>
      </c>
      <c r="B92" s="3" t="s">
        <v>170</v>
      </c>
      <c r="C92" s="30">
        <f>VLOOKUP(Totaaloverzicht36[[#This Row],[Categorie]],Categorieoverzicht,2,FALSE)</f>
        <v>3</v>
      </c>
      <c r="D92" s="3" t="s">
        <v>193</v>
      </c>
      <c r="E92" s="3" t="s">
        <v>199</v>
      </c>
      <c r="F92" s="3"/>
      <c r="G92" s="3"/>
      <c r="H92" s="3"/>
      <c r="I92" s="3"/>
      <c r="J92" s="3"/>
      <c r="K92" s="3"/>
      <c r="L92" s="3"/>
    </row>
    <row r="93" spans="1:12" ht="25.5">
      <c r="A93" s="3" t="s">
        <v>232</v>
      </c>
      <c r="B93" s="3" t="s">
        <v>170</v>
      </c>
      <c r="C93" s="30">
        <f>VLOOKUP(Totaaloverzicht36[[#This Row],[Categorie]],Categorieoverzicht,2,FALSE)</f>
        <v>3</v>
      </c>
      <c r="D93" s="3" t="s">
        <v>193</v>
      </c>
      <c r="E93" s="3"/>
      <c r="F93" s="3" t="s">
        <v>199</v>
      </c>
      <c r="G93" s="3"/>
      <c r="H93" s="3"/>
      <c r="I93" s="3"/>
      <c r="J93" s="3"/>
      <c r="K93" s="3"/>
      <c r="L93" s="3"/>
    </row>
    <row r="94" spans="1:12">
      <c r="A94" s="3" t="s">
        <v>233</v>
      </c>
      <c r="B94" s="3" t="s">
        <v>170</v>
      </c>
      <c r="C94" s="30">
        <f>VLOOKUP(Totaaloverzicht36[[#This Row],[Categorie]],Categorieoverzicht,2,FALSE)</f>
        <v>3</v>
      </c>
      <c r="D94" s="3" t="s">
        <v>193</v>
      </c>
      <c r="E94" s="3" t="s">
        <v>199</v>
      </c>
      <c r="F94" s="3"/>
      <c r="G94" s="3"/>
      <c r="H94" s="3"/>
      <c r="I94" s="3"/>
      <c r="J94" s="3"/>
      <c r="K94" s="3"/>
      <c r="L94" s="3"/>
    </row>
    <row r="95" spans="1:12">
      <c r="A95" s="3" t="s">
        <v>234</v>
      </c>
      <c r="B95" s="3" t="s">
        <v>170</v>
      </c>
      <c r="C95" s="30">
        <f>VLOOKUP(Totaaloverzicht36[[#This Row],[Categorie]],Categorieoverzicht,2,FALSE)</f>
        <v>3</v>
      </c>
      <c r="D95" s="3" t="s">
        <v>193</v>
      </c>
      <c r="E95" s="3" t="s">
        <v>199</v>
      </c>
      <c r="F95" s="3"/>
      <c r="G95" s="3"/>
      <c r="H95" s="3"/>
      <c r="I95" s="3"/>
      <c r="J95" s="3"/>
      <c r="K95" s="3"/>
      <c r="L95" s="3"/>
    </row>
    <row r="96" spans="1:12">
      <c r="A96" s="3" t="s">
        <v>235</v>
      </c>
      <c r="B96" s="3" t="s">
        <v>170</v>
      </c>
      <c r="C96" s="30">
        <f>VLOOKUP(Totaaloverzicht36[[#This Row],[Categorie]],Categorieoverzicht,2,FALSE)</f>
        <v>3</v>
      </c>
      <c r="D96" s="3" t="s">
        <v>193</v>
      </c>
      <c r="E96" s="3"/>
      <c r="F96" s="3" t="s">
        <v>199</v>
      </c>
      <c r="G96" s="3"/>
      <c r="H96" s="3"/>
      <c r="I96" s="3"/>
      <c r="J96" s="3"/>
      <c r="K96" s="3"/>
      <c r="L96" s="3"/>
    </row>
    <row r="97" spans="1:12" ht="25.5">
      <c r="A97" s="3" t="s">
        <v>236</v>
      </c>
      <c r="B97" s="3" t="s">
        <v>170</v>
      </c>
      <c r="C97" s="30">
        <f>VLOOKUP(Totaaloverzicht36[[#This Row],[Categorie]],Categorieoverzicht,2,FALSE)</f>
        <v>3</v>
      </c>
      <c r="D97" s="3" t="s">
        <v>193</v>
      </c>
      <c r="E97" s="3" t="s">
        <v>199</v>
      </c>
      <c r="F97" s="3"/>
      <c r="G97" s="3"/>
      <c r="H97" s="3"/>
      <c r="I97" s="3"/>
      <c r="J97" s="3"/>
      <c r="K97" s="3"/>
      <c r="L97" s="3"/>
    </row>
    <row r="98" spans="1:12" ht="25.5">
      <c r="A98" s="3" t="s">
        <v>237</v>
      </c>
      <c r="B98" s="3" t="s">
        <v>170</v>
      </c>
      <c r="C98" s="30">
        <f>VLOOKUP(Totaaloverzicht36[[#This Row],[Categorie]],Categorieoverzicht,2,FALSE)</f>
        <v>3</v>
      </c>
      <c r="D98" s="3" t="s">
        <v>193</v>
      </c>
      <c r="E98" s="3" t="s">
        <v>199</v>
      </c>
      <c r="F98" s="3"/>
      <c r="G98" s="3"/>
      <c r="H98" s="3"/>
      <c r="I98" s="3"/>
      <c r="J98" s="3"/>
      <c r="K98" s="3"/>
      <c r="L98" s="3"/>
    </row>
    <row r="99" spans="1:12">
      <c r="A99" s="3" t="s">
        <v>240</v>
      </c>
      <c r="B99" s="3" t="s">
        <v>170</v>
      </c>
      <c r="C99" s="30">
        <f>VLOOKUP(Totaaloverzicht36[[#This Row],[Categorie]],Categorieoverzicht,2,FALSE)</f>
        <v>3</v>
      </c>
      <c r="D99" s="3" t="s">
        <v>193</v>
      </c>
      <c r="E99" s="3" t="s">
        <v>199</v>
      </c>
      <c r="F99" s="3"/>
      <c r="G99" s="3"/>
      <c r="H99" s="3"/>
      <c r="I99" s="3"/>
      <c r="J99" s="3"/>
      <c r="K99" s="3"/>
      <c r="L99" s="3"/>
    </row>
    <row r="100" spans="1:12">
      <c r="A100" s="3" t="s">
        <v>263</v>
      </c>
      <c r="B100" s="3" t="s">
        <v>170</v>
      </c>
      <c r="C100" s="30">
        <f>VLOOKUP(Totaaloverzicht36[[#This Row],[Categorie]],Categorieoverzicht,2,FALSE)</f>
        <v>3</v>
      </c>
      <c r="D100" s="3" t="s">
        <v>193</v>
      </c>
      <c r="E100" s="3" t="s">
        <v>199</v>
      </c>
      <c r="F100" s="3"/>
      <c r="G100" s="3"/>
      <c r="H100" s="3"/>
      <c r="I100" s="3"/>
      <c r="J100" s="3"/>
      <c r="K100" s="3"/>
      <c r="L100" s="3"/>
    </row>
    <row r="101" spans="1:12" ht="25.5">
      <c r="A101" s="3" t="s">
        <v>160</v>
      </c>
      <c r="B101" s="3" t="s">
        <v>18</v>
      </c>
      <c r="C101" s="3">
        <f>VLOOKUP(Totaaloverzicht36[[#This Row],[Categorie]],Categorieoverzicht,2,FALSE)</f>
        <v>9</v>
      </c>
      <c r="D101" s="3" t="s">
        <v>198</v>
      </c>
      <c r="E101" s="3" t="s">
        <v>199</v>
      </c>
      <c r="F101" s="3"/>
      <c r="G101" s="3"/>
      <c r="H101" s="3"/>
      <c r="I101" s="3"/>
      <c r="J101" s="3"/>
      <c r="K101" s="3"/>
      <c r="L101" s="3"/>
    </row>
    <row r="102" spans="1:12" ht="127.5">
      <c r="A102" s="29" t="s">
        <v>270</v>
      </c>
      <c r="B102" s="3" t="s">
        <v>18</v>
      </c>
      <c r="C102" s="3">
        <f>VLOOKUP(Totaaloverzicht36[[#This Row],[Categorie]],Categorieoverzicht,2,FALSE)</f>
        <v>9</v>
      </c>
      <c r="D102" s="3" t="s">
        <v>192</v>
      </c>
      <c r="E102" s="3" t="s">
        <v>199</v>
      </c>
      <c r="F102" s="3"/>
      <c r="G102" s="3"/>
      <c r="H102" s="3"/>
      <c r="I102" s="3"/>
      <c r="J102" s="3"/>
      <c r="K102" s="3"/>
      <c r="L102" s="3"/>
    </row>
    <row r="103" spans="1:12">
      <c r="A103" s="3" t="s">
        <v>161</v>
      </c>
      <c r="B103" s="3" t="s">
        <v>18</v>
      </c>
      <c r="C103" s="3">
        <f>VLOOKUP(Totaaloverzicht36[[#This Row],[Categorie]],Categorieoverzicht,2,FALSE)</f>
        <v>9</v>
      </c>
      <c r="D103" s="3" t="s">
        <v>255</v>
      </c>
      <c r="E103" s="3" t="s">
        <v>199</v>
      </c>
      <c r="F103" s="3"/>
      <c r="G103" s="3"/>
      <c r="H103" s="3"/>
      <c r="I103" s="3"/>
      <c r="J103" s="3"/>
      <c r="K103" s="3"/>
      <c r="L103" s="3"/>
    </row>
    <row r="104" spans="1:12">
      <c r="A104" s="3" t="s">
        <v>162</v>
      </c>
      <c r="B104" s="3" t="s">
        <v>18</v>
      </c>
      <c r="C104" s="3">
        <f>VLOOKUP(Totaaloverzicht36[[#This Row],[Categorie]],Categorieoverzicht,2,FALSE)</f>
        <v>9</v>
      </c>
      <c r="D104" s="3" t="s">
        <v>255</v>
      </c>
      <c r="E104" s="3" t="s">
        <v>199</v>
      </c>
      <c r="F104" s="3"/>
      <c r="G104" s="3"/>
      <c r="H104" s="3"/>
      <c r="I104" s="3"/>
      <c r="J104" s="3"/>
      <c r="K104" s="3"/>
      <c r="L104" s="3"/>
    </row>
    <row r="105" spans="1:12" ht="25.5">
      <c r="A105" s="3" t="s">
        <v>163</v>
      </c>
      <c r="B105" s="3" t="s">
        <v>18</v>
      </c>
      <c r="C105" s="3">
        <f>VLOOKUP(Totaaloverzicht36[[#This Row],[Categorie]],Categorieoverzicht,2,FALSE)</f>
        <v>9</v>
      </c>
      <c r="D105" s="3" t="s">
        <v>255</v>
      </c>
      <c r="E105" s="3" t="s">
        <v>199</v>
      </c>
      <c r="F105" s="3"/>
      <c r="G105" s="3"/>
      <c r="H105" s="3"/>
      <c r="I105" s="3"/>
      <c r="J105" s="3"/>
      <c r="K105" s="3"/>
      <c r="L105" s="3"/>
    </row>
    <row r="106" spans="1:12">
      <c r="A106" s="3" t="s">
        <v>238</v>
      </c>
      <c r="B106" s="3" t="s">
        <v>2</v>
      </c>
      <c r="C106" s="30">
        <f>VLOOKUP(Totaaloverzicht36[[#This Row],[Categorie]],Categorieoverzicht,2,FALSE)</f>
        <v>5</v>
      </c>
      <c r="D106" s="3" t="s">
        <v>193</v>
      </c>
      <c r="E106" s="3" t="s">
        <v>199</v>
      </c>
      <c r="F106" s="3"/>
      <c r="G106" s="3"/>
      <c r="H106" s="3"/>
      <c r="I106" s="3"/>
      <c r="J106" s="3"/>
      <c r="K106" s="3"/>
      <c r="L106" s="3"/>
    </row>
    <row r="107" spans="1:12">
      <c r="A107" s="29" t="s">
        <v>239</v>
      </c>
      <c r="B107" s="3" t="s">
        <v>2</v>
      </c>
      <c r="C107" s="30">
        <f>VLOOKUP(Totaaloverzicht36[[#This Row],[Categorie]],Categorieoverzicht,2,FALSE)</f>
        <v>5</v>
      </c>
      <c r="D107" s="3" t="s">
        <v>193</v>
      </c>
      <c r="E107" s="3" t="s">
        <v>199</v>
      </c>
      <c r="F107" s="3"/>
      <c r="G107" s="3"/>
      <c r="H107" s="3"/>
      <c r="I107" s="3"/>
      <c r="J107" s="3"/>
      <c r="K107" s="3"/>
      <c r="L107" s="3"/>
    </row>
    <row r="108" spans="1:12">
      <c r="A108" s="3" t="s">
        <v>121</v>
      </c>
      <c r="B108" s="3" t="s">
        <v>2</v>
      </c>
      <c r="C108" s="30">
        <f>VLOOKUP(Totaaloverzicht36[[#This Row],[Categorie]],Categorieoverzicht,2,FALSE)</f>
        <v>5</v>
      </c>
      <c r="D108" s="3" t="s">
        <v>195</v>
      </c>
      <c r="E108" s="3" t="s">
        <v>199</v>
      </c>
      <c r="F108" s="3"/>
      <c r="G108" s="3"/>
      <c r="H108" s="3"/>
      <c r="I108" s="3"/>
      <c r="J108" s="3"/>
      <c r="K108" s="3"/>
      <c r="L108" s="3"/>
    </row>
    <row r="109" spans="1:12">
      <c r="A109" s="3" t="s">
        <v>244</v>
      </c>
      <c r="B109" s="3" t="s">
        <v>2</v>
      </c>
      <c r="C109" s="30">
        <f>VLOOKUP(Totaaloverzicht36[[#This Row],[Categorie]],Categorieoverzicht,2,FALSE)</f>
        <v>5</v>
      </c>
      <c r="D109" s="3" t="s">
        <v>255</v>
      </c>
      <c r="E109" s="3" t="s">
        <v>199</v>
      </c>
      <c r="F109" s="3"/>
      <c r="G109" s="3"/>
      <c r="H109" s="3"/>
      <c r="I109" s="3"/>
      <c r="J109" s="3"/>
      <c r="K109" s="3"/>
      <c r="L109" s="3"/>
    </row>
    <row r="110" spans="1:12" ht="25.5">
      <c r="A110" s="3" t="s">
        <v>136</v>
      </c>
      <c r="B110" s="3" t="s">
        <v>21</v>
      </c>
      <c r="C110" s="3">
        <f>VLOOKUP(Totaaloverzicht36[[#This Row],[Categorie]],Categorieoverzicht,2,FALSE)</f>
        <v>2</v>
      </c>
      <c r="D110" s="3" t="s">
        <v>194</v>
      </c>
      <c r="E110" s="3" t="s">
        <v>199</v>
      </c>
      <c r="F110" s="3"/>
      <c r="G110" s="3"/>
      <c r="H110" s="3"/>
      <c r="I110" s="3"/>
      <c r="J110" s="3"/>
      <c r="K110" s="3"/>
      <c r="L110" s="3"/>
    </row>
    <row r="111" spans="1:12">
      <c r="A111" s="3" t="s">
        <v>137</v>
      </c>
      <c r="B111" s="3" t="s">
        <v>21</v>
      </c>
      <c r="C111" s="3">
        <f>VLOOKUP(Totaaloverzicht36[[#This Row],[Categorie]],Categorieoverzicht,2,FALSE)</f>
        <v>2</v>
      </c>
      <c r="D111" s="3" t="s">
        <v>16</v>
      </c>
      <c r="E111" s="3" t="s">
        <v>199</v>
      </c>
      <c r="F111" s="3"/>
      <c r="G111" s="3"/>
      <c r="H111" s="3"/>
      <c r="I111" s="3"/>
      <c r="J111" s="3"/>
      <c r="K111" s="3"/>
      <c r="L111" s="3"/>
    </row>
    <row r="112" spans="1:12" ht="25.5">
      <c r="A112" s="3" t="s">
        <v>138</v>
      </c>
      <c r="B112" s="3" t="s">
        <v>21</v>
      </c>
      <c r="C112" s="3">
        <f>VLOOKUP(Totaaloverzicht36[[#This Row],[Categorie]],Categorieoverzicht,2,FALSE)</f>
        <v>2</v>
      </c>
      <c r="D112" s="3" t="s">
        <v>194</v>
      </c>
      <c r="E112" s="3" t="s">
        <v>199</v>
      </c>
      <c r="F112" s="3"/>
      <c r="G112" s="3"/>
      <c r="H112" s="3"/>
      <c r="I112" s="3"/>
      <c r="J112" s="3"/>
      <c r="K112" s="3"/>
      <c r="L112" s="3"/>
    </row>
    <row r="113" spans="1:12" ht="153">
      <c r="A113" s="3" t="s">
        <v>139</v>
      </c>
      <c r="B113" s="3" t="s">
        <v>21</v>
      </c>
      <c r="C113" s="3">
        <f>VLOOKUP(Totaaloverzicht36[[#This Row],[Categorie]],Categorieoverzicht,2,FALSE)</f>
        <v>2</v>
      </c>
      <c r="D113" s="3" t="s">
        <v>194</v>
      </c>
      <c r="E113" s="3" t="s">
        <v>199</v>
      </c>
      <c r="F113" s="3"/>
      <c r="G113" s="3"/>
      <c r="H113" s="3"/>
      <c r="I113" s="3"/>
      <c r="J113" s="3"/>
      <c r="K113" s="3"/>
      <c r="L113" s="3"/>
    </row>
    <row r="114" spans="1:12" ht="25.5">
      <c r="A114" s="3" t="s">
        <v>140</v>
      </c>
      <c r="B114" s="3" t="s">
        <v>21</v>
      </c>
      <c r="C114" s="3">
        <f>VLOOKUP(Totaaloverzicht36[[#This Row],[Categorie]],Categorieoverzicht,2,FALSE)</f>
        <v>2</v>
      </c>
      <c r="D114" s="3" t="s">
        <v>194</v>
      </c>
      <c r="E114" s="3" t="s">
        <v>199</v>
      </c>
      <c r="F114" s="3"/>
      <c r="G114" s="3"/>
      <c r="H114" s="3"/>
      <c r="I114" s="3"/>
      <c r="J114" s="3"/>
      <c r="K114" s="3"/>
      <c r="L114" s="3"/>
    </row>
    <row r="115" spans="1:12">
      <c r="A115" s="3" t="s">
        <v>141</v>
      </c>
      <c r="B115" s="3" t="s">
        <v>21</v>
      </c>
      <c r="C115" s="3">
        <f>VLOOKUP(Totaaloverzicht36[[#This Row],[Categorie]],Categorieoverzicht,2,FALSE)</f>
        <v>2</v>
      </c>
      <c r="D115" s="3" t="s">
        <v>194</v>
      </c>
      <c r="E115" s="3" t="s">
        <v>199</v>
      </c>
      <c r="F115" s="3"/>
      <c r="G115" s="3"/>
      <c r="H115" s="3"/>
      <c r="I115" s="3"/>
      <c r="J115" s="3"/>
      <c r="K115" s="3"/>
      <c r="L115" s="3"/>
    </row>
    <row r="116" spans="1:12">
      <c r="A116" s="3" t="s">
        <v>142</v>
      </c>
      <c r="B116" s="3" t="s">
        <v>21</v>
      </c>
      <c r="C116" s="3">
        <f>VLOOKUP(Totaaloverzicht36[[#This Row],[Categorie]],Categorieoverzicht,2,FALSE)</f>
        <v>2</v>
      </c>
      <c r="D116" s="3" t="s">
        <v>194</v>
      </c>
      <c r="E116" s="3" t="s">
        <v>199</v>
      </c>
      <c r="F116" s="3"/>
      <c r="G116" s="3"/>
      <c r="H116" s="3"/>
      <c r="I116" s="3"/>
      <c r="J116" s="3"/>
      <c r="K116" s="3"/>
      <c r="L116" s="3"/>
    </row>
    <row r="117" spans="1:12" ht="51">
      <c r="A117" s="3" t="s">
        <v>143</v>
      </c>
      <c r="B117" s="3" t="s">
        <v>21</v>
      </c>
      <c r="C117" s="3">
        <f>VLOOKUP(Totaaloverzicht36[[#This Row],[Categorie]],Categorieoverzicht,2,FALSE)</f>
        <v>2</v>
      </c>
      <c r="D117" s="3" t="s">
        <v>16</v>
      </c>
      <c r="E117" s="3" t="s">
        <v>199</v>
      </c>
      <c r="F117" s="3"/>
      <c r="G117" s="3"/>
      <c r="H117" s="3"/>
      <c r="I117" s="3"/>
      <c r="J117" s="3"/>
      <c r="K117" s="3"/>
      <c r="L117" s="3"/>
    </row>
    <row r="118" spans="1:12" ht="38.25">
      <c r="A118" s="3" t="s">
        <v>144</v>
      </c>
      <c r="B118" s="3" t="s">
        <v>21</v>
      </c>
      <c r="C118" s="3">
        <f>VLOOKUP(Totaaloverzicht36[[#This Row],[Categorie]],Categorieoverzicht,2,FALSE)</f>
        <v>2</v>
      </c>
      <c r="D118" s="3" t="s">
        <v>194</v>
      </c>
      <c r="E118" s="3" t="s">
        <v>199</v>
      </c>
      <c r="F118" s="3"/>
      <c r="G118" s="3"/>
      <c r="H118" s="3"/>
      <c r="I118" s="3"/>
      <c r="J118" s="3"/>
      <c r="K118" s="3"/>
      <c r="L118" s="3"/>
    </row>
    <row r="119" spans="1:12">
      <c r="A119" s="3" t="s">
        <v>145</v>
      </c>
      <c r="B119" s="3" t="s">
        <v>21</v>
      </c>
      <c r="C119" s="3">
        <f>VLOOKUP(Totaaloverzicht36[[#This Row],[Categorie]],Categorieoverzicht,2,FALSE)</f>
        <v>2</v>
      </c>
      <c r="D119" s="3" t="s">
        <v>194</v>
      </c>
      <c r="E119" s="3" t="s">
        <v>199</v>
      </c>
      <c r="F119" s="3"/>
      <c r="G119" s="3"/>
      <c r="H119" s="3"/>
      <c r="I119" s="3"/>
      <c r="J119" s="3"/>
      <c r="K119" s="3"/>
      <c r="L119" s="3"/>
    </row>
    <row r="120" spans="1:12" ht="38.25">
      <c r="A120" s="3" t="s">
        <v>146</v>
      </c>
      <c r="B120" s="3" t="s">
        <v>21</v>
      </c>
      <c r="C120" s="3">
        <f>VLOOKUP(Totaaloverzicht36[[#This Row],[Categorie]],Categorieoverzicht,2,FALSE)</f>
        <v>2</v>
      </c>
      <c r="D120" s="3" t="s">
        <v>194</v>
      </c>
      <c r="E120" s="3" t="s">
        <v>199</v>
      </c>
      <c r="F120" s="3"/>
      <c r="G120" s="3"/>
      <c r="H120" s="3"/>
      <c r="I120" s="3"/>
      <c r="J120" s="3"/>
      <c r="K120" s="3"/>
      <c r="L120" s="3"/>
    </row>
    <row r="121" spans="1:12">
      <c r="A121" s="3" t="s">
        <v>147</v>
      </c>
      <c r="B121" s="3" t="s">
        <v>21</v>
      </c>
      <c r="C121" s="3">
        <f>VLOOKUP(Totaaloverzicht36[[#This Row],[Categorie]],Categorieoverzicht,2,FALSE)</f>
        <v>2</v>
      </c>
      <c r="D121" s="3" t="s">
        <v>16</v>
      </c>
      <c r="E121" s="3" t="s">
        <v>199</v>
      </c>
      <c r="F121" s="3"/>
      <c r="G121" s="3"/>
      <c r="H121" s="3"/>
      <c r="I121" s="3"/>
      <c r="J121" s="3"/>
      <c r="K121" s="3"/>
      <c r="L121" s="3"/>
    </row>
    <row r="122" spans="1:12">
      <c r="A122" s="3" t="s">
        <v>148</v>
      </c>
      <c r="B122" s="3" t="s">
        <v>21</v>
      </c>
      <c r="C122" s="3">
        <f>VLOOKUP(Totaaloverzicht36[[#This Row],[Categorie]],Categorieoverzicht,2,FALSE)</f>
        <v>2</v>
      </c>
      <c r="D122" s="3" t="s">
        <v>194</v>
      </c>
      <c r="E122" s="3" t="s">
        <v>199</v>
      </c>
      <c r="F122" s="3"/>
      <c r="G122" s="3"/>
      <c r="H122" s="3"/>
      <c r="I122" s="3"/>
      <c r="J122" s="3"/>
      <c r="K122" s="3"/>
      <c r="L122" s="3"/>
    </row>
    <row r="123" spans="1:12" ht="25.5">
      <c r="A123" s="3" t="s">
        <v>149</v>
      </c>
      <c r="B123" s="3" t="s">
        <v>21</v>
      </c>
      <c r="C123" s="3">
        <f>VLOOKUP(Totaaloverzicht36[[#This Row],[Categorie]],Categorieoverzicht,2,FALSE)</f>
        <v>2</v>
      </c>
      <c r="D123" s="3" t="s">
        <v>194</v>
      </c>
      <c r="E123" s="3" t="s">
        <v>199</v>
      </c>
      <c r="F123" s="3"/>
      <c r="G123" s="3"/>
      <c r="H123" s="3"/>
      <c r="I123" s="3"/>
      <c r="J123" s="3"/>
      <c r="K123" s="3"/>
      <c r="L123" s="3"/>
    </row>
    <row r="124" spans="1:12">
      <c r="A124" s="3" t="s">
        <v>151</v>
      </c>
      <c r="B124" s="3" t="s">
        <v>21</v>
      </c>
      <c r="C124" s="3">
        <f>VLOOKUP(Totaaloverzicht36[[#This Row],[Categorie]],Categorieoverzicht,2,FALSE)</f>
        <v>2</v>
      </c>
      <c r="D124" s="3" t="s">
        <v>194</v>
      </c>
      <c r="E124" s="3" t="s">
        <v>199</v>
      </c>
      <c r="F124" s="3"/>
      <c r="G124" s="3"/>
      <c r="H124" s="3"/>
      <c r="I124" s="3"/>
      <c r="J124" s="3"/>
      <c r="K124" s="3"/>
      <c r="L124" s="3"/>
    </row>
    <row r="125" spans="1:12">
      <c r="A125" s="3" t="s">
        <v>152</v>
      </c>
      <c r="B125" s="3" t="s">
        <v>21</v>
      </c>
      <c r="C125" s="3">
        <f>VLOOKUP(Totaaloverzicht36[[#This Row],[Categorie]],Categorieoverzicht,2,FALSE)</f>
        <v>2</v>
      </c>
      <c r="D125" s="3" t="s">
        <v>194</v>
      </c>
      <c r="E125" s="3" t="s">
        <v>199</v>
      </c>
      <c r="F125" s="3"/>
      <c r="G125" s="3"/>
      <c r="H125" s="3"/>
      <c r="I125" s="3"/>
      <c r="J125" s="3"/>
      <c r="K125" s="3"/>
      <c r="L125" s="3"/>
    </row>
    <row r="126" spans="1:12" ht="38.25">
      <c r="A126" s="3" t="s">
        <v>153</v>
      </c>
      <c r="B126" s="3" t="s">
        <v>21</v>
      </c>
      <c r="C126" s="3">
        <f>VLOOKUP(Totaaloverzicht36[[#This Row],[Categorie]],Categorieoverzicht,2,FALSE)</f>
        <v>2</v>
      </c>
      <c r="D126" s="3" t="s">
        <v>16</v>
      </c>
      <c r="E126" s="3" t="s">
        <v>199</v>
      </c>
      <c r="F126" s="3"/>
      <c r="G126" s="3"/>
      <c r="H126" s="3"/>
      <c r="I126" s="3"/>
      <c r="J126" s="3"/>
      <c r="K126" s="3"/>
      <c r="L126" s="3"/>
    </row>
    <row r="127" spans="1:12" ht="25.5">
      <c r="A127" s="3" t="s">
        <v>158</v>
      </c>
      <c r="B127" s="3" t="s">
        <v>21</v>
      </c>
      <c r="C127" s="3">
        <f>VLOOKUP(Totaaloverzicht36[[#This Row],[Categorie]],Categorieoverzicht,2,FALSE)</f>
        <v>2</v>
      </c>
      <c r="D127" s="3" t="s">
        <v>16</v>
      </c>
      <c r="E127" s="3" t="s">
        <v>199</v>
      </c>
      <c r="F127" s="3"/>
      <c r="G127" s="3"/>
      <c r="H127" s="3"/>
      <c r="I127" s="3"/>
      <c r="J127" s="3"/>
      <c r="K127" s="3"/>
      <c r="L127" s="3"/>
    </row>
    <row r="128" spans="1:12" ht="25.5">
      <c r="A128" s="3" t="s">
        <v>159</v>
      </c>
      <c r="B128" s="3" t="s">
        <v>21</v>
      </c>
      <c r="C128" s="3">
        <f>VLOOKUP(Totaaloverzicht36[[#This Row],[Categorie]],Categorieoverzicht,2,FALSE)</f>
        <v>2</v>
      </c>
      <c r="D128" s="3" t="s">
        <v>194</v>
      </c>
      <c r="E128" s="3" t="s">
        <v>199</v>
      </c>
      <c r="F128" s="3"/>
      <c r="G128" s="3"/>
      <c r="H128" s="3"/>
      <c r="I128" s="3"/>
      <c r="J128" s="3"/>
      <c r="K128" s="3"/>
      <c r="L128" s="3"/>
    </row>
    <row r="129" spans="1:12">
      <c r="A129" s="3" t="s">
        <v>181</v>
      </c>
      <c r="B129" s="3" t="s">
        <v>21</v>
      </c>
      <c r="C129" s="30">
        <f>VLOOKUP(Totaaloverzicht36[[#This Row],[Categorie]],Categorieoverzicht,2,FALSE)</f>
        <v>2</v>
      </c>
      <c r="D129" s="3" t="s">
        <v>194</v>
      </c>
      <c r="E129" s="3" t="s">
        <v>199</v>
      </c>
      <c r="F129" s="3"/>
      <c r="G129" s="3"/>
      <c r="H129" s="3"/>
      <c r="I129" s="3"/>
      <c r="J129" s="3"/>
      <c r="K129" s="3"/>
      <c r="L129" s="3"/>
    </row>
    <row r="130" spans="1:12">
      <c r="A130" s="3" t="s">
        <v>176</v>
      </c>
      <c r="B130" s="3" t="s">
        <v>21</v>
      </c>
      <c r="C130" s="30">
        <f>VLOOKUP(Totaaloverzicht36[[#This Row],[Categorie]],Categorieoverzicht,2,FALSE)</f>
        <v>2</v>
      </c>
      <c r="D130" s="3" t="s">
        <v>194</v>
      </c>
      <c r="E130" s="3" t="s">
        <v>199</v>
      </c>
      <c r="F130" s="3"/>
      <c r="G130" s="3"/>
      <c r="H130" s="3"/>
      <c r="I130" s="3"/>
      <c r="J130" s="3"/>
      <c r="K130" s="3"/>
      <c r="L130" s="3"/>
    </row>
    <row r="131" spans="1:12">
      <c r="A131" s="3" t="s">
        <v>177</v>
      </c>
      <c r="B131" s="3" t="s">
        <v>21</v>
      </c>
      <c r="C131" s="30">
        <f>VLOOKUP(Totaaloverzicht36[[#This Row],[Categorie]],Categorieoverzicht,2,FALSE)</f>
        <v>2</v>
      </c>
      <c r="D131" s="3" t="s">
        <v>194</v>
      </c>
      <c r="E131" s="3" t="s">
        <v>199</v>
      </c>
      <c r="F131" s="3"/>
      <c r="G131" s="3"/>
      <c r="H131" s="3"/>
      <c r="I131" s="3"/>
      <c r="J131" s="3"/>
      <c r="K131" s="3"/>
      <c r="L131" s="3"/>
    </row>
    <row r="132" spans="1:12">
      <c r="A132" s="3" t="s">
        <v>178</v>
      </c>
      <c r="B132" s="3" t="s">
        <v>21</v>
      </c>
      <c r="C132" s="30">
        <f>VLOOKUP(Totaaloverzicht36[[#This Row],[Categorie]],Categorieoverzicht,2,FALSE)</f>
        <v>2</v>
      </c>
      <c r="D132" s="3" t="s">
        <v>194</v>
      </c>
      <c r="E132" s="3" t="s">
        <v>199</v>
      </c>
      <c r="F132" s="3"/>
      <c r="G132" s="3"/>
      <c r="H132" s="3"/>
      <c r="I132" s="3"/>
      <c r="J132" s="3"/>
      <c r="K132" s="3"/>
      <c r="L132" s="3"/>
    </row>
    <row r="133" spans="1:12">
      <c r="A133" s="3" t="s">
        <v>30</v>
      </c>
      <c r="B133" s="3" t="s">
        <v>21</v>
      </c>
      <c r="C133" s="30">
        <f>VLOOKUP(Totaaloverzicht36[[#This Row],[Categorie]],Categorieoverzicht,2,FALSE)</f>
        <v>2</v>
      </c>
      <c r="D133" s="3" t="s">
        <v>194</v>
      </c>
      <c r="E133" s="3" t="s">
        <v>199</v>
      </c>
      <c r="F133" s="3"/>
      <c r="G133" s="3"/>
      <c r="H133" s="3"/>
      <c r="I133" s="3"/>
      <c r="J133" s="3"/>
      <c r="K133" s="3"/>
      <c r="L133" s="3"/>
    </row>
    <row r="134" spans="1:12">
      <c r="A134" s="31" t="s">
        <v>122</v>
      </c>
      <c r="B134" s="29" t="s">
        <v>21</v>
      </c>
      <c r="C134" s="30">
        <f>VLOOKUP(Totaaloverzicht36[[#This Row],[Categorie]],Categorieoverzicht,2,FALSE)</f>
        <v>2</v>
      </c>
      <c r="D134" s="3" t="s">
        <v>194</v>
      </c>
      <c r="E134" s="3" t="s">
        <v>199</v>
      </c>
      <c r="F134" s="3"/>
      <c r="G134" s="3"/>
      <c r="H134" s="3"/>
      <c r="I134" s="3"/>
      <c r="J134" s="3"/>
      <c r="K134" s="3"/>
      <c r="L134" s="3"/>
    </row>
    <row r="135" spans="1:12">
      <c r="A135" s="3" t="s">
        <v>135</v>
      </c>
      <c r="B135" s="3" t="s">
        <v>21</v>
      </c>
      <c r="C135" s="3">
        <f>VLOOKUP(Totaaloverzicht36[[#This Row],[Categorie]],Categorieoverzicht,2,FALSE)</f>
        <v>2</v>
      </c>
      <c r="D135" s="3" t="s">
        <v>194</v>
      </c>
      <c r="E135" s="3" t="s">
        <v>199</v>
      </c>
      <c r="F135" s="3"/>
      <c r="G135" s="3"/>
      <c r="H135" s="3"/>
      <c r="I135" s="3"/>
      <c r="J135" s="3"/>
      <c r="K135" s="3"/>
      <c r="L135" s="3"/>
    </row>
    <row r="136" spans="1:12" ht="63.75">
      <c r="A136" s="3" t="s">
        <v>249</v>
      </c>
      <c r="B136" s="3" t="s">
        <v>21</v>
      </c>
      <c r="C136" s="30">
        <f>VLOOKUP(Totaaloverzicht36[[#This Row],[Categorie]],Categorieoverzicht,2,FALSE)</f>
        <v>2</v>
      </c>
      <c r="D136" s="3" t="s">
        <v>194</v>
      </c>
      <c r="E136" s="3" t="s">
        <v>199</v>
      </c>
      <c r="F136" s="3"/>
      <c r="G136" s="3"/>
      <c r="H136" s="3"/>
      <c r="I136" s="3"/>
      <c r="J136" s="3"/>
      <c r="K136" s="3"/>
      <c r="L136" s="3"/>
    </row>
    <row r="137" spans="1:12">
      <c r="A137" s="3" t="s">
        <v>250</v>
      </c>
      <c r="B137" s="3" t="s">
        <v>21</v>
      </c>
      <c r="C137" s="30">
        <f>VLOOKUP(Totaaloverzicht36[[#This Row],[Categorie]],Categorieoverzicht,2,FALSE)</f>
        <v>2</v>
      </c>
      <c r="D137" s="3" t="s">
        <v>194</v>
      </c>
      <c r="E137" s="3" t="s">
        <v>199</v>
      </c>
      <c r="F137" s="3"/>
      <c r="G137" s="3"/>
      <c r="H137" s="3"/>
      <c r="I137" s="3"/>
      <c r="J137" s="3"/>
      <c r="K137" s="3"/>
      <c r="L137" s="3"/>
    </row>
    <row r="138" spans="1:12">
      <c r="A138" s="3" t="s">
        <v>251</v>
      </c>
      <c r="B138" s="3" t="s">
        <v>21</v>
      </c>
      <c r="C138" s="30">
        <f>VLOOKUP(Totaaloverzicht36[[#This Row],[Categorie]],Categorieoverzicht,2,FALSE)</f>
        <v>2</v>
      </c>
      <c r="D138" s="3" t="s">
        <v>194</v>
      </c>
      <c r="E138" s="3" t="s">
        <v>199</v>
      </c>
      <c r="F138" s="3"/>
      <c r="G138" s="3"/>
      <c r="H138" s="3"/>
      <c r="I138" s="3"/>
      <c r="J138" s="3"/>
      <c r="K138" s="3"/>
      <c r="L138" s="3"/>
    </row>
    <row r="139" spans="1:12" ht="63.75">
      <c r="A139" s="3" t="s">
        <v>252</v>
      </c>
      <c r="B139" s="3" t="s">
        <v>21</v>
      </c>
      <c r="C139" s="30">
        <f>VLOOKUP(Totaaloverzicht36[[#This Row],[Categorie]],Categorieoverzicht,2,FALSE)</f>
        <v>2</v>
      </c>
      <c r="D139" s="3" t="s">
        <v>194</v>
      </c>
      <c r="E139" s="3" t="s">
        <v>199</v>
      </c>
      <c r="F139" s="3"/>
      <c r="G139" s="3"/>
      <c r="H139" s="3"/>
      <c r="I139" s="3"/>
      <c r="J139" s="3"/>
      <c r="K139" s="3"/>
      <c r="L139" s="3"/>
    </row>
    <row r="140" spans="1:12">
      <c r="A140" s="3" t="s">
        <v>253</v>
      </c>
      <c r="B140" s="3" t="s">
        <v>21</v>
      </c>
      <c r="C140" s="30">
        <f>VLOOKUP(Totaaloverzicht36[[#This Row],[Categorie]],Categorieoverzicht,2,FALSE)</f>
        <v>2</v>
      </c>
      <c r="D140" s="3" t="s">
        <v>194</v>
      </c>
      <c r="E140" s="3" t="s">
        <v>199</v>
      </c>
      <c r="F140" s="3"/>
      <c r="G140" s="3"/>
      <c r="H140" s="3"/>
      <c r="I140" s="3"/>
      <c r="J140" s="3"/>
      <c r="K140" s="3"/>
      <c r="L140" s="3"/>
    </row>
    <row r="141" spans="1:12" ht="25.5">
      <c r="A141" s="3" t="s">
        <v>271</v>
      </c>
      <c r="B141" s="3" t="s">
        <v>21</v>
      </c>
      <c r="C141" s="30">
        <f>VLOOKUP(Totaaloverzicht36[[#This Row],[Categorie]],Categorieoverzicht,2,FALSE)</f>
        <v>2</v>
      </c>
      <c r="D141" s="3" t="s">
        <v>194</v>
      </c>
      <c r="E141" s="3" t="s">
        <v>199</v>
      </c>
      <c r="F141" s="3"/>
      <c r="G141" s="3"/>
      <c r="H141" s="3"/>
      <c r="I141" s="3"/>
      <c r="J141" s="3"/>
      <c r="K141" s="3"/>
      <c r="L141" s="3"/>
    </row>
    <row r="142" spans="1:12" ht="25.5">
      <c r="A142" s="3" t="s">
        <v>242</v>
      </c>
      <c r="B142" s="3" t="s">
        <v>21</v>
      </c>
      <c r="C142" s="30">
        <f>VLOOKUP(Totaaloverzicht36[[#This Row],[Categorie]],Categorieoverzicht,2,FALSE)</f>
        <v>2</v>
      </c>
      <c r="D142" s="3" t="s">
        <v>16</v>
      </c>
      <c r="E142" s="3" t="s">
        <v>199</v>
      </c>
      <c r="F142" s="3"/>
      <c r="G142" s="3"/>
      <c r="H142" s="3"/>
      <c r="I142" s="3"/>
      <c r="J142" s="3"/>
      <c r="K142" s="3"/>
      <c r="L142" s="3"/>
    </row>
    <row r="143" spans="1:12">
      <c r="A143" s="3" t="s">
        <v>243</v>
      </c>
      <c r="B143" s="3" t="s">
        <v>21</v>
      </c>
      <c r="C143" s="30">
        <f>VLOOKUP(Totaaloverzicht36[[#This Row],[Categorie]],Categorieoverzicht,2,FALSE)</f>
        <v>2</v>
      </c>
      <c r="D143" s="3" t="s">
        <v>16</v>
      </c>
      <c r="E143" s="3" t="s">
        <v>199</v>
      </c>
      <c r="F143" s="3"/>
      <c r="G143" s="3"/>
      <c r="H143" s="3"/>
      <c r="I143" s="3"/>
      <c r="J143" s="3"/>
      <c r="K143" s="3"/>
      <c r="L143" s="3"/>
    </row>
    <row r="144" spans="1:12">
      <c r="A144" s="3" t="s">
        <v>287</v>
      </c>
      <c r="B144" s="3" t="s">
        <v>4</v>
      </c>
      <c r="C144" s="30">
        <f>VLOOKUP(Totaaloverzicht36[[#This Row],[Categorie]],Categorieoverzicht,2,FALSE)</f>
        <v>4</v>
      </c>
      <c r="D144" s="3"/>
      <c r="E144" s="3" t="s">
        <v>199</v>
      </c>
      <c r="F144" s="3"/>
      <c r="G144" s="3"/>
      <c r="H144" s="3"/>
      <c r="I144" s="3"/>
      <c r="J144" s="3"/>
      <c r="K144" s="3"/>
      <c r="L144" s="3"/>
    </row>
  </sheetData>
  <dataValidations count="1">
    <dataValidation type="list" allowBlank="1" showInputMessage="1" showErrorMessage="1" sqref="B2:B144" xr:uid="{8AD57977-93AD-48FC-8FFE-6F0FB97E8C91}">
      <formula1>Categoriekeuze</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56236-B173-4F2E-8FA1-B67F7EC4AFE4}">
  <dimension ref="A1:B14"/>
  <sheetViews>
    <sheetView zoomScale="115" zoomScaleNormal="115" workbookViewId="0">
      <selection activeCell="A21" sqref="A21"/>
    </sheetView>
  </sheetViews>
  <sheetFormatPr defaultColWidth="9.28515625" defaultRowHeight="12.75"/>
  <cols>
    <col min="1" max="1" width="109.42578125" style="1" customWidth="1"/>
    <col min="2" max="2" width="121.42578125" style="2" customWidth="1"/>
    <col min="3" max="16384" width="9.28515625" style="1"/>
  </cols>
  <sheetData>
    <row r="1" spans="1:2">
      <c r="A1" s="32" t="s">
        <v>28</v>
      </c>
      <c r="B1" s="33" t="s">
        <v>29</v>
      </c>
    </row>
    <row r="2" spans="1:2">
      <c r="A2" s="2" t="s">
        <v>31</v>
      </c>
    </row>
    <row r="3" spans="1:2">
      <c r="A3" s="2" t="s">
        <v>32</v>
      </c>
    </row>
    <row r="4" spans="1:2">
      <c r="A4" s="2" t="s">
        <v>281</v>
      </c>
    </row>
    <row r="5" spans="1:2" ht="25.5">
      <c r="A5" s="2" t="s">
        <v>282</v>
      </c>
    </row>
    <row r="6" spans="1:2" ht="13.5" customHeight="1">
      <c r="A6" s="2" t="s">
        <v>279</v>
      </c>
    </row>
    <row r="7" spans="1:2">
      <c r="A7" s="2" t="s">
        <v>123</v>
      </c>
    </row>
    <row r="8" spans="1:2">
      <c r="A8" s="2" t="s">
        <v>125</v>
      </c>
    </row>
    <row r="9" spans="1:2">
      <c r="A9" s="2" t="s">
        <v>168</v>
      </c>
    </row>
    <row r="10" spans="1:2">
      <c r="A10" s="2" t="s">
        <v>277</v>
      </c>
    </row>
    <row r="11" spans="1:2">
      <c r="A11" s="2" t="s">
        <v>254</v>
      </c>
    </row>
    <row r="12" spans="1:2" ht="25.5">
      <c r="A12" s="2" t="s">
        <v>278</v>
      </c>
    </row>
    <row r="13" spans="1:2">
      <c r="A13" s="1" t="s">
        <v>280</v>
      </c>
    </row>
    <row r="14" spans="1:2" ht="12.75" customHeight="1">
      <c r="A14" s="2" t="s">
        <v>283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2D9CF-597D-49B4-92DD-661148549475}">
  <dimension ref="A1:F48"/>
  <sheetViews>
    <sheetView zoomScale="80" zoomScaleNormal="80" workbookViewId="0">
      <selection activeCell="E43" sqref="E43"/>
    </sheetView>
  </sheetViews>
  <sheetFormatPr defaultColWidth="9.28515625" defaultRowHeight="12.75"/>
  <cols>
    <col min="1" max="1" width="10.7109375" style="1" customWidth="1"/>
    <col min="2" max="2" width="53.5703125" style="2" bestFit="1" customWidth="1"/>
    <col min="3" max="3" width="9.7109375" style="1" bestFit="1" customWidth="1"/>
    <col min="4" max="4" width="23.42578125" style="1" bestFit="1" customWidth="1"/>
    <col min="5" max="5" width="24.28515625" style="1" bestFit="1" customWidth="1"/>
    <col min="6" max="6" width="26.7109375" style="1" bestFit="1" customWidth="1"/>
    <col min="7" max="16384" width="9.28515625" style="1"/>
  </cols>
  <sheetData>
    <row r="1" spans="1:6" ht="24.75">
      <c r="A1" s="8" t="s">
        <v>33</v>
      </c>
      <c r="B1" s="9"/>
      <c r="C1" s="9"/>
      <c r="D1" s="9"/>
      <c r="E1" s="9"/>
      <c r="F1" s="10"/>
    </row>
    <row r="2" spans="1:6" ht="14.25">
      <c r="A2" s="11" t="s">
        <v>34</v>
      </c>
      <c r="B2" s="11" t="s">
        <v>35</v>
      </c>
      <c r="C2" s="12" t="s">
        <v>36</v>
      </c>
      <c r="D2" s="12" t="s">
        <v>37</v>
      </c>
      <c r="E2" s="13" t="s">
        <v>38</v>
      </c>
      <c r="F2" s="13" t="s">
        <v>39</v>
      </c>
    </row>
    <row r="3" spans="1:6" ht="14.25">
      <c r="A3" s="14" t="s">
        <v>40</v>
      </c>
      <c r="B3" s="14" t="s">
        <v>41</v>
      </c>
      <c r="C3" s="15" t="s">
        <v>0</v>
      </c>
      <c r="D3" s="16"/>
      <c r="E3" s="17"/>
      <c r="F3" s="17"/>
    </row>
    <row r="4" spans="1:6" ht="14.25">
      <c r="A4" s="14" t="s">
        <v>42</v>
      </c>
      <c r="B4" s="14" t="s">
        <v>43</v>
      </c>
      <c r="C4" s="15" t="s">
        <v>0</v>
      </c>
      <c r="D4" s="16"/>
      <c r="E4" s="17"/>
      <c r="F4" s="17"/>
    </row>
    <row r="5" spans="1:6" ht="14.25">
      <c r="A5" s="14" t="s">
        <v>44</v>
      </c>
      <c r="B5" s="14" t="s">
        <v>45</v>
      </c>
      <c r="C5" s="15" t="s">
        <v>0</v>
      </c>
      <c r="D5" s="16"/>
      <c r="E5" s="17"/>
      <c r="F5" s="17"/>
    </row>
    <row r="6" spans="1:6" ht="24.75">
      <c r="A6" s="18" t="s">
        <v>46</v>
      </c>
      <c r="B6" s="9"/>
      <c r="C6" s="9"/>
      <c r="D6" s="9"/>
      <c r="E6" s="9"/>
      <c r="F6" s="10"/>
    </row>
    <row r="7" spans="1:6" ht="14.25">
      <c r="A7" s="19" t="str">
        <f t="shared" ref="A7:F7" si="0">A2</f>
        <v>Index</v>
      </c>
      <c r="B7" s="19" t="str">
        <f t="shared" si="0"/>
        <v>Onderwerp</v>
      </c>
      <c r="C7" s="12" t="str">
        <f t="shared" si="0"/>
        <v>Eis/Wens</v>
      </c>
      <c r="D7" s="12" t="str">
        <f t="shared" si="0"/>
        <v>Aanvullende informatie</v>
      </c>
      <c r="E7" s="13" t="str">
        <f t="shared" si="0"/>
        <v>Akkoord Opdrachtnemer</v>
      </c>
      <c r="F7" s="13" t="str">
        <f t="shared" si="0"/>
        <v>Opmerking Opdrachtnemer</v>
      </c>
    </row>
    <row r="8" spans="1:6" ht="14.25">
      <c r="A8" s="20" t="s">
        <v>47</v>
      </c>
      <c r="B8" s="21" t="s">
        <v>48</v>
      </c>
      <c r="C8" s="15" t="s">
        <v>0</v>
      </c>
      <c r="D8" s="22"/>
      <c r="E8" s="23"/>
      <c r="F8" s="17"/>
    </row>
    <row r="9" spans="1:6" ht="14.25">
      <c r="A9" s="20" t="s">
        <v>49</v>
      </c>
      <c r="B9" s="14" t="s">
        <v>50</v>
      </c>
      <c r="C9" s="15" t="s">
        <v>0</v>
      </c>
      <c r="D9" s="22"/>
      <c r="E9" s="23"/>
      <c r="F9" s="17"/>
    </row>
    <row r="10" spans="1:6" ht="14.25">
      <c r="A10" s="20" t="s">
        <v>51</v>
      </c>
      <c r="B10" s="14" t="s">
        <v>52</v>
      </c>
      <c r="C10" s="15" t="s">
        <v>0</v>
      </c>
      <c r="D10" s="22"/>
      <c r="E10" s="23"/>
      <c r="F10" s="17"/>
    </row>
    <row r="11" spans="1:6" ht="14.25">
      <c r="A11" s="20" t="s">
        <v>53</v>
      </c>
      <c r="B11" s="14" t="s">
        <v>264</v>
      </c>
      <c r="C11" s="15" t="s">
        <v>0</v>
      </c>
      <c r="D11" s="22"/>
      <c r="E11" s="23"/>
      <c r="F11" s="17"/>
    </row>
    <row r="12" spans="1:6" ht="14.25">
      <c r="A12" s="20" t="s">
        <v>54</v>
      </c>
      <c r="B12" s="14" t="s">
        <v>55</v>
      </c>
      <c r="C12" s="15" t="s">
        <v>0</v>
      </c>
      <c r="D12" s="22"/>
      <c r="E12" s="23"/>
      <c r="F12" s="17"/>
    </row>
    <row r="13" spans="1:6" ht="14.25">
      <c r="A13" s="20" t="s">
        <v>56</v>
      </c>
      <c r="B13" s="14" t="s">
        <v>12</v>
      </c>
      <c r="C13" s="15" t="s">
        <v>0</v>
      </c>
      <c r="D13" s="22"/>
      <c r="E13" s="23"/>
      <c r="F13" s="17"/>
    </row>
    <row r="14" spans="1:6" ht="24.75">
      <c r="A14" s="18" t="s">
        <v>57</v>
      </c>
      <c r="B14" s="9"/>
      <c r="C14" s="9"/>
      <c r="D14" s="9"/>
      <c r="E14" s="9"/>
      <c r="F14" s="10"/>
    </row>
    <row r="15" spans="1:6" ht="14.25">
      <c r="A15" s="19" t="str">
        <f t="shared" ref="A15:F15" si="1">A2</f>
        <v>Index</v>
      </c>
      <c r="B15" s="19" t="str">
        <f t="shared" si="1"/>
        <v>Onderwerp</v>
      </c>
      <c r="C15" s="12" t="str">
        <f t="shared" si="1"/>
        <v>Eis/Wens</v>
      </c>
      <c r="D15" s="12" t="str">
        <f t="shared" si="1"/>
        <v>Aanvullende informatie</v>
      </c>
      <c r="E15" s="13" t="str">
        <f t="shared" si="1"/>
        <v>Akkoord Opdrachtnemer</v>
      </c>
      <c r="F15" s="13" t="str">
        <f t="shared" si="1"/>
        <v>Opmerking Opdrachtnemer</v>
      </c>
    </row>
    <row r="16" spans="1:6" ht="14.25">
      <c r="A16" s="20" t="s">
        <v>58</v>
      </c>
      <c r="B16" s="14" t="s">
        <v>59</v>
      </c>
      <c r="C16" s="15" t="s">
        <v>0</v>
      </c>
      <c r="D16" s="22"/>
      <c r="E16" s="23"/>
      <c r="F16" s="17"/>
    </row>
    <row r="17" spans="1:6" ht="14.25">
      <c r="A17" s="20" t="s">
        <v>60</v>
      </c>
      <c r="B17" s="14" t="s">
        <v>61</v>
      </c>
      <c r="C17" s="15" t="s">
        <v>0</v>
      </c>
      <c r="D17" s="22"/>
      <c r="E17" s="23"/>
      <c r="F17" s="17"/>
    </row>
    <row r="18" spans="1:6" ht="14.25">
      <c r="A18" s="20" t="s">
        <v>62</v>
      </c>
      <c r="B18" s="14" t="s">
        <v>63</v>
      </c>
      <c r="C18" s="15" t="s">
        <v>0</v>
      </c>
      <c r="D18" s="22"/>
      <c r="E18" s="23"/>
      <c r="F18" s="17"/>
    </row>
    <row r="19" spans="1:6" ht="14.25">
      <c r="A19" s="20" t="s">
        <v>64</v>
      </c>
      <c r="B19" s="14" t="s">
        <v>65</v>
      </c>
      <c r="C19" s="15" t="s">
        <v>0</v>
      </c>
      <c r="D19" s="22"/>
      <c r="E19" s="23"/>
      <c r="F19" s="17"/>
    </row>
    <row r="20" spans="1:6" ht="14.25">
      <c r="A20" s="20" t="s">
        <v>66</v>
      </c>
      <c r="B20" s="14" t="s">
        <v>67</v>
      </c>
      <c r="C20" s="15" t="s">
        <v>0</v>
      </c>
      <c r="D20" s="22"/>
      <c r="E20" s="23"/>
      <c r="F20" s="17"/>
    </row>
    <row r="21" spans="1:6" ht="14.25">
      <c r="A21" s="20" t="s">
        <v>68</v>
      </c>
      <c r="B21" s="14" t="s">
        <v>69</v>
      </c>
      <c r="C21" s="15" t="s">
        <v>0</v>
      </c>
      <c r="D21" s="22"/>
      <c r="E21" s="23"/>
      <c r="F21" s="17"/>
    </row>
    <row r="22" spans="1:6" ht="14.25">
      <c r="A22" s="20" t="s">
        <v>70</v>
      </c>
      <c r="B22" s="14" t="s">
        <v>71</v>
      </c>
      <c r="C22" s="15" t="s">
        <v>0</v>
      </c>
      <c r="D22" s="22"/>
      <c r="E22" s="23"/>
      <c r="F22" s="17"/>
    </row>
    <row r="23" spans="1:6" ht="14.25">
      <c r="A23" s="20" t="s">
        <v>72</v>
      </c>
      <c r="B23" s="14" t="s">
        <v>73</v>
      </c>
      <c r="C23" s="15" t="s">
        <v>0</v>
      </c>
      <c r="D23" s="22"/>
      <c r="E23" s="23"/>
      <c r="F23" s="17"/>
    </row>
    <row r="24" spans="1:6" ht="14.25">
      <c r="A24" s="20" t="s">
        <v>74</v>
      </c>
      <c r="B24" s="14" t="s">
        <v>75</v>
      </c>
      <c r="C24" s="15" t="s">
        <v>0</v>
      </c>
      <c r="D24" s="22"/>
      <c r="E24" s="23"/>
      <c r="F24" s="17"/>
    </row>
    <row r="25" spans="1:6" ht="14.25">
      <c r="A25" s="20" t="s">
        <v>76</v>
      </c>
      <c r="B25" s="14" t="s">
        <v>77</v>
      </c>
      <c r="C25" s="15" t="s">
        <v>0</v>
      </c>
      <c r="D25" s="22"/>
      <c r="E25" s="23"/>
      <c r="F25" s="17"/>
    </row>
    <row r="26" spans="1:6" ht="14.25">
      <c r="A26" s="20" t="s">
        <v>78</v>
      </c>
      <c r="B26" s="14" t="s">
        <v>79</v>
      </c>
      <c r="C26" s="15" t="s">
        <v>0</v>
      </c>
      <c r="D26" s="22"/>
      <c r="E26" s="23"/>
      <c r="F26" s="17"/>
    </row>
    <row r="27" spans="1:6" ht="14.25">
      <c r="A27" s="20" t="s">
        <v>80</v>
      </c>
      <c r="B27" s="14" t="s">
        <v>81</v>
      </c>
      <c r="C27" s="15" t="s">
        <v>0</v>
      </c>
      <c r="D27" s="22"/>
      <c r="E27" s="23"/>
      <c r="F27" s="17"/>
    </row>
    <row r="28" spans="1:6" ht="24.75">
      <c r="A28" s="24" t="s">
        <v>82</v>
      </c>
      <c r="B28" s="25"/>
      <c r="C28" s="25"/>
      <c r="D28" s="9"/>
      <c r="E28" s="25"/>
      <c r="F28" s="26"/>
    </row>
    <row r="29" spans="1:6" ht="14.25">
      <c r="A29" s="19" t="str">
        <f t="shared" ref="A29:F29" si="2">A2</f>
        <v>Index</v>
      </c>
      <c r="B29" s="19" t="str">
        <f t="shared" si="2"/>
        <v>Onderwerp</v>
      </c>
      <c r="C29" s="12" t="str">
        <f t="shared" si="2"/>
        <v>Eis/Wens</v>
      </c>
      <c r="D29" s="12" t="str">
        <f t="shared" si="2"/>
        <v>Aanvullende informatie</v>
      </c>
      <c r="E29" s="13" t="str">
        <f t="shared" si="2"/>
        <v>Akkoord Opdrachtnemer</v>
      </c>
      <c r="F29" s="13" t="str">
        <f t="shared" si="2"/>
        <v>Opmerking Opdrachtnemer</v>
      </c>
    </row>
    <row r="30" spans="1:6" ht="14.25">
      <c r="A30" s="27" t="s">
        <v>83</v>
      </c>
      <c r="B30" s="28" t="s">
        <v>84</v>
      </c>
      <c r="C30" s="15" t="s">
        <v>0</v>
      </c>
      <c r="D30" s="22"/>
      <c r="E30" s="23"/>
      <c r="F30" s="17"/>
    </row>
    <row r="31" spans="1:6" ht="14.25">
      <c r="A31" s="27" t="s">
        <v>85</v>
      </c>
      <c r="B31" s="28" t="s">
        <v>86</v>
      </c>
      <c r="C31" s="15" t="s">
        <v>0</v>
      </c>
      <c r="D31" s="22"/>
      <c r="E31" s="23"/>
      <c r="F31" s="17"/>
    </row>
    <row r="32" spans="1:6" ht="14.25">
      <c r="A32" s="27" t="s">
        <v>87</v>
      </c>
      <c r="B32" s="28" t="s">
        <v>88</v>
      </c>
      <c r="C32" s="15" t="s">
        <v>0</v>
      </c>
      <c r="D32" s="22"/>
      <c r="E32" s="23"/>
      <c r="F32" s="17"/>
    </row>
    <row r="33" spans="1:6" ht="14.25">
      <c r="A33" s="27" t="s">
        <v>89</v>
      </c>
      <c r="B33" s="28" t="s">
        <v>90</v>
      </c>
      <c r="C33" s="15" t="s">
        <v>0</v>
      </c>
      <c r="D33" s="22"/>
      <c r="E33" s="23"/>
      <c r="F33" s="17"/>
    </row>
    <row r="34" spans="1:6" ht="14.25">
      <c r="A34" s="27" t="s">
        <v>91</v>
      </c>
      <c r="B34" s="28" t="s">
        <v>92</v>
      </c>
      <c r="C34" s="15" t="s">
        <v>0</v>
      </c>
      <c r="D34" s="22"/>
      <c r="E34" s="23"/>
      <c r="F34" s="17"/>
    </row>
    <row r="35" spans="1:6" ht="14.25">
      <c r="A35" s="27" t="s">
        <v>93</v>
      </c>
      <c r="B35" s="28" t="s">
        <v>94</v>
      </c>
      <c r="C35" s="15" t="s">
        <v>0</v>
      </c>
      <c r="D35" s="22"/>
      <c r="E35" s="23"/>
      <c r="F35" s="17"/>
    </row>
    <row r="36" spans="1:6" ht="14.25">
      <c r="A36" s="27" t="s">
        <v>95</v>
      </c>
      <c r="B36" s="28" t="s">
        <v>96</v>
      </c>
      <c r="C36" s="15" t="s">
        <v>0</v>
      </c>
      <c r="D36" s="22"/>
      <c r="E36" s="23"/>
      <c r="F36" s="17"/>
    </row>
    <row r="37" spans="1:6" ht="14.25">
      <c r="A37" s="27" t="s">
        <v>97</v>
      </c>
      <c r="B37" s="28" t="s">
        <v>98</v>
      </c>
      <c r="C37" s="15" t="s">
        <v>0</v>
      </c>
      <c r="D37" s="22"/>
      <c r="E37" s="23"/>
      <c r="F37" s="17"/>
    </row>
    <row r="38" spans="1:6" ht="14.25">
      <c r="A38" s="27" t="s">
        <v>99</v>
      </c>
      <c r="B38" s="28" t="s">
        <v>100</v>
      </c>
      <c r="C38" s="15" t="s">
        <v>0</v>
      </c>
      <c r="D38" s="22"/>
      <c r="E38" s="23"/>
      <c r="F38" s="17"/>
    </row>
    <row r="39" spans="1:6" ht="14.25">
      <c r="A39" s="27" t="s">
        <v>101</v>
      </c>
      <c r="B39" s="28" t="s">
        <v>102</v>
      </c>
      <c r="C39" s="15" t="s">
        <v>0</v>
      </c>
      <c r="D39" s="22"/>
      <c r="E39" s="23"/>
      <c r="F39" s="17"/>
    </row>
    <row r="40" spans="1:6" ht="14.25">
      <c r="A40" s="27" t="s">
        <v>103</v>
      </c>
      <c r="B40" s="28" t="s">
        <v>104</v>
      </c>
      <c r="C40" s="15" t="s">
        <v>0</v>
      </c>
      <c r="D40" s="22"/>
      <c r="E40" s="23"/>
      <c r="F40" s="17"/>
    </row>
    <row r="41" spans="1:6" ht="24.75">
      <c r="A41" s="18" t="s">
        <v>105</v>
      </c>
      <c r="B41" s="9"/>
      <c r="C41" s="9"/>
      <c r="D41" s="9"/>
      <c r="E41" s="9"/>
      <c r="F41" s="10"/>
    </row>
    <row r="42" spans="1:6" ht="14.25">
      <c r="A42" s="19" t="str">
        <f t="shared" ref="A42:F42" si="3">A2</f>
        <v>Index</v>
      </c>
      <c r="B42" s="19" t="str">
        <f t="shared" si="3"/>
        <v>Onderwerp</v>
      </c>
      <c r="C42" s="12" t="str">
        <f t="shared" si="3"/>
        <v>Eis/Wens</v>
      </c>
      <c r="D42" s="12" t="str">
        <f t="shared" si="3"/>
        <v>Aanvullende informatie</v>
      </c>
      <c r="E42" s="13" t="str">
        <f t="shared" si="3"/>
        <v>Akkoord Opdrachtnemer</v>
      </c>
      <c r="F42" s="13" t="str">
        <f t="shared" si="3"/>
        <v>Opmerking Opdrachtnemer</v>
      </c>
    </row>
    <row r="43" spans="1:6" ht="114">
      <c r="A43" s="20" t="s">
        <v>106</v>
      </c>
      <c r="B43" s="15" t="s">
        <v>107</v>
      </c>
      <c r="C43" s="15" t="s">
        <v>0</v>
      </c>
      <c r="D43" s="16" t="s">
        <v>265</v>
      </c>
      <c r="E43" s="23"/>
      <c r="F43" s="17"/>
    </row>
    <row r="44" spans="1:6" ht="14.25">
      <c r="A44" s="20" t="s">
        <v>108</v>
      </c>
      <c r="B44" s="14" t="s">
        <v>109</v>
      </c>
      <c r="C44" s="15" t="s">
        <v>0</v>
      </c>
      <c r="D44" s="22"/>
      <c r="E44" s="23"/>
      <c r="F44" s="17"/>
    </row>
    <row r="45" spans="1:6" ht="14.25">
      <c r="A45" s="20" t="s">
        <v>110</v>
      </c>
      <c r="B45" s="14" t="s">
        <v>111</v>
      </c>
      <c r="C45" s="15" t="s">
        <v>0</v>
      </c>
      <c r="D45" s="22"/>
      <c r="E45" s="23"/>
      <c r="F45" s="17"/>
    </row>
    <row r="46" spans="1:6" ht="14.25">
      <c r="A46" s="20" t="s">
        <v>112</v>
      </c>
      <c r="B46" s="14" t="s">
        <v>113</v>
      </c>
      <c r="C46" s="15" t="s">
        <v>0</v>
      </c>
      <c r="D46" s="22"/>
      <c r="E46" s="23"/>
      <c r="F46" s="17"/>
    </row>
    <row r="47" spans="1:6" ht="14.25">
      <c r="A47" s="20" t="s">
        <v>114</v>
      </c>
      <c r="B47" s="14" t="s">
        <v>115</v>
      </c>
      <c r="C47" s="15" t="s">
        <v>0</v>
      </c>
      <c r="D47" s="22"/>
      <c r="E47" s="23"/>
      <c r="F47" s="17"/>
    </row>
    <row r="48" spans="1:6" ht="14.25">
      <c r="A48" s="20" t="s">
        <v>116</v>
      </c>
      <c r="B48" s="14" t="s">
        <v>117</v>
      </c>
      <c r="C48" s="15" t="s">
        <v>0</v>
      </c>
      <c r="D48" s="22"/>
      <c r="E48" s="23"/>
      <c r="F48" s="17"/>
    </row>
  </sheetData>
  <dataValidations count="1">
    <dataValidation allowBlank="1" showErrorMessage="1" sqref="D3:D5 D8:D13 D16:D27 D30:D40 D43:D48" xr:uid="{FC3C53FA-7932-4212-838C-CE9567D8F8B7}"/>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238E7-2EFB-4755-A20E-9F38DF033B76}">
  <dimension ref="A1:G12"/>
  <sheetViews>
    <sheetView workbookViewId="0">
      <selection activeCell="A18" sqref="A18"/>
    </sheetView>
  </sheetViews>
  <sheetFormatPr defaultColWidth="9.28515625" defaultRowHeight="12.75"/>
  <cols>
    <col min="1" max="1" width="32.28515625" style="1" bestFit="1" customWidth="1"/>
    <col min="2" max="2" width="3" style="1" bestFit="1" customWidth="1"/>
    <col min="3" max="3" width="5.7109375" style="1" customWidth="1"/>
    <col min="4" max="4" width="33.7109375" style="1" customWidth="1"/>
    <col min="5" max="5" width="3" style="1" customWidth="1"/>
    <col min="6" max="6" width="5.28515625" style="1" customWidth="1"/>
    <col min="7" max="7" width="30.42578125" style="1" customWidth="1"/>
    <col min="8" max="8" width="40.28515625" style="1" customWidth="1"/>
    <col min="9" max="16384" width="9.28515625" style="1"/>
  </cols>
  <sheetData>
    <row r="1" spans="1:7">
      <c r="A1" s="32" t="s">
        <v>15</v>
      </c>
      <c r="B1" s="32" t="s">
        <v>20</v>
      </c>
      <c r="C1" s="32"/>
      <c r="D1" s="32" t="s">
        <v>19</v>
      </c>
      <c r="E1" s="32" t="s">
        <v>20</v>
      </c>
      <c r="F1" s="32"/>
      <c r="G1" s="32" t="s">
        <v>169</v>
      </c>
    </row>
    <row r="2" spans="1:7">
      <c r="A2" s="1" t="s">
        <v>26</v>
      </c>
      <c r="B2" s="1">
        <v>0</v>
      </c>
      <c r="D2" s="1" t="s">
        <v>26</v>
      </c>
      <c r="E2" s="1">
        <v>0</v>
      </c>
    </row>
    <row r="3" spans="1:7">
      <c r="A3" s="1" t="s">
        <v>27</v>
      </c>
      <c r="B3" s="1">
        <v>1</v>
      </c>
      <c r="D3" s="1" t="s">
        <v>4</v>
      </c>
      <c r="E3" s="1">
        <v>1</v>
      </c>
    </row>
    <row r="4" spans="1:7">
      <c r="A4" s="1" t="s">
        <v>21</v>
      </c>
      <c r="B4" s="1">
        <v>2</v>
      </c>
      <c r="D4" s="1" t="s">
        <v>13</v>
      </c>
      <c r="E4" s="1">
        <v>2</v>
      </c>
    </row>
    <row r="5" spans="1:7">
      <c r="A5" s="1" t="s">
        <v>170</v>
      </c>
      <c r="B5" s="1">
        <v>3</v>
      </c>
      <c r="D5" s="1" t="s">
        <v>2</v>
      </c>
      <c r="E5" s="1">
        <v>3</v>
      </c>
    </row>
    <row r="6" spans="1:7">
      <c r="A6" s="1" t="s">
        <v>4</v>
      </c>
      <c r="B6" s="1">
        <v>4</v>
      </c>
      <c r="D6" s="1" t="s">
        <v>17</v>
      </c>
      <c r="E6" s="1">
        <v>4</v>
      </c>
    </row>
    <row r="7" spans="1:7">
      <c r="A7" s="1" t="s">
        <v>2</v>
      </c>
      <c r="B7" s="1">
        <v>5</v>
      </c>
      <c r="D7" s="1" t="s">
        <v>12</v>
      </c>
      <c r="E7" s="1">
        <v>5</v>
      </c>
    </row>
    <row r="8" spans="1:7">
      <c r="A8" s="1" t="s">
        <v>3</v>
      </c>
      <c r="B8" s="1">
        <v>6</v>
      </c>
      <c r="D8" s="1" t="s">
        <v>14</v>
      </c>
      <c r="E8" s="1">
        <v>6</v>
      </c>
    </row>
    <row r="9" spans="1:7">
      <c r="A9" s="1" t="s">
        <v>172</v>
      </c>
      <c r="B9" s="1">
        <v>7</v>
      </c>
      <c r="D9" s="1" t="s">
        <v>22</v>
      </c>
      <c r="E9" s="1">
        <v>7</v>
      </c>
    </row>
    <row r="10" spans="1:7">
      <c r="A10" s="1" t="s">
        <v>128</v>
      </c>
      <c r="B10" s="1">
        <v>8</v>
      </c>
      <c r="D10" s="1" t="s">
        <v>23</v>
      </c>
      <c r="E10" s="1">
        <v>8</v>
      </c>
    </row>
    <row r="11" spans="1:7">
      <c r="A11" s="1" t="s">
        <v>18</v>
      </c>
      <c r="B11" s="1">
        <v>9</v>
      </c>
      <c r="D11" s="1" t="s">
        <v>24</v>
      </c>
      <c r="E11" s="1">
        <v>9</v>
      </c>
    </row>
    <row r="12" spans="1:7">
      <c r="A12" s="1" t="s">
        <v>171</v>
      </c>
      <c r="B12" s="1">
        <v>10</v>
      </c>
    </row>
  </sheetData>
  <sortState xmlns:xlrd2="http://schemas.microsoft.com/office/spreadsheetml/2017/richdata2" ref="A2:A15">
    <sortCondition ref="A2:A1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FF5A4002031542963360DD7CBD65CA" ma:contentTypeVersion="11" ma:contentTypeDescription="Een nieuw document maken." ma:contentTypeScope="" ma:versionID="ad50591ab36e1d853c766f5ddc1f342d">
  <xsd:schema xmlns:xsd="http://www.w3.org/2001/XMLSchema" xmlns:xs="http://www.w3.org/2001/XMLSchema" xmlns:p="http://schemas.microsoft.com/office/2006/metadata/properties" xmlns:ns2="f57c7cf6-aea8-4fdf-aff2-fe86b6580ada" xmlns:ns3="0b47af4d-2781-4dbe-bc92-a0e03553b9e5" targetNamespace="http://schemas.microsoft.com/office/2006/metadata/properties" ma:root="true" ma:fieldsID="4e3c6bdec8b3cb3b01a72a01c3b046fb" ns2:_="" ns3:_="">
    <xsd:import namespace="f57c7cf6-aea8-4fdf-aff2-fe86b6580ada"/>
    <xsd:import namespace="0b47af4d-2781-4dbe-bc92-a0e03553b9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c7cf6-aea8-4fdf-aff2-fe86b6580a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47af4d-2781-4dbe-bc92-a0e03553b9e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1E5676-6864-47B0-B4A4-CBB2FA690910}">
  <ds:schemaRefs>
    <ds:schemaRef ds:uri="http://schemas.microsoft.com/sharepoint/v3/contenttype/forms"/>
  </ds:schemaRefs>
</ds:datastoreItem>
</file>

<file path=customXml/itemProps2.xml><?xml version="1.0" encoding="utf-8"?>
<ds:datastoreItem xmlns:ds="http://schemas.openxmlformats.org/officeDocument/2006/customXml" ds:itemID="{D78355AB-80E3-4704-B91B-3D6A2B6F0D0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C17ABD9-B6D0-43EC-8683-8CEEE1209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c7cf6-aea8-4fdf-aff2-fe86b6580ada"/>
    <ds:schemaRef ds:uri="0b47af4d-2781-4dbe-bc92-a0e03553b9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Eisen &amp; Wensen</vt:lpstr>
      <vt:lpstr>Vragen &amp; Antwoorden</vt:lpstr>
      <vt:lpstr>Aansluitvoorwaarden IT</vt:lpstr>
      <vt:lpstr>Keuzelijsten</vt:lpstr>
      <vt:lpstr>Categoriekeuze</vt:lpstr>
      <vt:lpstr>Categorieoverzicht</vt:lpstr>
      <vt:lpstr>Kwaliteitsnormkeuze</vt:lpstr>
      <vt:lpstr>Kwaliteitsnormoverzicht</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dc:creator>
  <cp:lastModifiedBy>Grobben, Ronald</cp:lastModifiedBy>
  <dcterms:created xsi:type="dcterms:W3CDTF">2021-04-27T15:31:33Z</dcterms:created>
  <dcterms:modified xsi:type="dcterms:W3CDTF">2024-07-24T11:59:13Z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0x01010010FF5A4002031542963360DD7CBD65CA</vt:lpwstr>
  </property>
</Properties>
</file>