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nieuwegein.sharepoint.com/sites/FLXInkoopteam-Beveiliging/Shared Documents/"/>
    </mc:Choice>
  </mc:AlternateContent>
  <xr:revisionPtr revIDLastSave="457" documentId="8_{A1DC85B0-3850-4EA6-BD16-35843AECA59F}" xr6:coauthVersionLast="47" xr6:coauthVersionMax="47" xr10:uidLastSave="{363B7647-9DD3-4CE1-A557-35BFEDDA1896}"/>
  <bookViews>
    <workbookView xWindow="15435" yWindow="-16320" windowWidth="29040" windowHeight="15840" xr2:uid="{CFF3B8DC-1A74-48E8-92C1-F45E5F83B6AF}"/>
    <workbookView xWindow="15435" yWindow="-16320" windowWidth="29040" windowHeight="15840" xr2:uid="{257831DB-A95F-495C-8D49-F902E33FBC11}"/>
  </bookViews>
  <sheets>
    <sheet name="Opgave aanrijdtijden" sheetId="2" r:id="rId1"/>
    <sheet name="Voorbeeldberekening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" i="2" l="1"/>
  <c r="D8" i="2"/>
  <c r="D17" i="2" s="1"/>
  <c r="C32" i="1"/>
  <c r="E32" i="1" s="1"/>
  <c r="C31" i="1"/>
  <c r="F31" i="1" s="1"/>
  <c r="C17" i="1"/>
  <c r="C18" i="1"/>
  <c r="E11" i="1"/>
  <c r="D11" i="1"/>
  <c r="D25" i="1"/>
  <c r="F25" i="1"/>
  <c r="E25" i="1"/>
  <c r="E18" i="1" l="1"/>
  <c r="D17" i="1"/>
  <c r="E17" i="1"/>
  <c r="D18" i="1"/>
  <c r="F32" i="1"/>
  <c r="D31" i="1"/>
  <c r="E31" i="1"/>
  <c r="D32" i="1"/>
</calcChain>
</file>

<file path=xl/sharedStrings.xml><?xml version="1.0" encoding="utf-8"?>
<sst xmlns="http://schemas.openxmlformats.org/spreadsheetml/2006/main" count="48" uniqueCount="32">
  <si>
    <t>Voorbeeldberekening</t>
  </si>
  <si>
    <t>Op dit tabblad ziet u een voorbeeldberekening waarmee een eventuele korting berekend kan worden indien u niet voldoet aan het vereiste/beloofde succespercentage voor aanrijdtijden. Afhankelijk van uw keuze op het voorgaande tabblad worden de relevante aanrijdtijd en het succespercentage in groen aangegeven.
De korting wordt als volgt berekend: 
Aantal meldingen teveel te laat ten opzichte van de overeengekomen norm  x  basistarief inschrijver voor alarmopvolging</t>
  </si>
  <si>
    <t>Aantal meldingen</t>
  </si>
  <si>
    <t>Totaal</t>
  </si>
  <si>
    <t>≤ 30 minuten</t>
  </si>
  <si>
    <t>≤ 25 minuten</t>
  </si>
  <si>
    <t>≤ 20 minuten</t>
  </si>
  <si>
    <t>Voldoet</t>
  </si>
  <si>
    <t>% van totaal</t>
  </si>
  <si>
    <t>Opgegeven (basis)tarief</t>
  </si>
  <si>
    <t>30 minuten, met een slagingspercentage van 90%</t>
  </si>
  <si>
    <t>Verwacht aantal</t>
  </si>
  <si>
    <t>Korting</t>
  </si>
  <si>
    <t>30 minuten, met een slagingspercentage van 95%</t>
  </si>
  <si>
    <t>KPI</t>
  </si>
  <si>
    <t>25 minuten, met een slagingspercentage van 90%</t>
  </si>
  <si>
    <t>25 minuten, met een slagingspercentage van 95%</t>
  </si>
  <si>
    <t>20 minuten, met een slagingspercentage van 90%</t>
  </si>
  <si>
    <t>20 minuten, met een slagingspercentage van 95%</t>
  </si>
  <si>
    <t xml:space="preserve">Bijlage 9 - Opgave aanrijdtijden </t>
  </si>
  <si>
    <t>Op het volgende tabblad vind u een voorbeeldberekening waarmee u kunt bepalen wat het mogelijke gevolg is van uw opgave.</t>
  </si>
  <si>
    <t>Indien gewenst kunt u het aantal meldingen en het tarief aanpassen om diverse scenarios te toetsen</t>
  </si>
  <si>
    <t>≤ 15 minuten</t>
  </si>
  <si>
    <t>Inschrijver verklaart hierbij de volgende aanrijdtijd en slagingspercentage te kunnen behalen voor gebouwen in categorie A volgens bijlage 2:</t>
  </si>
  <si>
    <t>Inschrijver verklaart hierbij de volgende aanrijdtijd en slagingspercentage te kunnen behalen voor gebouwen in categorie B volgens bijlage 2:</t>
  </si>
  <si>
    <t>15 minuten, met een slagingspercentage van 90%</t>
  </si>
  <si>
    <t>15 minuten, met een slagingspercentage van 95%</t>
  </si>
  <si>
    <t>Berekening categorie A gebouwen</t>
  </si>
  <si>
    <t>Berekening categorie B gebouwen</t>
  </si>
  <si>
    <t>Deze aanrijdtijden en het succespercentage worden tijdens de uitvoering als KPI gebruikt om op te toetsen conform eis 19 uit het programma van eisen (zie bijlage 1).</t>
  </si>
  <si>
    <t>Op basis van de door u opgegeven waarden scoort u voor criterium 2 het volgende totaal aantal punten:</t>
  </si>
  <si>
    <t>Bij uw inschrijving dient u voor criterium 2 - Aanrijdtijden aan te geven welk dienstverlening u kan aanbieden op het vlak van aanrijdtijden en het succespercentage. Hierbij dient u gebruik te maken van dit formulier waarbij u in de gele velden een optie kunt selecteren. Op basis van uw keuzes worden dan automatisch de bijbehorende punten bepaald voor dit criterium.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</si>
</sst>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€&quot;\ #,##0.00;[Red]&quot;€&quot;\ \-#,##0.00"/>
    <numFmt numFmtId="44" formatCode="_ &quot;€&quot;\ * #,##0.00_ ;_ &quot;€&quot;\ * \-#,##0.00_ ;_ &quot;€&quot;\ * &quot;-&quot;??_ ;_ @_ "/>
    <numFmt numFmtId="164" formatCode="0\ &quot;minuten&quot;"/>
    <numFmt numFmtId="166" formatCode="0\ &quot;punten&quot;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</font>
    <font>
      <b/>
      <sz val="14"/>
      <color theme="1"/>
      <name val="Aptos Narrow"/>
      <family val="2"/>
      <scheme val="minor"/>
    </font>
    <font>
      <b/>
      <sz val="14"/>
      <color rgb="FF842E93"/>
      <name val="Verdana"/>
      <family val="2"/>
    </font>
    <font>
      <b/>
      <sz val="11"/>
      <color rgb="FF842E93"/>
      <name val="Verdana"/>
      <family val="2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7">
    <xf numFmtId="0" fontId="0" fillId="0" borderId="0" xfId="0"/>
    <xf numFmtId="9" fontId="0" fillId="0" borderId="0" xfId="0" applyNumberFormat="1"/>
    <xf numFmtId="164" fontId="0" fillId="0" borderId="0" xfId="0" applyNumberFormat="1"/>
    <xf numFmtId="0" fontId="3" fillId="0" borderId="0" xfId="0" applyFont="1"/>
    <xf numFmtId="0" fontId="0" fillId="2" borderId="0" xfId="0" applyFill="1"/>
    <xf numFmtId="0" fontId="4" fillId="2" borderId="0" xfId="0" applyFont="1" applyFill="1"/>
    <xf numFmtId="164" fontId="0" fillId="2" borderId="0" xfId="0" applyNumberFormat="1" applyFill="1"/>
    <xf numFmtId="0" fontId="0" fillId="2" borderId="1" xfId="0" applyFill="1" applyBorder="1"/>
    <xf numFmtId="0" fontId="2" fillId="2" borderId="1" xfId="0" applyFont="1" applyFill="1" applyBorder="1"/>
    <xf numFmtId="10" fontId="0" fillId="2" borderId="1" xfId="2" applyNumberFormat="1" applyFont="1" applyFill="1" applyBorder="1"/>
    <xf numFmtId="8" fontId="0" fillId="2" borderId="1" xfId="0" applyNumberFormat="1" applyFill="1" applyBorder="1"/>
    <xf numFmtId="9" fontId="0" fillId="2" borderId="1" xfId="2" applyFont="1" applyFill="1" applyBorder="1"/>
    <xf numFmtId="1" fontId="0" fillId="2" borderId="1" xfId="0" applyNumberFormat="1" applyFill="1" applyBorder="1"/>
    <xf numFmtId="44" fontId="0" fillId="2" borderId="1" xfId="1" applyFont="1" applyFill="1" applyBorder="1"/>
    <xf numFmtId="9" fontId="0" fillId="2" borderId="0" xfId="0" applyNumberFormat="1" applyFill="1"/>
    <xf numFmtId="44" fontId="0" fillId="2" borderId="0" xfId="1" applyFont="1" applyFill="1"/>
    <xf numFmtId="0" fontId="3" fillId="2" borderId="0" xfId="0" applyFont="1" applyFill="1"/>
    <xf numFmtId="0" fontId="0" fillId="2" borderId="0" xfId="0" applyFill="1" applyAlignment="1">
      <alignment horizontal="left" vertical="top" wrapText="1"/>
    </xf>
    <xf numFmtId="0" fontId="0" fillId="2" borderId="2" xfId="0" applyFill="1" applyBorder="1"/>
    <xf numFmtId="0" fontId="0" fillId="2" borderId="0" xfId="0" applyFill="1" applyAlignment="1">
      <alignment horizontal="left" vertical="top" wrapText="1"/>
    </xf>
    <xf numFmtId="0" fontId="0" fillId="2" borderId="3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5" fillId="2" borderId="4" xfId="0" applyFont="1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166" fontId="3" fillId="2" borderId="0" xfId="0" applyNumberFormat="1" applyFont="1" applyFill="1"/>
    <xf numFmtId="166" fontId="3" fillId="2" borderId="0" xfId="0" applyNumberFormat="1" applyFont="1" applyFill="1" applyAlignment="1">
      <alignment horizontal="center" vertical="center"/>
    </xf>
    <xf numFmtId="0" fontId="6" fillId="2" borderId="0" xfId="0" applyFont="1" applyFill="1" applyAlignment="1">
      <alignment horizontal="left" vertical="top" wrapText="1"/>
    </xf>
  </cellXfs>
  <cellStyles count="3">
    <cellStyle name="Procent" xfId="2" builtinId="5"/>
    <cellStyle name="Standaard" xfId="0" builtinId="0"/>
    <cellStyle name="Valuta" xfId="1" builtinId="4"/>
  </cellStyles>
  <dxfs count="22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68580</xdr:colOff>
      <xdr:row>11</xdr:row>
      <xdr:rowOff>100965</xdr:rowOff>
    </xdr:from>
    <xdr:to>
      <xdr:col>2</xdr:col>
      <xdr:colOff>529590</xdr:colOff>
      <xdr:row>11</xdr:row>
      <xdr:rowOff>146684</xdr:rowOff>
    </xdr:to>
    <xdr:sp macro="" textlink="">
      <xdr:nvSpPr>
        <xdr:cNvPr id="4" name="Pijl: rechts 3">
          <a:extLst>
            <a:ext uri="{FF2B5EF4-FFF2-40B4-BE49-F238E27FC236}">
              <a16:creationId xmlns:a16="http://schemas.microsoft.com/office/drawing/2014/main" id="{36741D6B-AECB-CC6A-A9B5-59BBBDFEE28D}"/>
            </a:ext>
          </a:extLst>
        </xdr:cNvPr>
        <xdr:cNvSpPr/>
      </xdr:nvSpPr>
      <xdr:spPr>
        <a:xfrm>
          <a:off x="4059555" y="2682240"/>
          <a:ext cx="461010" cy="45719"/>
        </a:xfrm>
        <a:prstGeom prst="rightArrow">
          <a:avLst/>
        </a:prstGeom>
        <a:ln>
          <a:solidFill>
            <a:srgbClr val="7030A0"/>
          </a:solidFill>
        </a:ln>
      </xdr:spPr>
      <xdr:style>
        <a:lnRef idx="2">
          <a:schemeClr val="accent5">
            <a:shade val="15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2</xdr:col>
      <xdr:colOff>102870</xdr:colOff>
      <xdr:row>7</xdr:row>
      <xdr:rowOff>114300</xdr:rowOff>
    </xdr:from>
    <xdr:to>
      <xdr:col>2</xdr:col>
      <xdr:colOff>569595</xdr:colOff>
      <xdr:row>7</xdr:row>
      <xdr:rowOff>165734</xdr:rowOff>
    </xdr:to>
    <xdr:sp macro="" textlink="">
      <xdr:nvSpPr>
        <xdr:cNvPr id="5" name="Pijl: rechts 4">
          <a:extLst>
            <a:ext uri="{FF2B5EF4-FFF2-40B4-BE49-F238E27FC236}">
              <a16:creationId xmlns:a16="http://schemas.microsoft.com/office/drawing/2014/main" id="{41DCD7E9-0368-42EB-891D-B7F137D27379}"/>
            </a:ext>
          </a:extLst>
        </xdr:cNvPr>
        <xdr:cNvSpPr/>
      </xdr:nvSpPr>
      <xdr:spPr>
        <a:xfrm>
          <a:off x="4093845" y="1704975"/>
          <a:ext cx="466725" cy="51434"/>
        </a:xfrm>
        <a:prstGeom prst="rightArrow">
          <a:avLst/>
        </a:prstGeom>
        <a:ln>
          <a:solidFill>
            <a:srgbClr val="7030A0"/>
          </a:solidFill>
        </a:ln>
      </xdr:spPr>
      <xdr:style>
        <a:lnRef idx="2">
          <a:schemeClr val="accent5">
            <a:shade val="15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06D29-C3CA-451E-B373-26C35C6493FB}">
  <dimension ref="A1:G51"/>
  <sheetViews>
    <sheetView tabSelected="1" workbookViewId="0">
      <selection activeCell="B15" sqref="B15:E15"/>
    </sheetView>
    <sheetView tabSelected="1" workbookViewId="1"/>
  </sheetViews>
  <sheetFormatPr defaultColWidth="0" defaultRowHeight="14.4" zeroHeight="1" x14ac:dyDescent="0.3"/>
  <cols>
    <col min="1" max="1" width="2.44140625" customWidth="1"/>
    <col min="2" max="2" width="55.6640625" customWidth="1"/>
    <col min="3" max="3" width="8.88671875" customWidth="1"/>
    <col min="4" max="4" width="11.33203125" customWidth="1"/>
    <col min="5" max="5" width="8.88671875" customWidth="1"/>
    <col min="6" max="7" width="0" hidden="1" customWidth="1"/>
    <col min="8" max="16384" width="8.88671875" hidden="1"/>
  </cols>
  <sheetData>
    <row r="1" spans="1:7" x14ac:dyDescent="0.3">
      <c r="A1" s="4"/>
      <c r="B1" s="4"/>
      <c r="C1" s="4"/>
      <c r="D1" s="4"/>
      <c r="E1" s="4"/>
    </row>
    <row r="2" spans="1:7" ht="17.399999999999999" x14ac:dyDescent="0.3">
      <c r="A2" s="4"/>
      <c r="B2" s="5" t="s">
        <v>19</v>
      </c>
      <c r="C2" s="4"/>
      <c r="D2" s="4"/>
      <c r="E2" s="4"/>
    </row>
    <row r="3" spans="1:7" x14ac:dyDescent="0.3">
      <c r="A3" s="4"/>
      <c r="B3" s="4"/>
      <c r="C3" s="4"/>
      <c r="D3" s="4"/>
      <c r="E3" s="4"/>
    </row>
    <row r="4" spans="1:7" ht="58.8" customHeight="1" x14ac:dyDescent="0.3">
      <c r="A4" s="4"/>
      <c r="B4" s="19" t="s">
        <v>31</v>
      </c>
      <c r="C4" s="19"/>
      <c r="D4" s="19"/>
      <c r="E4" s="19"/>
    </row>
    <row r="5" spans="1:7" x14ac:dyDescent="0.3">
      <c r="A5" s="4"/>
      <c r="B5" s="4"/>
      <c r="C5" s="4"/>
      <c r="D5" s="4"/>
      <c r="E5" s="4"/>
    </row>
    <row r="6" spans="1:7" ht="28.8" customHeight="1" x14ac:dyDescent="0.3">
      <c r="A6" s="4"/>
      <c r="B6" s="19" t="s">
        <v>23</v>
      </c>
      <c r="C6" s="19"/>
      <c r="D6" s="19"/>
      <c r="E6" s="19"/>
    </row>
    <row r="7" spans="1:7" ht="7.95" customHeight="1" x14ac:dyDescent="0.3">
      <c r="A7" s="4"/>
      <c r="B7" s="4"/>
      <c r="C7" s="4"/>
      <c r="D7" s="4"/>
      <c r="E7" s="4"/>
    </row>
    <row r="8" spans="1:7" ht="18" x14ac:dyDescent="0.35">
      <c r="A8" s="4"/>
      <c r="B8" s="16"/>
      <c r="C8" s="16"/>
      <c r="D8" s="24">
        <f>IF(B8="",0,INDEX(Voorbeeldberekening!J14:K17,MATCH('Opgave aanrijdtijden'!B8,Voorbeeldberekening!J14:J17,0),2))</f>
        <v>0</v>
      </c>
      <c r="E8" s="16"/>
      <c r="F8" s="3"/>
      <c r="G8" s="3"/>
    </row>
    <row r="9" spans="1:7" ht="23.4" customHeight="1" x14ac:dyDescent="0.3">
      <c r="A9" s="4"/>
      <c r="B9" s="4"/>
      <c r="C9" s="4"/>
      <c r="D9" s="4"/>
      <c r="E9" s="4"/>
    </row>
    <row r="10" spans="1:7" ht="29.4" customHeight="1" x14ac:dyDescent="0.3">
      <c r="A10" s="4"/>
      <c r="B10" s="19" t="s">
        <v>24</v>
      </c>
      <c r="C10" s="19"/>
      <c r="D10" s="19"/>
      <c r="E10" s="19"/>
    </row>
    <row r="11" spans="1:7" ht="7.95" customHeight="1" x14ac:dyDescent="0.3">
      <c r="A11" s="4"/>
      <c r="B11" s="4"/>
      <c r="C11" s="4"/>
      <c r="D11" s="4"/>
      <c r="E11" s="4"/>
    </row>
    <row r="12" spans="1:7" ht="18" x14ac:dyDescent="0.35">
      <c r="A12" s="4"/>
      <c r="B12" s="16"/>
      <c r="C12" s="16"/>
      <c r="D12" s="24">
        <f>IF(B12="",0,INDEX(Voorbeeldberekening!J28:K33,MATCH('Opgave aanrijdtijden'!B12,Voorbeeldberekening!J28:J33,0),2))</f>
        <v>0</v>
      </c>
      <c r="E12" s="16"/>
      <c r="F12" s="3"/>
      <c r="G12" s="3"/>
    </row>
    <row r="13" spans="1:7" x14ac:dyDescent="0.3">
      <c r="A13" s="4"/>
      <c r="B13" s="4"/>
      <c r="C13" s="4"/>
      <c r="D13" s="4"/>
      <c r="E13" s="4"/>
    </row>
    <row r="14" spans="1:7" ht="30.6" customHeight="1" x14ac:dyDescent="0.3">
      <c r="A14" s="4"/>
      <c r="B14" s="19" t="s">
        <v>29</v>
      </c>
      <c r="C14" s="19"/>
      <c r="D14" s="19"/>
      <c r="E14" s="19"/>
    </row>
    <row r="15" spans="1:7" ht="33" customHeight="1" x14ac:dyDescent="0.3">
      <c r="A15" s="4"/>
      <c r="B15" s="19" t="s">
        <v>20</v>
      </c>
      <c r="C15" s="19"/>
      <c r="D15" s="19"/>
      <c r="E15" s="19"/>
    </row>
    <row r="16" spans="1:7" x14ac:dyDescent="0.3">
      <c r="A16" s="4"/>
      <c r="B16" s="17"/>
      <c r="C16" s="17"/>
      <c r="D16" s="17"/>
      <c r="E16" s="17"/>
    </row>
    <row r="17" spans="1:5" ht="28.8" x14ac:dyDescent="0.3">
      <c r="A17" s="4"/>
      <c r="B17" s="26" t="s">
        <v>30</v>
      </c>
      <c r="C17" s="17"/>
      <c r="D17" s="25">
        <f>D8+D12</f>
        <v>0</v>
      </c>
      <c r="E17" s="17"/>
    </row>
    <row r="18" spans="1:5" x14ac:dyDescent="0.3">
      <c r="A18" s="4"/>
      <c r="B18" s="4"/>
      <c r="C18" s="4"/>
      <c r="D18" s="4"/>
      <c r="E18" s="4"/>
    </row>
    <row r="19" spans="1:5" hidden="1" x14ac:dyDescent="0.3">
      <c r="A19" s="4"/>
      <c r="B19" s="4"/>
      <c r="C19" s="4"/>
      <c r="D19" s="4"/>
      <c r="E19" s="4"/>
    </row>
    <row r="20" spans="1:5" hidden="1" x14ac:dyDescent="0.3">
      <c r="A20" s="4"/>
      <c r="B20" s="4"/>
      <c r="C20" s="4"/>
      <c r="D20" s="4"/>
      <c r="E20" s="4"/>
    </row>
    <row r="21" spans="1:5" hidden="1" x14ac:dyDescent="0.3">
      <c r="A21" s="4"/>
      <c r="B21" s="4"/>
      <c r="C21" s="4"/>
      <c r="D21" s="4"/>
      <c r="E21" s="4"/>
    </row>
    <row r="22" spans="1:5" hidden="1" x14ac:dyDescent="0.3">
      <c r="A22" s="4"/>
      <c r="B22" s="4"/>
      <c r="C22" s="4"/>
      <c r="D22" s="4"/>
      <c r="E22" s="4"/>
    </row>
    <row r="23" spans="1:5" hidden="1" x14ac:dyDescent="0.3">
      <c r="A23" s="4"/>
      <c r="B23" s="4"/>
      <c r="C23" s="4"/>
      <c r="D23" s="4"/>
      <c r="E23" s="4"/>
    </row>
    <row r="24" spans="1:5" hidden="1" x14ac:dyDescent="0.3">
      <c r="A24" s="4"/>
      <c r="B24" s="4"/>
      <c r="C24" s="4"/>
      <c r="D24" s="4"/>
      <c r="E24" s="4"/>
    </row>
    <row r="25" spans="1:5" hidden="1" x14ac:dyDescent="0.3">
      <c r="A25" s="4"/>
      <c r="B25" s="4"/>
      <c r="C25" s="4"/>
      <c r="D25" s="4"/>
      <c r="E25" s="4"/>
    </row>
    <row r="26" spans="1:5" hidden="1" x14ac:dyDescent="0.3">
      <c r="A26" s="4"/>
      <c r="B26" s="4"/>
      <c r="C26" s="4"/>
      <c r="D26" s="4"/>
      <c r="E26" s="4"/>
    </row>
    <row r="27" spans="1:5" hidden="1" x14ac:dyDescent="0.3">
      <c r="A27" s="4"/>
      <c r="B27" s="4"/>
      <c r="C27" s="4"/>
      <c r="D27" s="4"/>
      <c r="E27" s="4"/>
    </row>
    <row r="28" spans="1:5" hidden="1" x14ac:dyDescent="0.3">
      <c r="A28" s="4"/>
      <c r="B28" s="4"/>
      <c r="C28" s="4"/>
      <c r="D28" s="4"/>
      <c r="E28" s="4"/>
    </row>
    <row r="29" spans="1:5" hidden="1" x14ac:dyDescent="0.3">
      <c r="A29" s="4"/>
      <c r="B29" s="4"/>
      <c r="C29" s="4"/>
      <c r="D29" s="4"/>
      <c r="E29" s="4"/>
    </row>
    <row r="30" spans="1:5" hidden="1" x14ac:dyDescent="0.3">
      <c r="A30" s="4"/>
      <c r="B30" s="4"/>
      <c r="C30" s="4"/>
      <c r="D30" s="4"/>
      <c r="E30" s="4"/>
    </row>
    <row r="31" spans="1:5" hidden="1" x14ac:dyDescent="0.3">
      <c r="A31" s="4"/>
      <c r="B31" s="4"/>
      <c r="C31" s="4"/>
      <c r="D31" s="4"/>
      <c r="E31" s="4"/>
    </row>
    <row r="32" spans="1:5" hidden="1" x14ac:dyDescent="0.3">
      <c r="A32" s="4"/>
      <c r="B32" s="4"/>
      <c r="C32" s="4"/>
      <c r="D32" s="4"/>
      <c r="E32" s="4"/>
    </row>
    <row r="33" spans="1:5" hidden="1" x14ac:dyDescent="0.3">
      <c r="A33" s="4"/>
      <c r="B33" s="4"/>
      <c r="C33" s="4"/>
      <c r="D33" s="4"/>
      <c r="E33" s="4"/>
    </row>
    <row r="34" spans="1:5" hidden="1" x14ac:dyDescent="0.3">
      <c r="A34" s="4"/>
      <c r="B34" s="4"/>
      <c r="C34" s="4"/>
      <c r="D34" s="4"/>
      <c r="E34" s="4"/>
    </row>
    <row r="35" spans="1:5" hidden="1" x14ac:dyDescent="0.3">
      <c r="A35" s="4"/>
      <c r="B35" s="4"/>
      <c r="C35" s="4"/>
      <c r="D35" s="4"/>
      <c r="E35" s="4"/>
    </row>
    <row r="36" spans="1:5" hidden="1" x14ac:dyDescent="0.3">
      <c r="A36" s="4"/>
      <c r="B36" s="4"/>
      <c r="C36" s="4"/>
      <c r="D36" s="4"/>
      <c r="E36" s="4"/>
    </row>
    <row r="37" spans="1:5" hidden="1" x14ac:dyDescent="0.3">
      <c r="A37" s="4"/>
      <c r="B37" s="4"/>
      <c r="C37" s="4"/>
      <c r="D37" s="4"/>
      <c r="E37" s="4"/>
    </row>
    <row r="38" spans="1:5" hidden="1" x14ac:dyDescent="0.3">
      <c r="A38" s="4"/>
      <c r="B38" s="4"/>
      <c r="C38" s="4"/>
      <c r="D38" s="4"/>
      <c r="E38" s="4"/>
    </row>
    <row r="39" spans="1:5" hidden="1" x14ac:dyDescent="0.3">
      <c r="A39" s="4"/>
      <c r="B39" s="4"/>
      <c r="C39" s="4"/>
      <c r="D39" s="4"/>
      <c r="E39" s="4"/>
    </row>
    <row r="40" spans="1:5" hidden="1" x14ac:dyDescent="0.3">
      <c r="A40" s="4"/>
      <c r="B40" s="4"/>
      <c r="C40" s="4"/>
      <c r="D40" s="4"/>
      <c r="E40" s="4"/>
    </row>
    <row r="41" spans="1:5" hidden="1" x14ac:dyDescent="0.3">
      <c r="A41" s="4"/>
      <c r="B41" s="4"/>
      <c r="C41" s="4"/>
      <c r="D41" s="4"/>
      <c r="E41" s="4"/>
    </row>
    <row r="42" spans="1:5" hidden="1" x14ac:dyDescent="0.3">
      <c r="A42" s="4"/>
      <c r="B42" s="4"/>
      <c r="C42" s="4"/>
      <c r="D42" s="4"/>
      <c r="E42" s="4"/>
    </row>
    <row r="43" spans="1:5" hidden="1" x14ac:dyDescent="0.3">
      <c r="A43" s="4"/>
      <c r="B43" s="4"/>
      <c r="C43" s="4"/>
      <c r="D43" s="4"/>
      <c r="E43" s="4"/>
    </row>
    <row r="44" spans="1:5" hidden="1" x14ac:dyDescent="0.3">
      <c r="A44" s="4"/>
      <c r="B44" s="4"/>
      <c r="C44" s="4"/>
      <c r="D44" s="4"/>
      <c r="E44" s="4"/>
    </row>
    <row r="45" spans="1:5" hidden="1" x14ac:dyDescent="0.3">
      <c r="A45" s="4"/>
      <c r="B45" s="4"/>
      <c r="C45" s="4"/>
      <c r="D45" s="4"/>
      <c r="E45" s="4"/>
    </row>
    <row r="46" spans="1:5" hidden="1" x14ac:dyDescent="0.3">
      <c r="A46" s="4"/>
      <c r="B46" s="4"/>
      <c r="C46" s="4"/>
      <c r="D46" s="4"/>
      <c r="E46" s="4"/>
    </row>
    <row r="47" spans="1:5" hidden="1" x14ac:dyDescent="0.3">
      <c r="A47" s="4"/>
      <c r="B47" s="4"/>
      <c r="C47" s="4"/>
      <c r="D47" s="4"/>
      <c r="E47" s="4"/>
    </row>
    <row r="48" spans="1:5" hidden="1" x14ac:dyDescent="0.3">
      <c r="A48" s="4"/>
      <c r="B48" s="4"/>
      <c r="C48" s="4"/>
      <c r="D48" s="4"/>
      <c r="E48" s="4"/>
    </row>
    <row r="49" spans="1:5" hidden="1" x14ac:dyDescent="0.3">
      <c r="A49" s="4"/>
      <c r="B49" s="4"/>
      <c r="C49" s="4"/>
      <c r="D49" s="4"/>
      <c r="E49" s="4"/>
    </row>
    <row r="50" spans="1:5" hidden="1" x14ac:dyDescent="0.3">
      <c r="A50" s="4"/>
      <c r="B50" s="4"/>
      <c r="C50" s="4"/>
      <c r="D50" s="4"/>
      <c r="E50" s="4"/>
    </row>
    <row r="51" spans="1:5" hidden="1" x14ac:dyDescent="0.3">
      <c r="A51" s="4"/>
      <c r="B51" s="4"/>
      <c r="C51" s="4"/>
      <c r="D51" s="4"/>
      <c r="E51" s="4"/>
    </row>
  </sheetData>
  <mergeCells count="5">
    <mergeCell ref="B4:E4"/>
    <mergeCell ref="B14:E14"/>
    <mergeCell ref="B15:E15"/>
    <mergeCell ref="B6:E6"/>
    <mergeCell ref="B10:E10"/>
  </mergeCells>
  <conditionalFormatting sqref="B8">
    <cfRule type="expression" dxfId="21" priority="1">
      <formula>$B$8=""</formula>
    </cfRule>
  </conditionalFormatting>
  <conditionalFormatting sqref="B12">
    <cfRule type="expression" dxfId="20" priority="2">
      <formula>$B$12=""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promptTitle="Maak uw keuze" xr:uid="{CE8ADA8A-92FA-43E1-8455-2A753312F8B0}">
          <x14:formula1>
            <xm:f>Voorbeeldberekening!$J$28:$J$33</xm:f>
          </x14:formula1>
          <xm:sqref>B12</xm:sqref>
        </x14:dataValidation>
        <x14:dataValidation type="list" allowBlank="1" showInputMessage="1" showErrorMessage="1" promptTitle="Maak uw keuze" xr:uid="{B34F4DD0-E710-4477-9D76-BB7EEC7A2A0A}">
          <x14:formula1>
            <xm:f>Voorbeeldberekening!$J$14:$J$17</xm:f>
          </x14:formula1>
          <xm:sqref>B8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19825-30AE-47FF-867E-DC9188990FED}">
  <dimension ref="A1:K34"/>
  <sheetViews>
    <sheetView topLeftCell="A6" workbookViewId="0">
      <selection activeCell="L28" sqref="L28"/>
    </sheetView>
    <sheetView topLeftCell="A5" workbookViewId="1">
      <selection activeCell="E20" sqref="E20"/>
    </sheetView>
  </sheetViews>
  <sheetFormatPr defaultColWidth="0" defaultRowHeight="14.4" zeroHeight="1" x14ac:dyDescent="0.3"/>
  <cols>
    <col min="1" max="1" width="3.33203125" customWidth="1"/>
    <col min="2" max="2" width="28.109375" bestFit="1" customWidth="1"/>
    <col min="3" max="3" width="14.6640625" bestFit="1" customWidth="1"/>
    <col min="4" max="6" width="11.44140625" customWidth="1"/>
    <col min="7" max="7" width="6.5546875" style="4" customWidth="1"/>
    <col min="8" max="9" width="8.88671875" hidden="1"/>
    <col min="10" max="10" width="43.5546875" hidden="1"/>
    <col min="11" max="11" width="10.109375" hidden="1"/>
    <col min="12" max="16384" width="8.88671875" hidden="1"/>
  </cols>
  <sheetData>
    <row r="1" spans="1:11" ht="8.4" customHeight="1" x14ac:dyDescent="0.3">
      <c r="A1" s="4"/>
      <c r="B1" s="4"/>
      <c r="C1" s="4"/>
      <c r="D1" s="4"/>
      <c r="E1" s="4"/>
      <c r="F1" s="4"/>
    </row>
    <row r="2" spans="1:11" ht="17.399999999999999" x14ac:dyDescent="0.3">
      <c r="A2" s="4"/>
      <c r="B2" s="5" t="s">
        <v>0</v>
      </c>
      <c r="C2" s="4"/>
      <c r="D2" s="4"/>
      <c r="E2" s="4"/>
      <c r="F2" s="4"/>
      <c r="J2" s="2"/>
      <c r="K2" s="1"/>
    </row>
    <row r="3" spans="1:11" ht="115.95" customHeight="1" x14ac:dyDescent="0.3">
      <c r="A3" s="4"/>
      <c r="B3" s="19" t="s">
        <v>1</v>
      </c>
      <c r="C3" s="19"/>
      <c r="D3" s="19"/>
      <c r="E3" s="19"/>
      <c r="F3" s="19"/>
      <c r="J3" s="2"/>
      <c r="K3" s="1"/>
    </row>
    <row r="4" spans="1:11" x14ac:dyDescent="0.3">
      <c r="A4" s="4"/>
      <c r="B4" s="4"/>
      <c r="C4" s="4"/>
      <c r="D4" s="4"/>
      <c r="E4" s="4"/>
      <c r="F4" s="4"/>
      <c r="J4" s="2"/>
      <c r="K4" s="1"/>
    </row>
    <row r="5" spans="1:11" ht="29.4" customHeight="1" x14ac:dyDescent="0.3">
      <c r="A5" s="4"/>
      <c r="B5" s="19" t="s">
        <v>21</v>
      </c>
      <c r="C5" s="19"/>
      <c r="D5" s="19"/>
      <c r="E5" s="19"/>
      <c r="F5" s="19"/>
      <c r="J5" s="2"/>
      <c r="K5" s="1"/>
    </row>
    <row r="6" spans="1:11" x14ac:dyDescent="0.3">
      <c r="A6" s="4"/>
      <c r="B6" s="6"/>
      <c r="C6" s="14"/>
      <c r="D6" s="15"/>
      <c r="E6" s="15"/>
      <c r="F6" s="15"/>
    </row>
    <row r="7" spans="1:11" x14ac:dyDescent="0.3">
      <c r="A7" s="4"/>
      <c r="B7" s="22" t="s">
        <v>27</v>
      </c>
      <c r="C7" s="22"/>
      <c r="D7" s="22"/>
      <c r="E7" s="22"/>
      <c r="F7" s="15"/>
    </row>
    <row r="8" spans="1:11" x14ac:dyDescent="0.3">
      <c r="A8" s="6"/>
      <c r="B8" s="4"/>
      <c r="C8" s="18" t="s">
        <v>2</v>
      </c>
      <c r="D8" s="18"/>
      <c r="E8" s="18"/>
      <c r="F8" s="4"/>
      <c r="J8" s="2"/>
      <c r="K8" s="1"/>
    </row>
    <row r="9" spans="1:11" x14ac:dyDescent="0.3">
      <c r="A9" s="4"/>
      <c r="B9" s="4"/>
      <c r="C9" s="7" t="s">
        <v>3</v>
      </c>
      <c r="D9" s="8" t="s">
        <v>6</v>
      </c>
      <c r="E9" s="8" t="s">
        <v>22</v>
      </c>
      <c r="F9" s="4"/>
      <c r="J9" s="2"/>
      <c r="K9" s="1"/>
    </row>
    <row r="10" spans="1:11" x14ac:dyDescent="0.3">
      <c r="A10" s="6"/>
      <c r="B10" s="7" t="s">
        <v>7</v>
      </c>
      <c r="C10" s="7">
        <v>15</v>
      </c>
      <c r="D10" s="7">
        <v>12</v>
      </c>
      <c r="E10" s="7">
        <v>10</v>
      </c>
      <c r="F10" s="4"/>
      <c r="J10" s="2"/>
      <c r="K10" s="1"/>
    </row>
    <row r="11" spans="1:11" x14ac:dyDescent="0.3">
      <c r="A11" s="4"/>
      <c r="B11" s="7" t="s">
        <v>8</v>
      </c>
      <c r="C11" s="9">
        <v>1</v>
      </c>
      <c r="D11" s="9">
        <f>D10/C10</f>
        <v>0.8</v>
      </c>
      <c r="E11" s="9">
        <f>E10/C10</f>
        <v>0.66666666666666663</v>
      </c>
      <c r="F11" s="4"/>
      <c r="J11" s="2"/>
      <c r="K11" s="1"/>
    </row>
    <row r="12" spans="1:11" x14ac:dyDescent="0.3">
      <c r="A12" s="4"/>
      <c r="B12" s="4"/>
      <c r="C12" s="4"/>
      <c r="D12" s="4"/>
      <c r="E12" s="4"/>
      <c r="F12" s="4"/>
      <c r="J12" s="2"/>
      <c r="K12" s="1"/>
    </row>
    <row r="13" spans="1:11" x14ac:dyDescent="0.3">
      <c r="A13" s="4"/>
      <c r="B13" s="7" t="s">
        <v>9</v>
      </c>
      <c r="C13" s="10">
        <v>50</v>
      </c>
      <c r="D13" s="4"/>
      <c r="E13" s="4"/>
      <c r="F13" s="4"/>
      <c r="K13" s="2"/>
    </row>
    <row r="14" spans="1:11" x14ac:dyDescent="0.3">
      <c r="A14" s="4"/>
      <c r="B14" s="4"/>
      <c r="C14" s="4"/>
      <c r="D14" s="4"/>
      <c r="E14" s="4"/>
      <c r="F14" s="4"/>
      <c r="J14" t="s">
        <v>17</v>
      </c>
      <c r="K14">
        <v>0</v>
      </c>
    </row>
    <row r="15" spans="1:11" x14ac:dyDescent="0.3">
      <c r="A15" s="4"/>
      <c r="B15" s="4"/>
      <c r="C15" s="20" t="s">
        <v>11</v>
      </c>
      <c r="D15" s="7" t="s">
        <v>12</v>
      </c>
      <c r="E15" s="7"/>
      <c r="F15" s="4"/>
      <c r="J15" t="s">
        <v>18</v>
      </c>
      <c r="K15">
        <v>1</v>
      </c>
    </row>
    <row r="16" spans="1:11" x14ac:dyDescent="0.3">
      <c r="A16" s="4"/>
      <c r="B16" s="7" t="s">
        <v>14</v>
      </c>
      <c r="C16" s="21"/>
      <c r="D16" s="8" t="s">
        <v>6</v>
      </c>
      <c r="E16" s="8" t="s">
        <v>22</v>
      </c>
      <c r="F16" s="4"/>
      <c r="J16" t="s">
        <v>25</v>
      </c>
      <c r="K16">
        <v>2</v>
      </c>
    </row>
    <row r="17" spans="1:11" x14ac:dyDescent="0.3">
      <c r="A17" s="4"/>
      <c r="B17" s="11">
        <v>0.9</v>
      </c>
      <c r="C17" s="12">
        <f>ROUND(B17*C10,0)</f>
        <v>14</v>
      </c>
      <c r="D17" s="13">
        <f>IF(D10&lt;C17,(C17-D10)*C13,0)</f>
        <v>100</v>
      </c>
      <c r="E17" s="13">
        <f>IF(E10&lt;C17,(C17-E10)*C13,0)</f>
        <v>200</v>
      </c>
      <c r="F17" s="4"/>
      <c r="J17" t="s">
        <v>26</v>
      </c>
      <c r="K17">
        <v>3</v>
      </c>
    </row>
    <row r="18" spans="1:11" x14ac:dyDescent="0.3">
      <c r="A18" s="4"/>
      <c r="B18" s="11">
        <v>0.95</v>
      </c>
      <c r="C18" s="12">
        <f>ROUND(B18*C10,0)</f>
        <v>14</v>
      </c>
      <c r="D18" s="13">
        <f>IF(D10&lt;C18,(C18-D10)*C13,0)</f>
        <v>100</v>
      </c>
      <c r="E18" s="13">
        <f>IF(E10&lt;C18,(C18-E10)*C13,0)</f>
        <v>200</v>
      </c>
      <c r="F18" s="4"/>
    </row>
    <row r="19" spans="1:11" x14ac:dyDescent="0.3">
      <c r="A19" s="4"/>
      <c r="B19" s="4"/>
      <c r="C19" s="4"/>
      <c r="D19" s="4"/>
      <c r="E19" s="4"/>
      <c r="F19" s="4"/>
    </row>
    <row r="20" spans="1:11" x14ac:dyDescent="0.3">
      <c r="B20" s="4"/>
      <c r="C20" s="4"/>
      <c r="D20" s="4"/>
      <c r="E20" s="4"/>
      <c r="F20" s="4"/>
    </row>
    <row r="21" spans="1:11" x14ac:dyDescent="0.3">
      <c r="A21" s="4"/>
      <c r="B21" s="22" t="s">
        <v>28</v>
      </c>
      <c r="C21" s="22"/>
      <c r="D21" s="22"/>
      <c r="E21" s="22"/>
      <c r="F21" s="4"/>
      <c r="J21" s="2"/>
      <c r="K21" s="1"/>
    </row>
    <row r="22" spans="1:11" x14ac:dyDescent="0.3">
      <c r="A22" s="6"/>
      <c r="B22" s="4"/>
      <c r="C22" s="23" t="s">
        <v>2</v>
      </c>
      <c r="D22" s="23"/>
      <c r="E22" s="23"/>
      <c r="F22" s="23"/>
      <c r="J22" s="2"/>
      <c r="K22" s="1"/>
    </row>
    <row r="23" spans="1:11" x14ac:dyDescent="0.3">
      <c r="A23" s="4"/>
      <c r="B23" s="4"/>
      <c r="C23" s="7" t="s">
        <v>3</v>
      </c>
      <c r="D23" s="8" t="s">
        <v>4</v>
      </c>
      <c r="E23" s="8" t="s">
        <v>5</v>
      </c>
      <c r="F23" s="8" t="s">
        <v>6</v>
      </c>
      <c r="J23" s="2"/>
      <c r="K23" s="1"/>
    </row>
    <row r="24" spans="1:11" x14ac:dyDescent="0.3">
      <c r="A24" s="6"/>
      <c r="B24" s="7" t="s">
        <v>7</v>
      </c>
      <c r="C24" s="7">
        <v>170</v>
      </c>
      <c r="D24" s="7">
        <v>165</v>
      </c>
      <c r="E24" s="7">
        <v>150</v>
      </c>
      <c r="F24" s="7">
        <v>125</v>
      </c>
      <c r="J24" s="2"/>
      <c r="K24" s="1"/>
    </row>
    <row r="25" spans="1:11" x14ac:dyDescent="0.3">
      <c r="A25" s="4"/>
      <c r="B25" s="7" t="s">
        <v>8</v>
      </c>
      <c r="C25" s="9">
        <v>1</v>
      </c>
      <c r="D25" s="9">
        <f>D24/C24</f>
        <v>0.97058823529411764</v>
      </c>
      <c r="E25" s="9">
        <f>E24/C24</f>
        <v>0.88235294117647056</v>
      </c>
      <c r="F25" s="9">
        <f>F24/C24</f>
        <v>0.73529411764705888</v>
      </c>
      <c r="J25" s="2"/>
      <c r="K25" s="1"/>
    </row>
    <row r="26" spans="1:11" x14ac:dyDescent="0.3">
      <c r="A26" s="4"/>
      <c r="B26" s="4"/>
      <c r="C26" s="4"/>
      <c r="D26" s="4"/>
      <c r="E26" s="4"/>
      <c r="F26" s="4"/>
      <c r="J26" s="2"/>
      <c r="K26" s="1"/>
    </row>
    <row r="27" spans="1:11" x14ac:dyDescent="0.3">
      <c r="A27" s="4"/>
      <c r="B27" s="7" t="s">
        <v>9</v>
      </c>
      <c r="C27" s="10">
        <v>50</v>
      </c>
      <c r="D27" s="4"/>
      <c r="E27" s="4"/>
      <c r="F27" s="4"/>
      <c r="J27" s="2"/>
    </row>
    <row r="28" spans="1:11" x14ac:dyDescent="0.3">
      <c r="A28" s="4"/>
      <c r="B28" s="4"/>
      <c r="C28" s="4"/>
      <c r="D28" s="4"/>
      <c r="E28" s="4"/>
      <c r="F28" s="4"/>
      <c r="J28" t="s">
        <v>10</v>
      </c>
      <c r="K28">
        <v>0</v>
      </c>
    </row>
    <row r="29" spans="1:11" x14ac:dyDescent="0.3">
      <c r="A29" s="4"/>
      <c r="B29" s="4"/>
      <c r="C29" s="20" t="s">
        <v>11</v>
      </c>
      <c r="D29" s="23" t="s">
        <v>12</v>
      </c>
      <c r="E29" s="23"/>
      <c r="F29" s="23"/>
      <c r="J29" t="s">
        <v>13</v>
      </c>
      <c r="K29">
        <v>1</v>
      </c>
    </row>
    <row r="30" spans="1:11" x14ac:dyDescent="0.3">
      <c r="A30" s="4"/>
      <c r="B30" s="7" t="s">
        <v>14</v>
      </c>
      <c r="C30" s="21"/>
      <c r="D30" s="8" t="s">
        <v>4</v>
      </c>
      <c r="E30" s="8" t="s">
        <v>5</v>
      </c>
      <c r="F30" s="8" t="s">
        <v>6</v>
      </c>
      <c r="J30" t="s">
        <v>15</v>
      </c>
      <c r="K30">
        <v>3</v>
      </c>
    </row>
    <row r="31" spans="1:11" x14ac:dyDescent="0.3">
      <c r="A31" s="4"/>
      <c r="B31" s="11">
        <v>0.9</v>
      </c>
      <c r="C31" s="12">
        <f>ROUND(B31*C24,0)</f>
        <v>153</v>
      </c>
      <c r="D31" s="13">
        <f>IF(D24&lt;C31,(C31-D24)*C27,0)</f>
        <v>0</v>
      </c>
      <c r="E31" s="13">
        <f>IF(E24&lt;C31,(C31-E24)*C27,0)</f>
        <v>150</v>
      </c>
      <c r="F31" s="13">
        <f>IF(F24&lt;C31,(C31-F24)*C27,0)</f>
        <v>1400</v>
      </c>
      <c r="J31" t="s">
        <v>16</v>
      </c>
      <c r="K31">
        <v>4</v>
      </c>
    </row>
    <row r="32" spans="1:11" x14ac:dyDescent="0.3">
      <c r="A32" s="4"/>
      <c r="B32" s="11">
        <v>0.95</v>
      </c>
      <c r="C32" s="12">
        <f>ROUND(B32*C24,0)</f>
        <v>162</v>
      </c>
      <c r="D32" s="13">
        <f>IF(D24&lt;C32,(C32-D24)*C27,0)</f>
        <v>0</v>
      </c>
      <c r="E32" s="13">
        <f>IF(E24&lt;C32,(C32-E24)*C27,0)</f>
        <v>600</v>
      </c>
      <c r="F32" s="13">
        <f>IF(F24&lt;C32,(C32-F24)*C27,0)</f>
        <v>1850</v>
      </c>
      <c r="J32" t="s">
        <v>17</v>
      </c>
      <c r="K32">
        <v>6</v>
      </c>
    </row>
    <row r="33" spans="1:11" x14ac:dyDescent="0.3">
      <c r="A33" s="4"/>
      <c r="B33" s="6"/>
      <c r="C33" s="14"/>
      <c r="D33" s="15"/>
      <c r="E33" s="15"/>
      <c r="F33" s="15"/>
      <c r="J33" t="s">
        <v>18</v>
      </c>
      <c r="K33">
        <v>7</v>
      </c>
    </row>
    <row r="34" spans="1:11" hidden="1" x14ac:dyDescent="0.3">
      <c r="A34" s="4"/>
      <c r="B34" s="4"/>
      <c r="C34" s="4"/>
      <c r="D34" s="4"/>
      <c r="E34" s="4"/>
      <c r="F34" s="4"/>
    </row>
  </sheetData>
  <mergeCells count="8">
    <mergeCell ref="B3:F3"/>
    <mergeCell ref="B5:F5"/>
    <mergeCell ref="C15:C16"/>
    <mergeCell ref="B7:E7"/>
    <mergeCell ref="B21:E21"/>
    <mergeCell ref="C22:F22"/>
    <mergeCell ref="D29:F29"/>
    <mergeCell ref="C29:C30"/>
  </mergeCells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F8FCA93F-2990-4B92-8492-0EC928F49260}">
            <xm:f>'Opgave aanrijdtijden'!$B$8=$J$14</xm:f>
            <x14:dxf>
              <fill>
                <patternFill>
                  <bgColor rgb="FF92D050"/>
                </patternFill>
              </fill>
            </x14:dxf>
          </x14:cfRule>
          <x14:cfRule type="expression" priority="4" id="{2F0ADE5B-2A1A-40E3-8621-FC149E7F5D21}">
            <xm:f>'Opgave aanrijdtijden'!$B$8=$J$16</xm:f>
            <x14:dxf>
              <fill>
                <patternFill>
                  <bgColor rgb="FF92D050"/>
                </patternFill>
              </fill>
            </x14:dxf>
          </x14:cfRule>
          <xm:sqref>B17</xm:sqref>
        </x14:conditionalFormatting>
        <x14:conditionalFormatting xmlns:xm="http://schemas.microsoft.com/office/excel/2006/main">
          <x14:cfRule type="expression" priority="1" id="{1D168958-A800-416E-9CE4-56EBF6CE8F54}">
            <xm:f>'Opgave aanrijdtijden'!$B$8=$J$15</xm:f>
            <x14:dxf>
              <fill>
                <patternFill>
                  <bgColor rgb="FF92D050"/>
                </patternFill>
              </fill>
            </x14:dxf>
          </x14:cfRule>
          <x14:cfRule type="expression" priority="2" id="{5B0BD057-D084-42F7-A602-D26FB6E683F6}">
            <xm:f>'Opgave aanrijdtijden'!$B$8=$J$17</xm:f>
            <x14:dxf>
              <fill>
                <patternFill>
                  <bgColor rgb="FF92D050"/>
                </patternFill>
              </fill>
            </x14:dxf>
          </x14:cfRule>
          <xm:sqref>B18</xm:sqref>
        </x14:conditionalFormatting>
        <x14:conditionalFormatting xmlns:xm="http://schemas.microsoft.com/office/excel/2006/main">
          <x14:cfRule type="expression" priority="24" id="{8A8254AF-5A42-45DB-B8D1-A0A71750F751}">
            <xm:f>'Opgave aanrijdtijden'!$B$12=$J$28</xm:f>
            <x14:dxf>
              <fill>
                <patternFill>
                  <bgColor rgb="FF92D050"/>
                </patternFill>
              </fill>
            </x14:dxf>
          </x14:cfRule>
          <x14:cfRule type="expression" priority="25" id="{6343F7A9-4A90-4889-8D3B-06AD592F2E71}">
            <xm:f>'Opgave aanrijdtijden'!$B$12=$J$30</xm:f>
            <x14:dxf>
              <fill>
                <patternFill>
                  <bgColor rgb="FF92D050"/>
                </patternFill>
              </fill>
            </x14:dxf>
          </x14:cfRule>
          <x14:cfRule type="expression" priority="26" id="{AC439F40-4F87-4B7E-85C6-6C0F35A6118D}">
            <xm:f>'Opgave aanrijdtijden'!$B$12=$J$32</xm:f>
            <x14:dxf>
              <fill>
                <patternFill>
                  <bgColor rgb="FF92D050"/>
                </patternFill>
              </fill>
            </x14:dxf>
          </x14:cfRule>
          <xm:sqref>B31</xm:sqref>
        </x14:conditionalFormatting>
        <x14:conditionalFormatting xmlns:xm="http://schemas.microsoft.com/office/excel/2006/main">
          <x14:cfRule type="expression" priority="21" id="{045A6E5E-1157-4105-8FD3-6ECDFE658911}">
            <xm:f>'Opgave aanrijdtijden'!$B$12=$J$29</xm:f>
            <x14:dxf>
              <fill>
                <patternFill>
                  <bgColor rgb="FF92D050"/>
                </patternFill>
              </fill>
            </x14:dxf>
          </x14:cfRule>
          <x14:cfRule type="expression" priority="22" id="{51A725F4-E72E-46A3-B7EE-3CAB9E848630}">
            <xm:f>'Opgave aanrijdtijden'!$B$12=$J$31</xm:f>
            <x14:dxf>
              <fill>
                <patternFill>
                  <bgColor rgb="FF92D050"/>
                </patternFill>
              </fill>
            </x14:dxf>
          </x14:cfRule>
          <x14:cfRule type="expression" priority="23" id="{2AB2F7BE-2BF6-4B01-B4C8-3E819AE3D1E7}">
            <xm:f>'Opgave aanrijdtijden'!$B$12=$J$33</xm:f>
            <x14:dxf>
              <fill>
                <patternFill>
                  <bgColor rgb="FF92D050"/>
                </patternFill>
              </fill>
            </x14:dxf>
          </x14:cfRule>
          <xm:sqref>B32</xm:sqref>
        </x14:conditionalFormatting>
        <x14:conditionalFormatting xmlns:xm="http://schemas.microsoft.com/office/excel/2006/main">
          <x14:cfRule type="expression" priority="7" id="{9C7F26B9-20F7-4833-BCEC-627195E00465}">
            <xm:f>'Opgave aanrijdtijden'!$B$8=$J$14</xm:f>
            <x14:dxf>
              <fill>
                <patternFill>
                  <bgColor rgb="FF92D050"/>
                </patternFill>
              </fill>
            </x14:dxf>
          </x14:cfRule>
          <x14:cfRule type="expression" priority="8" id="{6E5C62AA-F3B4-4E10-A9D3-B811DD9E0FD9}">
            <xm:f>'Opgave aanrijdtijden'!$B$8=$J$15</xm:f>
            <x14:dxf>
              <fill>
                <patternFill>
                  <bgColor rgb="FF92D050"/>
                </patternFill>
              </fill>
            </x14:dxf>
          </x14:cfRule>
          <xm:sqref>D9 D16</xm:sqref>
        </x14:conditionalFormatting>
        <x14:conditionalFormatting xmlns:xm="http://schemas.microsoft.com/office/excel/2006/main">
          <x14:cfRule type="expression" priority="31" id="{BC96F998-9EF6-43F8-A801-F3329B833D36}">
            <xm:f>'Opgave aanrijdtijden'!$B$12=$J$28</xm:f>
            <x14:dxf>
              <fill>
                <patternFill>
                  <bgColor rgb="FF92D050"/>
                </patternFill>
              </fill>
            </x14:dxf>
          </x14:cfRule>
          <x14:cfRule type="expression" priority="32" id="{84F9ECF9-0EAA-483B-B155-0EC608BD9E06}">
            <xm:f>'Opgave aanrijdtijden'!$B$12=$J$29</xm:f>
            <x14:dxf>
              <fill>
                <patternFill>
                  <bgColor rgb="FF92D050"/>
                </patternFill>
              </fill>
            </x14:dxf>
          </x14:cfRule>
          <xm:sqref>D23 D30</xm:sqref>
        </x14:conditionalFormatting>
        <x14:conditionalFormatting xmlns:xm="http://schemas.microsoft.com/office/excel/2006/main">
          <x14:cfRule type="expression" priority="5" id="{9B925B88-41FC-4DEE-914C-556D0FAA0265}">
            <xm:f>'Opgave aanrijdtijden'!$B$8=$J$16</xm:f>
            <x14:dxf>
              <fill>
                <patternFill>
                  <bgColor rgb="FF92D050"/>
                </patternFill>
              </fill>
            </x14:dxf>
          </x14:cfRule>
          <x14:cfRule type="expression" priority="6" id="{D261CE44-7DAD-4A9F-8866-E09FEC32C188}">
            <xm:f>'Opgave aanrijdtijden'!$B$8=$J$17</xm:f>
            <x14:dxf>
              <fill>
                <patternFill>
                  <bgColor rgb="FF92D050"/>
                </patternFill>
              </fill>
            </x14:dxf>
          </x14:cfRule>
          <xm:sqref>E9 E16</xm:sqref>
        </x14:conditionalFormatting>
        <x14:conditionalFormatting xmlns:xm="http://schemas.microsoft.com/office/excel/2006/main">
          <x14:cfRule type="expression" priority="29" id="{DEEDE7FF-F06F-40EE-BB80-6515356FABC9}">
            <xm:f>'Opgave aanrijdtijden'!$B$12=$J$30</xm:f>
            <x14:dxf>
              <fill>
                <patternFill>
                  <bgColor rgb="FF92D050"/>
                </patternFill>
              </fill>
            </x14:dxf>
          </x14:cfRule>
          <x14:cfRule type="expression" priority="30" id="{874DE27A-3077-4976-9562-9858EC59E915}">
            <xm:f>'Opgave aanrijdtijden'!$B$12=$J$31</xm:f>
            <x14:dxf>
              <fill>
                <patternFill>
                  <bgColor rgb="FF92D050"/>
                </patternFill>
              </fill>
            </x14:dxf>
          </x14:cfRule>
          <xm:sqref>E23 E30</xm:sqref>
        </x14:conditionalFormatting>
        <x14:conditionalFormatting xmlns:xm="http://schemas.microsoft.com/office/excel/2006/main">
          <x14:cfRule type="expression" priority="27" id="{E947EE57-8350-454E-93B2-E1AF6DACFFD8}">
            <xm:f>'Opgave aanrijdtijden'!$B$12=$J$32</xm:f>
            <x14:dxf>
              <fill>
                <patternFill>
                  <bgColor rgb="FF92D050"/>
                </patternFill>
              </fill>
            </x14:dxf>
          </x14:cfRule>
          <x14:cfRule type="expression" priority="28" id="{AF5D93BA-729B-4438-A5E7-555BFE2FA832}">
            <xm:f>'Opgave aanrijdtijden'!$B$12=$J$33</xm:f>
            <x14:dxf>
              <fill>
                <patternFill>
                  <bgColor rgb="FF92D050"/>
                </patternFill>
              </fill>
            </x14:dxf>
          </x14:cfRule>
          <xm:sqref>F23 F30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694DAFFA02C474885FA25A431026D50" ma:contentTypeVersion="4" ma:contentTypeDescription="Create a new document." ma:contentTypeScope="" ma:versionID="55d5e5a07b32ac734ffe808bf1b7ae24">
  <xsd:schema xmlns:xsd="http://www.w3.org/2001/XMLSchema" xmlns:xs="http://www.w3.org/2001/XMLSchema" xmlns:p="http://schemas.microsoft.com/office/2006/metadata/properties" xmlns:ns2="f36c0f98-fec5-4cd8-aa38-e00501829bb7" targetNamespace="http://schemas.microsoft.com/office/2006/metadata/properties" ma:root="true" ma:fieldsID="b326848245faf91e1441199d3f949417" ns2:_="">
    <xsd:import namespace="f36c0f98-fec5-4cd8-aa38-e00501829bb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6c0f98-fec5-4cd8-aa38-e00501829b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50D39B3-BC4E-4638-A70A-239F851145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36c0f98-fec5-4cd8-aa38-e00501829b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2894D5F-8D73-40C2-BF64-CEE296AA216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59E3955-3CD2-4B78-A6C1-52F99E62CE4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Opgave aanrijdtijden</vt:lpstr>
      <vt:lpstr>Voorbeeldberekening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Vliet, Arno van</dc:creator>
  <cp:keywords/>
  <dc:description/>
  <cp:lastModifiedBy>Vliet, Arno van</cp:lastModifiedBy>
  <cp:revision/>
  <cp:lastPrinted>2024-09-11T09:53:38Z</cp:lastPrinted>
  <dcterms:created xsi:type="dcterms:W3CDTF">2024-08-21T07:37:49Z</dcterms:created>
  <dcterms:modified xsi:type="dcterms:W3CDTF">2024-09-11T12:50:07Z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0x010100E694DAFFA02C474885FA25A431026D50</vt:lpwstr>
  </property>
</Properties>
</file>