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prorailbv.sharepoint.com/teams/Trillingsmetingen/Gedeelde documenten/General/3_Nota van Inlichtingen/"/>
    </mc:Choice>
  </mc:AlternateContent>
  <xr:revisionPtr revIDLastSave="22" documentId="8_{4C5B33E8-52E0-4805-9FBE-B649E6D0A363}" xr6:coauthVersionLast="47" xr6:coauthVersionMax="47" xr10:uidLastSave="{E38DAC5A-08A2-44FA-9B0C-EEE049DB65E3}"/>
  <bookViews>
    <workbookView xWindow="28680" yWindow="-120" windowWidth="29040" windowHeight="15840" activeTab="1" xr2:uid="{BB135574-1C3B-4C10-8809-88EA5A0B8C37}"/>
  </bookViews>
  <sheets>
    <sheet name="Totaal" sheetId="3" r:id="rId1"/>
    <sheet name="Perceel 3" sheetId="2" r:id="rId2"/>
  </sheets>
  <definedNames>
    <definedName name="_xlnm.Print_Area" localSheetId="1">'Perceel 3'!$A$1:$H$32</definedName>
    <definedName name="_xlnm.Print_Area" localSheetId="0">Totaal!$A$1:$H$17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2" l="1"/>
  <c r="H20" i="2"/>
  <c r="H18" i="2"/>
  <c r="A1" i="2" l="1"/>
  <c r="D5" i="2"/>
  <c r="H5" i="2" s="1"/>
  <c r="D6" i="2"/>
  <c r="H6" i="2" s="1"/>
  <c r="D7" i="2"/>
  <c r="H7" i="2" s="1"/>
  <c r="D4" i="2"/>
  <c r="H4" i="2" s="1"/>
  <c r="H14" i="2" l="1"/>
  <c r="H8" i="2"/>
  <c r="H21" i="2" l="1"/>
  <c r="H8" i="3"/>
</calcChain>
</file>

<file path=xl/sharedStrings.xml><?xml version="1.0" encoding="utf-8"?>
<sst xmlns="http://schemas.openxmlformats.org/spreadsheetml/2006/main" count="58" uniqueCount="53">
  <si>
    <t>Uitgangspunten / Nadere toelichting</t>
  </si>
  <si>
    <t>*</t>
  </si>
  <si>
    <t>U dient in het prijzenblad alle gele velden in te vullen. Het is niet toegestaan om in het prijzenblad enige verandering aan te brengen of items te verwijderen (buiten de gele velden). Het is niet toegestaan om prijzen te verschuiven of om met negatieve bedragen te werken.</t>
  </si>
  <si>
    <t>Aan genoemde aantallen en/of beschrijvingen met betrekking tot afname en verwachtingen kunnen door Inschrijver op geen enkele wijze rechten worden ontleend.</t>
  </si>
  <si>
    <t>Tarieven moeten binnen de beschreven bandbreedte liggen, anders is uw aanbiedingsbegroting (en dus uw inschrijving) ongeldig</t>
  </si>
  <si>
    <t>Ondertekening</t>
  </si>
  <si>
    <t>Naam organisatie / Inschrijver</t>
  </si>
  <si>
    <t>Naam ondertekenaar</t>
  </si>
  <si>
    <t>Functie ondertekenaar</t>
  </si>
  <si>
    <t>Datum</t>
  </si>
  <si>
    <t>Handtekening</t>
  </si>
  <si>
    <t>Percentage inzet*</t>
  </si>
  <si>
    <t>Bandbreedte</t>
  </si>
  <si>
    <r>
      <t xml:space="preserve">Tarief per uur   </t>
    </r>
    <r>
      <rPr>
        <b/>
        <sz val="8"/>
        <rFont val="Arial"/>
        <family val="2"/>
      </rPr>
      <t xml:space="preserve">   (binnen bandbreedte!)</t>
    </r>
  </si>
  <si>
    <t>min tarief</t>
  </si>
  <si>
    <t>max tarief</t>
  </si>
  <si>
    <t>junior adviseur / meettechnicus</t>
  </si>
  <si>
    <t>medior adviseur / projectingenieur</t>
  </si>
  <si>
    <t>senior adviseur / specialist</t>
  </si>
  <si>
    <t>Projectmanager</t>
  </si>
  <si>
    <t>* uurtarief is all-in ( inclusief voorbereiding, overhead en overige bijkomende kosten etc)</t>
  </si>
  <si>
    <t>* reiskosten en reistijd worden niet vergoed.</t>
  </si>
  <si>
    <t>* tarieven zijn excl. BTW</t>
  </si>
  <si>
    <t>Prognose uren</t>
  </si>
  <si>
    <t>Fictieve Inschrijfsom</t>
  </si>
  <si>
    <t>Deze aanbiedingsbegroting dient rechtsgeldig te worden ondertekend.</t>
  </si>
  <si>
    <t>Fictieve inschrijfsom</t>
  </si>
  <si>
    <t>Voorwaarden</t>
  </si>
  <si>
    <t>subtotaal</t>
  </si>
  <si>
    <t>#</t>
  </si>
  <si>
    <t>Functienaam</t>
  </si>
  <si>
    <t>Vaste som</t>
  </si>
  <si>
    <t>Fictieve som Regie-basis</t>
  </si>
  <si>
    <t>Maandelijks aantal uur per functie per werkpakket</t>
  </si>
  <si>
    <t>* het uurtarief moet binnen bandbreedte vallen, anders is de aanbiedingsbegroting (en dus uw inschrijving) ongeldig</t>
  </si>
  <si>
    <t xml:space="preserve">* Uitvoering van deelopdrachten geschiedt op regiebasis. </t>
  </si>
  <si>
    <t>De tarieven zijn geldig gedurende gangbare kantooruren, voor werkzaamheden op expliciet verzoek ProRail buiten kantoortijd gelden de volgende opslagen:
Tijdvenster	                                              Opslag  
Maandag t/m vrijdag 18:00-24:00 uur:         30%
Maandag t/m vrijdag 00:00-08:00 uur:         40%
Zaterdag     	                 08:00-24:00 uur:      50%
Zaterdag	                      00:00-08:00 uur:      60%
Zon- en feestdagen   00:00-24:00 uur:      60%</t>
  </si>
  <si>
    <t>Werkpakket A t/m F</t>
  </si>
  <si>
    <t>Werkpakket G is onder regie</t>
  </si>
  <si>
    <t>Kosten apparatuur</t>
  </si>
  <si>
    <r>
      <t xml:space="preserve">* Uren ten behoeve van werkpakketten A t/m </t>
    </r>
    <r>
      <rPr>
        <i/>
        <sz val="9"/>
        <color rgb="FFFF0000"/>
        <rFont val="Arial"/>
        <family val="2"/>
      </rPr>
      <t>F</t>
    </r>
    <r>
      <rPr>
        <i/>
        <sz val="9"/>
        <color theme="1"/>
        <rFont val="Arial"/>
        <family val="2"/>
      </rPr>
      <t xml:space="preserve"> maandelijks op basis van vaste som</t>
    </r>
  </si>
  <si>
    <t>* Uren ten behoeve van werkpakketten G op regie</t>
  </si>
  <si>
    <t>* aan de genoemde prognose-uren/ weken kunnen geen rechten worden ontleend</t>
  </si>
  <si>
    <t>-</t>
  </si>
  <si>
    <t>* Een detailbegroting is verplicht. Voor de eisen aan de detailbegroting zie Annex 5.4</t>
  </si>
  <si>
    <t>totaal maximaal € 1750,-</t>
  </si>
  <si>
    <t>geschat aantal weken</t>
  </si>
  <si>
    <r>
      <t xml:space="preserve">Kosten vast meetpunt (6 maanden)
</t>
    </r>
    <r>
      <rPr>
        <b/>
        <sz val="8"/>
        <color rgb="FFFF0000"/>
        <rFont val="Calibri"/>
        <family val="2"/>
        <scheme val="minor"/>
      </rPr>
      <t>Let op: detailbegroting bijvoegen</t>
    </r>
  </si>
  <si>
    <t>aantal vaste punten</t>
  </si>
  <si>
    <r>
      <t xml:space="preserve">Kosten </t>
    </r>
    <r>
      <rPr>
        <b/>
        <u/>
        <sz val="11"/>
        <color rgb="FFFF0000"/>
        <rFont val="Calibri"/>
        <family val="2"/>
        <scheme val="minor"/>
      </rPr>
      <t xml:space="preserve">per 7 kalenderdagen </t>
    </r>
    <r>
      <rPr>
        <b/>
        <sz val="11"/>
        <color rgb="FFFF0000"/>
        <rFont val="Calibri"/>
        <family val="2"/>
        <scheme val="minor"/>
      </rPr>
      <t xml:space="preserve">voor referentiemeetopstelling
</t>
    </r>
    <r>
      <rPr>
        <b/>
        <sz val="8"/>
        <color rgb="FFFF0000"/>
        <rFont val="Calibri"/>
        <family val="2"/>
        <scheme val="minor"/>
      </rPr>
      <t>Let op: detailbegroting bijvoegen</t>
    </r>
  </si>
  <si>
    <t>looptijd 18 maanden</t>
  </si>
  <si>
    <t>Inschrijving op Perceel 3 - Overige metingen</t>
  </si>
  <si>
    <t>Aanbiedingsbegroting Europese aanbesteding - 
Trillingsmetingen - Perceel 3 – Overige metingen IBS (versie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</si>
</sst>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4" formatCode="_ &quot;€&quot;\ * #,##0.00_ ;_ &quot;€&quot;\ * \-#,##0.00_ ;_ &quot;€&quot;\ * &quot;-&quot;??_ ;_ @_ "/>
    <numFmt numFmtId="43" formatCode="_ * #,##0.00_ ;_ * \-#,##0.00_ ;_ * &quot;-&quot;??_ ;_ @_ "/>
    <numFmt numFmtId="164" formatCode="_ * #,##0_ ;_ * \-#,##0_ ;_ * &quot;-&quot;??_ ;_ @_ "/>
  </numFmts>
  <fonts count="24"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9"/>
      <color theme="1"/>
      <name val="Arial"/>
      <family val="2"/>
    </font>
    <font>
      <sz val="9"/>
      <color rgb="FF000000"/>
      <name val="Arial"/>
      <family val="2"/>
    </font>
    <font>
      <sz val="11"/>
      <color theme="0" tint="-0.499984740745262"/>
      <name val="Calibri"/>
      <family val="2"/>
      <scheme val="minor"/>
    </font>
    <font>
      <b/>
      <sz val="14"/>
      <color theme="0"/>
      <name val="Calibri"/>
      <family val="2"/>
      <scheme val="minor"/>
    </font>
    <font>
      <sz val="10"/>
      <color theme="1"/>
      <name val="Arial"/>
      <family val="2"/>
    </font>
    <font>
      <b/>
      <sz val="10"/>
      <name val="Arial"/>
      <family val="2"/>
    </font>
    <font>
      <b/>
      <sz val="10"/>
      <color theme="0"/>
      <name val="Arial"/>
      <family val="2"/>
    </font>
    <font>
      <i/>
      <sz val="9"/>
      <color theme="1"/>
      <name val="Arial"/>
      <family val="2"/>
    </font>
    <font>
      <b/>
      <sz val="8"/>
      <name val="Arial"/>
      <family val="2"/>
    </font>
    <font>
      <b/>
      <sz val="10"/>
      <color theme="1"/>
      <name val="Arial"/>
      <family val="2"/>
    </font>
    <font>
      <b/>
      <sz val="10"/>
      <color theme="1"/>
      <name val="Calibri"/>
      <family val="2"/>
      <scheme val="minor"/>
    </font>
    <font>
      <b/>
      <sz val="11"/>
      <color theme="1"/>
      <name val="Calibri"/>
      <family val="2"/>
      <scheme val="minor"/>
    </font>
    <font>
      <i/>
      <sz val="9"/>
      <color rgb="FFFF0000"/>
      <name val="Arial"/>
      <family val="2"/>
    </font>
    <font>
      <sz val="10"/>
      <color rgb="FFFF0000"/>
      <name val="Arial"/>
      <family val="2"/>
    </font>
    <font>
      <b/>
      <sz val="10"/>
      <color rgb="FFFF0000"/>
      <name val="Arial"/>
      <family val="2"/>
    </font>
    <font>
      <b/>
      <sz val="11"/>
      <color rgb="FFFF0000"/>
      <name val="Calibri"/>
      <family val="2"/>
      <scheme val="minor"/>
    </font>
    <font>
      <b/>
      <sz val="8"/>
      <color rgb="FFFF0000"/>
      <name val="Calibri"/>
      <family val="2"/>
      <scheme val="minor"/>
    </font>
    <font>
      <b/>
      <u/>
      <sz val="11"/>
      <color rgb="FFFF000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C00000"/>
        <bgColor indexed="64"/>
      </patternFill>
    </fill>
    <fill>
      <patternFill patternType="solid">
        <fgColor rgb="FF92D050"/>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s>
  <cellStyleXfs count="3">
    <xf numFmtId="0" fontId="0" fillId="0" borderId="0"/>
    <xf numFmtId="44" fontId="5" fillId="0" borderId="0" applyFont="0" applyFill="0" applyBorder="0" applyAlignment="0" applyProtection="0"/>
    <xf numFmtId="43" fontId="5" fillId="0" borderId="0" applyFont="0" applyFill="0" applyBorder="0" applyAlignment="0" applyProtection="0"/>
  </cellStyleXfs>
  <cellXfs count="137">
    <xf numFmtId="0" fontId="0" fillId="0" borderId="0" xfId="0"/>
    <xf numFmtId="0" fontId="6" fillId="0" borderId="0" xfId="0" applyFont="1" applyAlignment="1">
      <alignment vertical="center" wrapText="1"/>
    </xf>
    <xf numFmtId="44" fontId="0" fillId="0" borderId="0" xfId="0" applyNumberFormat="1"/>
    <xf numFmtId="44" fontId="0" fillId="0" borderId="0" xfId="1" applyFont="1" applyBorder="1"/>
    <xf numFmtId="0" fontId="6" fillId="0" borderId="0" xfId="0" applyFont="1" applyAlignment="1">
      <alignment horizontal="left" vertical="center" wrapText="1" indent="2"/>
    </xf>
    <xf numFmtId="0" fontId="8" fillId="5" borderId="0" xfId="0" applyFont="1" applyFill="1"/>
    <xf numFmtId="44" fontId="6" fillId="0" borderId="0" xfId="1" applyFont="1" applyBorder="1" applyAlignment="1">
      <alignment horizontal="left" vertical="center" wrapText="1" indent="2"/>
    </xf>
    <xf numFmtId="0" fontId="0" fillId="4" borderId="0" xfId="0" applyFill="1"/>
    <xf numFmtId="44" fontId="10" fillId="0" borderId="2" xfId="1" applyFont="1" applyBorder="1" applyAlignment="1">
      <alignment horizontal="center" vertical="center"/>
    </xf>
    <xf numFmtId="44" fontId="10" fillId="0" borderId="2" xfId="1" applyFont="1" applyBorder="1"/>
    <xf numFmtId="0" fontId="10" fillId="0" borderId="0" xfId="0" applyFont="1"/>
    <xf numFmtId="44" fontId="10" fillId="0" borderId="1" xfId="0" applyNumberFormat="1" applyFont="1" applyBorder="1"/>
    <xf numFmtId="44" fontId="10" fillId="2" borderId="2" xfId="1" applyFont="1" applyFill="1" applyBorder="1" applyProtection="1">
      <protection locked="0"/>
    </xf>
    <xf numFmtId="44" fontId="10" fillId="0" borderId="7" xfId="0" applyNumberFormat="1" applyFont="1" applyBorder="1"/>
    <xf numFmtId="0" fontId="10" fillId="0" borderId="9" xfId="0" applyFont="1" applyBorder="1"/>
    <xf numFmtId="0" fontId="0" fillId="0" borderId="10" xfId="0" applyBorder="1"/>
    <xf numFmtId="0" fontId="0" fillId="0" borderId="11" xfId="0" applyBorder="1"/>
    <xf numFmtId="0" fontId="0" fillId="0" borderId="12" xfId="0" applyBorder="1"/>
    <xf numFmtId="0" fontId="0" fillId="0" borderId="3" xfId="0" applyBorder="1"/>
    <xf numFmtId="0" fontId="0" fillId="0" borderId="6" xfId="0" applyBorder="1"/>
    <xf numFmtId="0" fontId="10" fillId="0" borderId="0" xfId="0" applyFont="1" applyAlignment="1">
      <alignment vertical="top" wrapText="1"/>
    </xf>
    <xf numFmtId="0" fontId="12" fillId="6" borderId="0" xfId="0" applyFont="1" applyFill="1"/>
    <xf numFmtId="0" fontId="12" fillId="6" borderId="9" xfId="0" applyFont="1" applyFill="1" applyBorder="1"/>
    <xf numFmtId="0" fontId="0" fillId="4" borderId="6" xfId="0" applyFill="1" applyBorder="1"/>
    <xf numFmtId="0" fontId="12" fillId="4" borderId="0" xfId="0" applyFont="1" applyFill="1"/>
    <xf numFmtId="0" fontId="12" fillId="4" borderId="9" xfId="0" applyFont="1" applyFill="1" applyBorder="1"/>
    <xf numFmtId="0" fontId="10" fillId="0" borderId="0" xfId="0" applyFont="1" applyAlignment="1">
      <alignment horizontal="left" vertical="top"/>
    </xf>
    <xf numFmtId="0" fontId="10" fillId="2" borderId="7" xfId="0" applyFont="1" applyFill="1" applyBorder="1" applyProtection="1">
      <protection locked="0"/>
    </xf>
    <xf numFmtId="44" fontId="15" fillId="7" borderId="1" xfId="0" applyNumberFormat="1" applyFont="1" applyFill="1" applyBorder="1"/>
    <xf numFmtId="0" fontId="4" fillId="0" borderId="0" xfId="0" applyFont="1" applyAlignment="1">
      <alignment vertical="top" wrapText="1"/>
    </xf>
    <xf numFmtId="9" fontId="10" fillId="0" borderId="13" xfId="0" applyNumberFormat="1" applyFont="1" applyBorder="1" applyAlignment="1">
      <alignment horizontal="center" vertical="center"/>
    </xf>
    <xf numFmtId="0" fontId="10" fillId="0" borderId="4" xfId="0" applyFont="1" applyBorder="1"/>
    <xf numFmtId="0" fontId="11" fillId="3" borderId="18" xfId="0" applyFont="1" applyFill="1" applyBorder="1" applyAlignment="1">
      <alignment horizontal="center" vertical="center" wrapText="1"/>
    </xf>
    <xf numFmtId="0" fontId="3" fillId="0" borderId="6" xfId="0" applyFont="1" applyBorder="1" applyAlignment="1">
      <alignment horizontal="center" vertical="center" wrapText="1"/>
    </xf>
    <xf numFmtId="0" fontId="10" fillId="0" borderId="2" xfId="0" applyFont="1" applyBorder="1" applyAlignment="1">
      <alignment vertical="center" wrapText="1"/>
    </xf>
    <xf numFmtId="44" fontId="15" fillId="4" borderId="9" xfId="0" applyNumberFormat="1" applyFont="1" applyFill="1" applyBorder="1"/>
    <xf numFmtId="0" fontId="0" fillId="0" borderId="8" xfId="0" applyBorder="1"/>
    <xf numFmtId="0" fontId="0" fillId="0" borderId="30" xfId="0" applyBorder="1"/>
    <xf numFmtId="0" fontId="10" fillId="0" borderId="14" xfId="0" applyFont="1" applyBorder="1" applyAlignment="1">
      <alignment vertical="center" wrapText="1"/>
    </xf>
    <xf numFmtId="9" fontId="10" fillId="0" borderId="16" xfId="0" applyNumberFormat="1" applyFont="1" applyBorder="1" applyAlignment="1">
      <alignment horizontal="center" vertical="center"/>
    </xf>
    <xf numFmtId="44" fontId="10" fillId="0" borderId="14" xfId="1" applyFont="1" applyBorder="1" applyAlignment="1">
      <alignment horizontal="center" vertical="center"/>
    </xf>
    <xf numFmtId="44" fontId="10" fillId="0" borderId="14" xfId="1" applyFont="1" applyBorder="1"/>
    <xf numFmtId="44" fontId="10" fillId="2" borderId="14" xfId="1" applyFont="1" applyFill="1" applyBorder="1" applyProtection="1">
      <protection locked="0"/>
    </xf>
    <xf numFmtId="44" fontId="10" fillId="0" borderId="15" xfId="0" applyNumberFormat="1" applyFont="1" applyBorder="1"/>
    <xf numFmtId="0" fontId="17" fillId="3" borderId="31" xfId="0" applyFont="1" applyFill="1" applyBorder="1"/>
    <xf numFmtId="0" fontId="15" fillId="3" borderId="23" xfId="0" applyFont="1" applyFill="1" applyBorder="1"/>
    <xf numFmtId="0" fontId="11" fillId="3" borderId="23" xfId="0" applyFont="1" applyFill="1" applyBorder="1" applyAlignment="1">
      <alignment horizontal="center" vertical="center" wrapText="1"/>
    </xf>
    <xf numFmtId="0" fontId="11" fillId="3" borderId="23" xfId="0" applyFont="1" applyFill="1" applyBorder="1" applyAlignment="1">
      <alignment horizontal="center" vertical="center"/>
    </xf>
    <xf numFmtId="0" fontId="17" fillId="0" borderId="0" xfId="0" applyFont="1"/>
    <xf numFmtId="0" fontId="13" fillId="4" borderId="9" xfId="0" applyFont="1" applyFill="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3" fillId="4" borderId="10" xfId="0" applyFont="1" applyFill="1" applyBorder="1" applyAlignment="1">
      <alignment horizontal="left" vertical="top" wrapText="1"/>
    </xf>
    <xf numFmtId="0" fontId="20" fillId="3" borderId="33" xfId="0" applyFont="1" applyFill="1" applyBorder="1" applyAlignment="1">
      <alignment horizontal="center" vertical="center" wrapText="1"/>
    </xf>
    <xf numFmtId="164" fontId="19" fillId="0" borderId="14" xfId="2" applyNumberFormat="1" applyFont="1" applyBorder="1" applyAlignment="1">
      <alignment horizontal="left" vertical="center"/>
    </xf>
    <xf numFmtId="164" fontId="19" fillId="0" borderId="2" xfId="2" applyNumberFormat="1" applyFont="1" applyBorder="1" applyAlignment="1">
      <alignment horizontal="left"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1" fillId="4" borderId="27" xfId="0" applyFont="1" applyFill="1" applyBorder="1" applyAlignment="1">
      <alignment horizontal="left" vertical="top"/>
    </xf>
    <xf numFmtId="44" fontId="15" fillId="4" borderId="28" xfId="0" applyNumberFormat="1" applyFont="1" applyFill="1" applyBorder="1"/>
    <xf numFmtId="0" fontId="21" fillId="4" borderId="28" xfId="0" applyFont="1" applyFill="1" applyBorder="1" applyAlignment="1">
      <alignment horizontal="left" vertical="top" wrapText="1"/>
    </xf>
    <xf numFmtId="0" fontId="10" fillId="3" borderId="28" xfId="0" applyFont="1" applyFill="1" applyBorder="1"/>
    <xf numFmtId="0" fontId="15" fillId="3" borderId="28" xfId="0" applyFont="1" applyFill="1" applyBorder="1" applyAlignment="1">
      <alignment horizontal="center" vertical="center" wrapText="1"/>
    </xf>
    <xf numFmtId="0" fontId="16" fillId="3" borderId="28" xfId="0" applyFont="1" applyFill="1" applyBorder="1" applyAlignment="1">
      <alignment horizontal="center" vertical="center" wrapText="1"/>
    </xf>
    <xf numFmtId="0" fontId="15" fillId="3" borderId="28" xfId="0" applyFont="1" applyFill="1" applyBorder="1" applyAlignment="1">
      <alignment horizontal="center" vertical="center"/>
    </xf>
    <xf numFmtId="0" fontId="17" fillId="3" borderId="5" xfId="0" applyFont="1" applyFill="1" applyBorder="1" applyAlignment="1">
      <alignment horizontal="center" vertical="center"/>
    </xf>
    <xf numFmtId="0" fontId="15" fillId="0" borderId="0" xfId="0" applyFont="1" applyAlignment="1">
      <alignment horizontal="right" vertical="center" wrapText="1"/>
    </xf>
    <xf numFmtId="0" fontId="19" fillId="0" borderId="0" xfId="0" applyFont="1" applyAlignment="1">
      <alignment horizontal="left"/>
    </xf>
    <xf numFmtId="0" fontId="3" fillId="0" borderId="0" xfId="0" applyFont="1"/>
    <xf numFmtId="0" fontId="19" fillId="0" borderId="0" xfId="0" applyFont="1" applyAlignment="1">
      <alignment horizontal="left" vertical="center"/>
    </xf>
    <xf numFmtId="0" fontId="2" fillId="0" borderId="0" xfId="0" applyFont="1" applyAlignment="1">
      <alignment horizontal="center" vertical="center"/>
    </xf>
    <xf numFmtId="44" fontId="15" fillId="2" borderId="7" xfId="1" applyFont="1" applyFill="1" applyBorder="1" applyProtection="1">
      <protection locked="0"/>
    </xf>
    <xf numFmtId="0" fontId="19" fillId="0" borderId="0" xfId="0" applyFont="1" applyAlignment="1">
      <alignment horizontal="left" vertical="center" wrapText="1"/>
    </xf>
    <xf numFmtId="0" fontId="13" fillId="0" borderId="0" xfId="0" applyFont="1" applyAlignment="1">
      <alignment vertical="center" wrapText="1"/>
    </xf>
    <xf numFmtId="0" fontId="2" fillId="0" borderId="0" xfId="0" applyFont="1" applyAlignment="1">
      <alignment horizontal="center" vertical="center" wrapText="1"/>
    </xf>
    <xf numFmtId="44" fontId="15" fillId="7" borderId="35" xfId="0" applyNumberFormat="1" applyFont="1" applyFill="1" applyBorder="1"/>
    <xf numFmtId="0" fontId="15" fillId="0" borderId="0" xfId="0" applyFont="1" applyAlignment="1">
      <alignment vertical="center" wrapText="1"/>
    </xf>
    <xf numFmtId="0" fontId="3" fillId="0" borderId="0" xfId="0" applyFont="1" applyAlignment="1">
      <alignment horizontal="center" vertical="center" wrapText="1"/>
    </xf>
    <xf numFmtId="0" fontId="15" fillId="0" borderId="0" xfId="0" applyFont="1" applyAlignment="1">
      <alignment horizontal="center" vertical="center" wrapText="1"/>
    </xf>
    <xf numFmtId="44" fontId="15" fillId="4" borderId="0" xfId="0" applyNumberFormat="1" applyFont="1" applyFill="1"/>
    <xf numFmtId="0" fontId="13" fillId="4" borderId="0" xfId="0" applyFont="1" applyFill="1" applyAlignment="1">
      <alignment horizontal="left" vertical="center" wrapText="1"/>
    </xf>
    <xf numFmtId="44" fontId="15" fillId="2" borderId="1" xfId="0" applyNumberFormat="1" applyFont="1" applyFill="1" applyBorder="1" applyAlignment="1" applyProtection="1">
      <alignment vertical="center"/>
      <protection locked="0"/>
    </xf>
    <xf numFmtId="44" fontId="15" fillId="4" borderId="29" xfId="0" applyNumberFormat="1" applyFont="1" applyFill="1" applyBorder="1"/>
    <xf numFmtId="164" fontId="20" fillId="4" borderId="36" xfId="2" applyNumberFormat="1" applyFont="1" applyFill="1" applyBorder="1" applyAlignment="1"/>
    <xf numFmtId="0" fontId="1" fillId="0" borderId="0" xfId="0" applyFont="1"/>
    <xf numFmtId="0" fontId="10" fillId="0" borderId="0" xfId="0" applyFont="1" applyAlignment="1">
      <alignment horizontal="left" vertical="top" wrapText="1"/>
    </xf>
    <xf numFmtId="0" fontId="10" fillId="0" borderId="9" xfId="0" applyFont="1" applyBorder="1" applyAlignment="1">
      <alignment horizontal="left" vertical="top" wrapText="1"/>
    </xf>
    <xf numFmtId="0" fontId="9" fillId="6" borderId="4"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10" fillId="0" borderId="0" xfId="0" applyFont="1" applyAlignment="1">
      <alignment vertical="top" wrapText="1"/>
    </xf>
    <xf numFmtId="0" fontId="10" fillId="0" borderId="9" xfId="0" applyFont="1" applyBorder="1" applyAlignment="1">
      <alignment vertical="top"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13" fillId="0" borderId="6" xfId="0" applyFont="1" applyBorder="1" applyAlignment="1">
      <alignment horizontal="left" vertical="center" wrapText="1"/>
    </xf>
    <xf numFmtId="0" fontId="13" fillId="0" borderId="0" xfId="0" applyFont="1" applyAlignment="1">
      <alignment horizontal="left" vertical="center" wrapText="1"/>
    </xf>
    <xf numFmtId="0" fontId="13" fillId="0" borderId="9"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44" fontId="20" fillId="4" borderId="10" xfId="0" applyNumberFormat="1" applyFont="1" applyFill="1" applyBorder="1" applyAlignment="1">
      <alignment horizontal="right"/>
    </xf>
    <xf numFmtId="44" fontId="20" fillId="4" borderId="12" xfId="0" applyNumberFormat="1" applyFont="1" applyFill="1" applyBorder="1" applyAlignment="1">
      <alignment horizontal="right"/>
    </xf>
    <xf numFmtId="44" fontId="15" fillId="7" borderId="27" xfId="0" applyNumberFormat="1" applyFont="1" applyFill="1" applyBorder="1" applyAlignment="1">
      <alignment horizontal="left"/>
    </xf>
    <xf numFmtId="44" fontId="15" fillId="7" borderId="28" xfId="0" applyNumberFormat="1" applyFont="1" applyFill="1" applyBorder="1" applyAlignment="1">
      <alignment horizontal="left"/>
    </xf>
    <xf numFmtId="44" fontId="15" fillId="7" borderId="29" xfId="0" applyNumberFormat="1" applyFont="1" applyFill="1" applyBorder="1" applyAlignment="1">
      <alignment horizontal="left"/>
    </xf>
    <xf numFmtId="0" fontId="13" fillId="4" borderId="6" xfId="0" applyFont="1" applyFill="1" applyBorder="1" applyAlignment="1">
      <alignment horizontal="left" vertical="center" wrapText="1"/>
    </xf>
    <xf numFmtId="0" fontId="13" fillId="4" borderId="0" xfId="0" applyFont="1" applyFill="1" applyAlignment="1">
      <alignment horizontal="left" vertical="center" wrapText="1"/>
    </xf>
    <xf numFmtId="0" fontId="13" fillId="4" borderId="9" xfId="0" applyFont="1" applyFill="1" applyBorder="1" applyAlignment="1">
      <alignment horizontal="left" vertical="center" wrapText="1"/>
    </xf>
    <xf numFmtId="0" fontId="18" fillId="4" borderId="11" xfId="0" applyFont="1" applyFill="1" applyBorder="1" applyAlignment="1">
      <alignment horizontal="left" vertical="center" wrapText="1"/>
    </xf>
    <xf numFmtId="0" fontId="13" fillId="4" borderId="11" xfId="0" applyFont="1" applyFill="1" applyBorder="1" applyAlignment="1">
      <alignment horizontal="left" vertical="center" wrapText="1"/>
    </xf>
    <xf numFmtId="0" fontId="13" fillId="4" borderId="12" xfId="0" applyFont="1" applyFill="1" applyBorder="1" applyAlignment="1">
      <alignment horizontal="left" vertical="center" wrapText="1"/>
    </xf>
    <xf numFmtId="0" fontId="18" fillId="4" borderId="6" xfId="0" applyFont="1" applyFill="1" applyBorder="1" applyAlignment="1">
      <alignment horizontal="left" vertical="center" wrapText="1"/>
    </xf>
    <xf numFmtId="0" fontId="18" fillId="4" borderId="0" xfId="0" applyFont="1" applyFill="1" applyAlignment="1">
      <alignment horizontal="left" vertical="center" wrapText="1"/>
    </xf>
    <xf numFmtId="0" fontId="18" fillId="4" borderId="9" xfId="0" applyFont="1" applyFill="1" applyBorder="1" applyAlignment="1">
      <alignment horizontal="left" vertical="center" wrapText="1"/>
    </xf>
    <xf numFmtId="0" fontId="9" fillId="6" borderId="27"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21" fillId="3" borderId="3" xfId="0" applyFont="1" applyFill="1" applyBorder="1" applyAlignment="1">
      <alignment horizontal="left" vertical="top"/>
    </xf>
    <xf numFmtId="0" fontId="21" fillId="3" borderId="5" xfId="0" applyFont="1" applyFill="1" applyBorder="1" applyAlignment="1">
      <alignment horizontal="left" vertical="top"/>
    </xf>
    <xf numFmtId="0" fontId="15" fillId="0" borderId="24" xfId="0" applyFont="1" applyBorder="1" applyAlignment="1">
      <alignment horizontal="right" vertical="center" wrapText="1"/>
    </xf>
    <xf numFmtId="0" fontId="15" fillId="0" borderId="25" xfId="0" applyFont="1" applyBorder="1" applyAlignment="1">
      <alignment horizontal="right" vertical="center" wrapText="1"/>
    </xf>
    <xf numFmtId="0" fontId="15" fillId="0" borderId="26" xfId="0" applyFont="1" applyBorder="1" applyAlignment="1">
      <alignment horizontal="right" vertical="center" wrapText="1"/>
    </xf>
    <xf numFmtId="0" fontId="17" fillId="3" borderId="27" xfId="0" applyFont="1" applyFill="1" applyBorder="1" applyAlignment="1">
      <alignment horizontal="center" vertical="center"/>
    </xf>
    <xf numFmtId="0" fontId="17" fillId="3" borderId="28" xfId="0" applyFont="1" applyFill="1" applyBorder="1" applyAlignment="1">
      <alignment horizontal="center" vertical="center"/>
    </xf>
    <xf numFmtId="0" fontId="11" fillId="0" borderId="0" xfId="0" applyFont="1" applyAlignment="1">
      <alignment horizontal="right" vertical="center" wrapText="1"/>
    </xf>
    <xf numFmtId="0" fontId="11" fillId="0" borderId="9" xfId="0" applyFont="1" applyBorder="1" applyAlignment="1">
      <alignment horizontal="right" vertical="center" wrapText="1"/>
    </xf>
    <xf numFmtId="0" fontId="21" fillId="4" borderId="28" xfId="0" applyFont="1" applyFill="1" applyBorder="1" applyAlignment="1">
      <alignment horizontal="left" vertical="top" wrapText="1"/>
    </xf>
    <xf numFmtId="44" fontId="6" fillId="0" borderId="0" xfId="1" applyFont="1" applyBorder="1" applyAlignment="1">
      <alignment horizontal="left" vertical="center" wrapText="1" indent="2"/>
    </xf>
    <xf numFmtId="6" fontId="6" fillId="0" borderId="0" xfId="0" applyNumberFormat="1" applyFont="1" applyAlignment="1">
      <alignment vertical="center" wrapText="1"/>
    </xf>
    <xf numFmtId="6" fontId="7" fillId="0" borderId="0" xfId="0" applyNumberFormat="1" applyFont="1" applyAlignment="1">
      <alignment vertical="center" wrapText="1"/>
    </xf>
    <xf numFmtId="0" fontId="6" fillId="0" borderId="0" xfId="0" applyFont="1" applyAlignment="1">
      <alignment horizontal="left" vertical="center" wrapText="1" indent="2"/>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64063</xdr:colOff>
      <xdr:row>0</xdr:row>
      <xdr:rowOff>46506</xdr:rowOff>
    </xdr:from>
    <xdr:to>
      <xdr:col>2</xdr:col>
      <xdr:colOff>568326</xdr:colOff>
      <xdr:row>0</xdr:row>
      <xdr:rowOff>692151</xdr:rowOff>
    </xdr:to>
    <xdr:pic>
      <xdr:nvPicPr>
        <xdr:cNvPr id="2" name="Afbeelding 1" descr="prorail_roodlogo">
          <a:extLst>
            <a:ext uri="{FF2B5EF4-FFF2-40B4-BE49-F238E27FC236}">
              <a16:creationId xmlns:a16="http://schemas.microsoft.com/office/drawing/2014/main" id="{2442EEAD-07B5-4FCE-88C6-3C855DD781D7}"/>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bwMode="auto">
        <a:xfrm>
          <a:off x="64063" y="46506"/>
          <a:ext cx="907488" cy="64882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30162</xdr:colOff>
      <xdr:row>0</xdr:row>
      <xdr:rowOff>46505</xdr:rowOff>
    </xdr:from>
    <xdr:to>
      <xdr:col>1</xdr:col>
      <xdr:colOff>702469</xdr:colOff>
      <xdr:row>0</xdr:row>
      <xdr:rowOff>583406</xdr:rowOff>
    </xdr:to>
    <xdr:pic>
      <xdr:nvPicPr>
        <xdr:cNvPr id="2" name="Afbeelding 1" descr="prorail_roodlogo">
          <a:extLst>
            <a:ext uri="{FF2B5EF4-FFF2-40B4-BE49-F238E27FC236}">
              <a16:creationId xmlns:a16="http://schemas.microsoft.com/office/drawing/2014/main" id="{EAFA18BD-DD19-4B3A-9371-C7F178F7C59A}"/>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bwMode="auto">
        <a:xfrm>
          <a:off x="30162" y="46505"/>
          <a:ext cx="874713" cy="53690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12D67-CDBE-4B9D-A798-1462B606E5CD}">
  <sheetPr codeName="Blad3">
    <pageSetUpPr fitToPage="1"/>
  </sheetPr>
  <dimension ref="A1:I17"/>
  <sheetViews>
    <sheetView showGridLines="0" zoomScale="115" zoomScaleNormal="115" workbookViewId="0">
      <selection activeCell="I5" sqref="I5"/>
    </sheetView>
  </sheetViews>
  <sheetFormatPr defaultRowHeight="14.5" x14ac:dyDescent="0.35"/>
  <cols>
    <col min="1" max="1" width="1.26953125" customWidth="1"/>
    <col min="2" max="2" width="5.7265625" customWidth="1"/>
    <col min="3" max="3" width="17.7265625" customWidth="1"/>
    <col min="6" max="6" width="9" customWidth="1"/>
    <col min="7" max="7" width="15.26953125" customWidth="1"/>
    <col min="8" max="8" width="35.7265625" customWidth="1"/>
    <col min="9" max="9" width="41.7265625" customWidth="1"/>
  </cols>
  <sheetData>
    <row r="1" spans="1:9" ht="56.65" customHeight="1" x14ac:dyDescent="0.35">
      <c r="A1" s="18"/>
      <c r="B1" s="87" t="s">
        <v>52</v>
      </c>
      <c r="C1" s="87"/>
      <c r="D1" s="87"/>
      <c r="E1" s="87"/>
      <c r="F1" s="87"/>
      <c r="G1" s="87"/>
      <c r="H1" s="88"/>
      <c r="I1" s="5"/>
    </row>
    <row r="2" spans="1:9" x14ac:dyDescent="0.35">
      <c r="A2" s="19"/>
      <c r="B2" s="10" t="s">
        <v>0</v>
      </c>
      <c r="C2" s="10"/>
      <c r="D2" s="10"/>
      <c r="E2" s="10"/>
      <c r="F2" s="10"/>
      <c r="G2" s="10"/>
      <c r="H2" s="14"/>
    </row>
    <row r="3" spans="1:9" ht="46.15" customHeight="1" x14ac:dyDescent="0.35">
      <c r="A3" s="19"/>
      <c r="B3" s="20" t="s">
        <v>1</v>
      </c>
      <c r="C3" s="89" t="s">
        <v>2</v>
      </c>
      <c r="D3" s="89"/>
      <c r="E3" s="89"/>
      <c r="F3" s="89"/>
      <c r="G3" s="89"/>
      <c r="H3" s="90"/>
    </row>
    <row r="4" spans="1:9" x14ac:dyDescent="0.35">
      <c r="A4" s="19"/>
      <c r="B4" s="29" t="s">
        <v>1</v>
      </c>
      <c r="C4" s="91" t="s">
        <v>25</v>
      </c>
      <c r="D4" s="91"/>
      <c r="E4" s="91"/>
      <c r="F4" s="91"/>
      <c r="G4" s="91"/>
      <c r="H4" s="92"/>
    </row>
    <row r="5" spans="1:9" ht="31" customHeight="1" x14ac:dyDescent="0.35">
      <c r="A5" s="19"/>
      <c r="B5" s="20" t="s">
        <v>1</v>
      </c>
      <c r="C5" s="85" t="s">
        <v>3</v>
      </c>
      <c r="D5" s="85"/>
      <c r="E5" s="85"/>
      <c r="F5" s="85"/>
      <c r="G5" s="85"/>
      <c r="H5" s="86"/>
    </row>
    <row r="6" spans="1:9" ht="25.9" customHeight="1" x14ac:dyDescent="0.35">
      <c r="A6" s="19"/>
      <c r="B6" s="20" t="s">
        <v>1</v>
      </c>
      <c r="C6" s="85" t="s">
        <v>4</v>
      </c>
      <c r="D6" s="85"/>
      <c r="E6" s="85"/>
      <c r="F6" s="85"/>
      <c r="G6" s="85"/>
      <c r="H6" s="86"/>
    </row>
    <row r="7" spans="1:9" ht="15" thickBot="1" x14ac:dyDescent="0.4">
      <c r="A7" s="19"/>
      <c r="B7" s="21"/>
      <c r="C7" s="21" t="s">
        <v>24</v>
      </c>
      <c r="D7" s="21"/>
      <c r="E7" s="21"/>
      <c r="F7" s="21"/>
      <c r="G7" s="21"/>
      <c r="H7" s="22"/>
    </row>
    <row r="8" spans="1:9" ht="15" thickBot="1" x14ac:dyDescent="0.4">
      <c r="A8" s="19"/>
      <c r="B8" s="10"/>
      <c r="C8" s="84" t="s">
        <v>51</v>
      </c>
      <c r="D8" s="10"/>
      <c r="F8" s="10"/>
      <c r="G8" s="10"/>
      <c r="H8" s="11">
        <f>'Perceel 3'!H21</f>
        <v>0</v>
      </c>
    </row>
    <row r="9" spans="1:9" x14ac:dyDescent="0.35">
      <c r="A9" s="19"/>
      <c r="B9" s="10"/>
      <c r="C9" s="10"/>
      <c r="D9" s="10"/>
      <c r="E9" s="10"/>
      <c r="F9" s="10"/>
      <c r="G9" s="10"/>
      <c r="H9" s="14"/>
    </row>
    <row r="10" spans="1:9" x14ac:dyDescent="0.35">
      <c r="A10" s="19"/>
      <c r="B10" s="21"/>
      <c r="C10" s="21" t="s">
        <v>5</v>
      </c>
      <c r="D10" s="21"/>
      <c r="E10" s="21"/>
      <c r="F10" s="21"/>
      <c r="G10" s="21"/>
      <c r="H10" s="22"/>
    </row>
    <row r="11" spans="1:9" s="7" customFormat="1" x14ac:dyDescent="0.35">
      <c r="A11" s="23"/>
      <c r="B11" s="24"/>
      <c r="C11" s="24"/>
      <c r="D11" s="24"/>
      <c r="E11" s="24"/>
      <c r="F11" s="24"/>
      <c r="G11" s="24"/>
      <c r="H11" s="25"/>
    </row>
    <row r="12" spans="1:9" ht="19.899999999999999" customHeight="1" x14ac:dyDescent="0.35">
      <c r="A12" s="19"/>
      <c r="B12" s="10"/>
      <c r="C12" s="26" t="s">
        <v>6</v>
      </c>
      <c r="D12" s="10"/>
      <c r="E12" s="10"/>
      <c r="F12" s="10"/>
      <c r="G12" s="10"/>
      <c r="H12" s="27"/>
    </row>
    <row r="13" spans="1:9" ht="19.899999999999999" customHeight="1" x14ac:dyDescent="0.35">
      <c r="A13" s="19"/>
      <c r="B13" s="10"/>
      <c r="C13" s="26" t="s">
        <v>7</v>
      </c>
      <c r="D13" s="10"/>
      <c r="E13" s="10"/>
      <c r="F13" s="10"/>
      <c r="G13" s="10"/>
      <c r="H13" s="27"/>
    </row>
    <row r="14" spans="1:9" ht="19.899999999999999" customHeight="1" x14ac:dyDescent="0.35">
      <c r="A14" s="19"/>
      <c r="B14" s="10"/>
      <c r="C14" s="26" t="s">
        <v>8</v>
      </c>
      <c r="D14" s="10"/>
      <c r="E14" s="10"/>
      <c r="F14" s="10"/>
      <c r="G14" s="10"/>
      <c r="H14" s="27"/>
    </row>
    <row r="15" spans="1:9" ht="19.899999999999999" customHeight="1" x14ac:dyDescent="0.35">
      <c r="A15" s="19"/>
      <c r="B15" s="10"/>
      <c r="C15" s="26" t="s">
        <v>9</v>
      </c>
      <c r="D15" s="10"/>
      <c r="E15" s="10"/>
      <c r="F15" s="10"/>
      <c r="G15" s="10"/>
      <c r="H15" s="27"/>
    </row>
    <row r="16" spans="1:9" ht="61.5" customHeight="1" x14ac:dyDescent="0.35">
      <c r="A16" s="19"/>
      <c r="B16" s="10"/>
      <c r="C16" s="26" t="s">
        <v>10</v>
      </c>
      <c r="D16" s="10"/>
      <c r="E16" s="10"/>
      <c r="F16" s="10"/>
      <c r="G16" s="10"/>
      <c r="H16" s="27"/>
    </row>
    <row r="17" spans="1:8" ht="15" thickBot="1" x14ac:dyDescent="0.4">
      <c r="A17" s="15"/>
      <c r="B17" s="16"/>
      <c r="C17" s="16"/>
      <c r="D17" s="16"/>
      <c r="E17" s="16"/>
      <c r="F17" s="16"/>
      <c r="G17" s="16"/>
      <c r="H17" s="17"/>
    </row>
  </sheetData>
  <sheetProtection sheet="1" objects="1" scenarios="1"/>
  <mergeCells count="5">
    <mergeCell ref="C6:H6"/>
    <mergeCell ref="B1:H1"/>
    <mergeCell ref="C3:H3"/>
    <mergeCell ref="C5:H5"/>
    <mergeCell ref="C4:H4"/>
  </mergeCells>
  <pageMargins left="0.7" right="0.7" top="0.75" bottom="0.75" header="0.3" footer="0.3"/>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E7031-C69E-4D9C-8C23-44716DB393AE}">
  <sheetPr codeName="Blad2">
    <pageSetUpPr fitToPage="1"/>
  </sheetPr>
  <dimension ref="A1:N41"/>
  <sheetViews>
    <sheetView showGridLines="0" tabSelected="1" zoomScale="145" zoomScaleNormal="145" workbookViewId="0">
      <selection activeCell="H14" sqref="H14"/>
    </sheetView>
  </sheetViews>
  <sheetFormatPr defaultRowHeight="15" customHeight="1" x14ac:dyDescent="0.35"/>
  <cols>
    <col min="1" max="1" width="2.90625" customWidth="1"/>
    <col min="2" max="2" width="41.54296875" customWidth="1"/>
    <col min="3" max="3" width="12.26953125" hidden="1" customWidth="1"/>
    <col min="4" max="4" width="9.54296875" customWidth="1"/>
    <col min="5" max="5" width="9" bestFit="1" customWidth="1"/>
    <col min="6" max="6" width="10.6328125" customWidth="1"/>
    <col min="7" max="7" width="12.7265625" customWidth="1"/>
    <col min="8" max="8" width="14" customWidth="1"/>
  </cols>
  <sheetData>
    <row r="1" spans="1:14" ht="48" customHeight="1" thickBot="1" x14ac:dyDescent="0.4">
      <c r="A1" s="112" t="str">
        <f>Totaal!B1</f>
        <v>Aanbiedingsbegroting Europese aanbesteding - 
Trillingsmetingen - Perceel 3 – Overige metingen IBS (versie 1.1)</v>
      </c>
      <c r="B1" s="113"/>
      <c r="C1" s="113"/>
      <c r="D1" s="113"/>
      <c r="E1" s="113"/>
      <c r="F1" s="113"/>
      <c r="G1" s="113"/>
      <c r="H1" s="114"/>
    </row>
    <row r="2" spans="1:14" ht="26" x14ac:dyDescent="0.35">
      <c r="A2" s="18"/>
      <c r="B2" s="31"/>
      <c r="C2" s="119" t="s">
        <v>11</v>
      </c>
      <c r="D2" s="32" t="s">
        <v>23</v>
      </c>
      <c r="E2" s="117" t="s">
        <v>12</v>
      </c>
      <c r="F2" s="118"/>
      <c r="G2" s="121" t="s">
        <v>13</v>
      </c>
      <c r="H2" s="115" t="s">
        <v>32</v>
      </c>
    </row>
    <row r="3" spans="1:14" thickBot="1" x14ac:dyDescent="0.4">
      <c r="A3" s="44" t="s">
        <v>29</v>
      </c>
      <c r="B3" s="45" t="s">
        <v>30</v>
      </c>
      <c r="C3" s="120"/>
      <c r="D3" s="53">
        <v>900</v>
      </c>
      <c r="E3" s="46" t="s">
        <v>14</v>
      </c>
      <c r="F3" s="47" t="s">
        <v>15</v>
      </c>
      <c r="G3" s="122"/>
      <c r="H3" s="116"/>
    </row>
    <row r="4" spans="1:14" ht="14.5" x14ac:dyDescent="0.35">
      <c r="A4" s="37">
        <v>1</v>
      </c>
      <c r="B4" s="38" t="s">
        <v>16</v>
      </c>
      <c r="C4" s="39">
        <v>0.4</v>
      </c>
      <c r="D4" s="54">
        <f>C4*$D$3</f>
        <v>360</v>
      </c>
      <c r="E4" s="40">
        <v>70</v>
      </c>
      <c r="F4" s="41">
        <v>100</v>
      </c>
      <c r="G4" s="42"/>
      <c r="H4" s="43">
        <f>D4*G4</f>
        <v>0</v>
      </c>
    </row>
    <row r="5" spans="1:14" ht="14.5" x14ac:dyDescent="0.35">
      <c r="A5" s="36">
        <v>2</v>
      </c>
      <c r="B5" s="34" t="s">
        <v>17</v>
      </c>
      <c r="C5" s="30">
        <v>0.3</v>
      </c>
      <c r="D5" s="55">
        <f t="shared" ref="D5:D7" si="0">C5*$D$3</f>
        <v>270</v>
      </c>
      <c r="E5" s="8">
        <v>90</v>
      </c>
      <c r="F5" s="9">
        <v>135</v>
      </c>
      <c r="G5" s="12"/>
      <c r="H5" s="13">
        <f t="shared" ref="H5:H7" si="1">D5*G5</f>
        <v>0</v>
      </c>
    </row>
    <row r="6" spans="1:14" ht="14.5" x14ac:dyDescent="0.35">
      <c r="A6" s="36">
        <v>3</v>
      </c>
      <c r="B6" s="34" t="s">
        <v>18</v>
      </c>
      <c r="C6" s="30">
        <v>0.2</v>
      </c>
      <c r="D6" s="55">
        <f t="shared" si="0"/>
        <v>180</v>
      </c>
      <c r="E6" s="8">
        <v>120</v>
      </c>
      <c r="F6" s="9">
        <v>175</v>
      </c>
      <c r="G6" s="12"/>
      <c r="H6" s="13">
        <f t="shared" si="1"/>
        <v>0</v>
      </c>
    </row>
    <row r="7" spans="1:14" thickBot="1" x14ac:dyDescent="0.4">
      <c r="A7" s="36">
        <v>4</v>
      </c>
      <c r="B7" s="34" t="s">
        <v>19</v>
      </c>
      <c r="C7" s="30">
        <v>0.1</v>
      </c>
      <c r="D7" s="55">
        <f t="shared" si="0"/>
        <v>90</v>
      </c>
      <c r="E7" s="8">
        <v>120</v>
      </c>
      <c r="F7" s="9">
        <v>175</v>
      </c>
      <c r="G7" s="12"/>
      <c r="H7" s="13">
        <f t="shared" si="1"/>
        <v>0</v>
      </c>
    </row>
    <row r="8" spans="1:14" thickBot="1" x14ac:dyDescent="0.4">
      <c r="A8" s="15"/>
      <c r="B8" s="125" t="s">
        <v>28</v>
      </c>
      <c r="C8" s="126"/>
      <c r="D8" s="126"/>
      <c r="E8" s="126"/>
      <c r="F8" s="126"/>
      <c r="G8" s="127"/>
      <c r="H8" s="28">
        <f>SUM(H4:H7)</f>
        <v>0</v>
      </c>
    </row>
    <row r="9" spans="1:14" thickBot="1" x14ac:dyDescent="0.4">
      <c r="A9" s="19"/>
      <c r="B9" s="66"/>
      <c r="C9" s="66"/>
      <c r="D9" s="66"/>
      <c r="E9" s="66"/>
      <c r="F9" s="66"/>
      <c r="G9" s="66"/>
      <c r="H9" s="35"/>
      <c r="J9" s="7"/>
      <c r="K9" s="7"/>
      <c r="L9" s="7"/>
      <c r="M9" s="7"/>
      <c r="N9" s="7"/>
    </row>
    <row r="10" spans="1:14" thickBot="1" x14ac:dyDescent="0.4">
      <c r="A10" s="128" t="s">
        <v>33</v>
      </c>
      <c r="B10" s="129"/>
      <c r="C10" s="61"/>
      <c r="D10" s="62"/>
      <c r="E10" s="62"/>
      <c r="F10" s="63"/>
      <c r="G10" s="64"/>
      <c r="H10" s="65" t="s">
        <v>31</v>
      </c>
      <c r="J10" s="48"/>
      <c r="K10" s="48"/>
    </row>
    <row r="11" spans="1:14" ht="14.5" x14ac:dyDescent="0.35">
      <c r="A11" s="19"/>
      <c r="B11" s="67" t="s">
        <v>37</v>
      </c>
      <c r="C11" s="68"/>
      <c r="D11" s="69" t="s">
        <v>45</v>
      </c>
      <c r="E11" s="70"/>
      <c r="F11" s="70"/>
      <c r="G11" s="70"/>
      <c r="H11" s="71"/>
      <c r="I11" s="7"/>
      <c r="J11" s="7"/>
      <c r="K11" s="7"/>
    </row>
    <row r="12" spans="1:14" thickBot="1" x14ac:dyDescent="0.4">
      <c r="A12" s="19"/>
      <c r="B12" s="72" t="s">
        <v>38</v>
      </c>
      <c r="C12" s="73"/>
      <c r="D12" s="74"/>
      <c r="E12" s="74"/>
      <c r="F12" s="74"/>
      <c r="G12" s="74"/>
      <c r="H12" s="75" t="s">
        <v>43</v>
      </c>
    </row>
    <row r="13" spans="1:14" thickBot="1" x14ac:dyDescent="0.4">
      <c r="A13" s="19"/>
      <c r="G13" s="66" t="s">
        <v>28</v>
      </c>
      <c r="H13" s="28">
        <f>H11</f>
        <v>0</v>
      </c>
    </row>
    <row r="14" spans="1:14" ht="15" customHeight="1" thickBot="1" x14ac:dyDescent="0.4">
      <c r="A14" s="19"/>
      <c r="C14" s="76"/>
      <c r="D14" s="76"/>
      <c r="E14" s="130" t="s">
        <v>50</v>
      </c>
      <c r="F14" s="130"/>
      <c r="G14" s="131"/>
      <c r="H14" s="28">
        <f>H13*18</f>
        <v>0</v>
      </c>
    </row>
    <row r="15" spans="1:14" ht="6.5" customHeight="1" thickBot="1" x14ac:dyDescent="0.4">
      <c r="A15" s="33"/>
      <c r="B15" s="77"/>
      <c r="C15" s="77"/>
      <c r="D15" s="77"/>
      <c r="E15" s="77"/>
      <c r="F15" s="77"/>
      <c r="G15" s="78"/>
      <c r="H15" s="35"/>
    </row>
    <row r="16" spans="1:14" ht="14.5" customHeight="1" thickBot="1" x14ac:dyDescent="0.4">
      <c r="A16" s="123" t="s">
        <v>39</v>
      </c>
      <c r="B16" s="124"/>
      <c r="C16" s="77"/>
      <c r="D16" s="77"/>
      <c r="E16" s="77"/>
      <c r="F16" s="79"/>
      <c r="G16" s="79"/>
      <c r="H16" s="35"/>
    </row>
    <row r="17" spans="1:8" ht="26" customHeight="1" thickBot="1" x14ac:dyDescent="0.4">
      <c r="A17" s="58">
        <v>1</v>
      </c>
      <c r="B17" s="132" t="s">
        <v>49</v>
      </c>
      <c r="C17" s="132"/>
      <c r="D17" s="132"/>
      <c r="E17" s="132"/>
      <c r="F17" s="59"/>
      <c r="G17" s="59"/>
      <c r="H17" s="81"/>
    </row>
    <row r="18" spans="1:8" ht="14.5" customHeight="1" thickBot="1" x14ac:dyDescent="0.4">
      <c r="A18" s="33"/>
      <c r="B18" s="77"/>
      <c r="C18" s="77"/>
      <c r="D18" s="77"/>
      <c r="E18" s="98" t="s">
        <v>46</v>
      </c>
      <c r="F18" s="99"/>
      <c r="G18" s="83">
        <v>48</v>
      </c>
      <c r="H18" s="28">
        <f>H17*G18</f>
        <v>0</v>
      </c>
    </row>
    <row r="19" spans="1:8" ht="26" customHeight="1" thickBot="1" x14ac:dyDescent="0.4">
      <c r="A19" s="58">
        <v>2</v>
      </c>
      <c r="B19" s="60" t="s">
        <v>47</v>
      </c>
      <c r="C19" s="60"/>
      <c r="D19" s="60"/>
      <c r="E19" s="60"/>
      <c r="F19" s="59"/>
      <c r="G19" s="82"/>
      <c r="H19" s="81"/>
    </row>
    <row r="20" spans="1:8" ht="14.5" customHeight="1" thickBot="1" x14ac:dyDescent="0.4">
      <c r="A20" s="33"/>
      <c r="B20" s="77"/>
      <c r="C20" s="77"/>
      <c r="D20" s="77"/>
      <c r="E20" s="98" t="s">
        <v>48</v>
      </c>
      <c r="F20" s="99"/>
      <c r="G20" s="83">
        <v>6</v>
      </c>
      <c r="H20" s="28">
        <f>G20*H19</f>
        <v>0</v>
      </c>
    </row>
    <row r="21" spans="1:8" ht="14.5" customHeight="1" thickBot="1" x14ac:dyDescent="0.4">
      <c r="A21" s="56"/>
      <c r="B21" s="57"/>
      <c r="C21" s="57"/>
      <c r="D21" s="57"/>
      <c r="E21" s="100" t="s">
        <v>26</v>
      </c>
      <c r="F21" s="101"/>
      <c r="G21" s="102"/>
      <c r="H21" s="28">
        <f>H8+H14+H18+H20</f>
        <v>0</v>
      </c>
    </row>
    <row r="22" spans="1:8" ht="14.5" x14ac:dyDescent="0.35">
      <c r="A22" s="96" t="s">
        <v>27</v>
      </c>
      <c r="B22" s="97"/>
      <c r="C22" s="50"/>
      <c r="D22" s="50"/>
      <c r="E22" s="50"/>
      <c r="F22" s="50"/>
      <c r="G22" s="50"/>
      <c r="H22" s="51"/>
    </row>
    <row r="23" spans="1:8" ht="14.5" customHeight="1" x14ac:dyDescent="0.35">
      <c r="A23" s="93" t="s">
        <v>20</v>
      </c>
      <c r="B23" s="94"/>
      <c r="C23" s="94"/>
      <c r="D23" s="94"/>
      <c r="E23" s="94"/>
      <c r="F23" s="94"/>
      <c r="G23" s="94"/>
      <c r="H23" s="95"/>
    </row>
    <row r="24" spans="1:8" ht="14.5" x14ac:dyDescent="0.35">
      <c r="A24" s="93" t="s">
        <v>21</v>
      </c>
      <c r="B24" s="94"/>
      <c r="C24" s="94"/>
      <c r="D24" s="94"/>
      <c r="E24" s="94"/>
      <c r="F24" s="94"/>
      <c r="G24" s="94"/>
      <c r="H24" s="95"/>
    </row>
    <row r="25" spans="1:8" ht="14.5" customHeight="1" x14ac:dyDescent="0.35">
      <c r="A25" s="93" t="s">
        <v>34</v>
      </c>
      <c r="B25" s="94"/>
      <c r="C25" s="94"/>
      <c r="D25" s="94"/>
      <c r="E25" s="94"/>
      <c r="F25" s="94"/>
      <c r="G25" s="94"/>
      <c r="H25" s="95"/>
    </row>
    <row r="26" spans="1:8" ht="14.5" customHeight="1" x14ac:dyDescent="0.35">
      <c r="A26" s="93" t="s">
        <v>42</v>
      </c>
      <c r="B26" s="94"/>
      <c r="C26" s="94"/>
      <c r="D26" s="94"/>
      <c r="E26" s="94"/>
      <c r="F26" s="94"/>
      <c r="G26" s="94"/>
      <c r="H26" s="95"/>
    </row>
    <row r="27" spans="1:8" ht="14.5" customHeight="1" x14ac:dyDescent="0.35">
      <c r="A27" s="93" t="s">
        <v>35</v>
      </c>
      <c r="B27" s="94"/>
      <c r="C27" s="94"/>
      <c r="D27" s="94"/>
      <c r="E27" s="94"/>
      <c r="F27" s="94"/>
      <c r="G27" s="94"/>
      <c r="H27" s="95"/>
    </row>
    <row r="28" spans="1:8" ht="14.5" customHeight="1" x14ac:dyDescent="0.35">
      <c r="A28" s="103" t="s">
        <v>40</v>
      </c>
      <c r="B28" s="104"/>
      <c r="C28" s="104"/>
      <c r="D28" s="104"/>
      <c r="E28" s="104"/>
      <c r="F28" s="104"/>
      <c r="G28" s="104"/>
      <c r="H28" s="105"/>
    </row>
    <row r="29" spans="1:8" ht="14.5" customHeight="1" x14ac:dyDescent="0.35">
      <c r="A29" s="109" t="s">
        <v>41</v>
      </c>
      <c r="B29" s="110"/>
      <c r="C29" s="110"/>
      <c r="D29" s="110"/>
      <c r="E29" s="110"/>
      <c r="F29" s="110"/>
      <c r="G29" s="110"/>
      <c r="H29" s="111"/>
    </row>
    <row r="30" spans="1:8" ht="14.5" customHeight="1" x14ac:dyDescent="0.35">
      <c r="A30" s="109" t="s">
        <v>44</v>
      </c>
      <c r="B30" s="110"/>
      <c r="C30" s="110"/>
      <c r="D30" s="110"/>
      <c r="E30" s="110"/>
      <c r="F30" s="110"/>
      <c r="G30" s="110"/>
      <c r="H30" s="111"/>
    </row>
    <row r="31" spans="1:8" ht="14.5" customHeight="1" x14ac:dyDescent="0.35">
      <c r="A31" s="103" t="s">
        <v>22</v>
      </c>
      <c r="B31" s="104"/>
      <c r="C31" s="80"/>
      <c r="D31" s="80"/>
      <c r="E31" s="80"/>
      <c r="F31" s="80"/>
      <c r="G31" s="80"/>
      <c r="H31" s="49"/>
    </row>
    <row r="32" spans="1:8" ht="107" customHeight="1" thickBot="1" x14ac:dyDescent="0.4">
      <c r="A32" s="52" t="s">
        <v>1</v>
      </c>
      <c r="B32" s="106" t="s">
        <v>36</v>
      </c>
      <c r="C32" s="107"/>
      <c r="D32" s="107"/>
      <c r="E32" s="107"/>
      <c r="F32" s="107"/>
      <c r="G32" s="107"/>
      <c r="H32" s="108"/>
    </row>
    <row r="33" spans="2:7" ht="14.5" x14ac:dyDescent="0.35">
      <c r="C33" s="136"/>
      <c r="D33" s="4"/>
      <c r="E33" s="4"/>
      <c r="F33" s="134"/>
      <c r="G33" s="135"/>
    </row>
    <row r="34" spans="2:7" ht="14.5" x14ac:dyDescent="0.35">
      <c r="B34" s="1"/>
      <c r="C34" s="136"/>
      <c r="D34" s="4"/>
      <c r="E34" s="4"/>
      <c r="F34" s="134"/>
      <c r="G34" s="135"/>
    </row>
    <row r="35" spans="2:7" ht="14.5" x14ac:dyDescent="0.35">
      <c r="C35" s="133"/>
      <c r="D35" s="6"/>
      <c r="E35" s="6"/>
      <c r="F35" s="134"/>
      <c r="G35" s="135"/>
    </row>
    <row r="36" spans="2:7" ht="14.5" x14ac:dyDescent="0.35">
      <c r="B36" s="1"/>
      <c r="C36" s="133"/>
      <c r="D36" s="6"/>
      <c r="E36" s="6"/>
      <c r="F36" s="134"/>
      <c r="G36" s="135"/>
    </row>
    <row r="39" spans="2:7" ht="14.5" x14ac:dyDescent="0.35">
      <c r="B39" s="3"/>
    </row>
    <row r="41" spans="2:7" ht="14.5" x14ac:dyDescent="0.35">
      <c r="B41" s="2"/>
    </row>
  </sheetData>
  <mergeCells count="30">
    <mergeCell ref="C35:C36"/>
    <mergeCell ref="F35:F36"/>
    <mergeCell ref="G35:G36"/>
    <mergeCell ref="C33:C34"/>
    <mergeCell ref="F33:F34"/>
    <mergeCell ref="G33:G34"/>
    <mergeCell ref="A1:H1"/>
    <mergeCell ref="A23:H23"/>
    <mergeCell ref="A24:H24"/>
    <mergeCell ref="H2:H3"/>
    <mergeCell ref="E2:F2"/>
    <mergeCell ref="C2:C3"/>
    <mergeCell ref="G2:G3"/>
    <mergeCell ref="A16:B16"/>
    <mergeCell ref="B8:G8"/>
    <mergeCell ref="A10:B10"/>
    <mergeCell ref="E14:G14"/>
    <mergeCell ref="B17:E17"/>
    <mergeCell ref="A27:H27"/>
    <mergeCell ref="A28:H28"/>
    <mergeCell ref="A31:B31"/>
    <mergeCell ref="B32:H32"/>
    <mergeCell ref="A29:H29"/>
    <mergeCell ref="A30:H30"/>
    <mergeCell ref="A25:H25"/>
    <mergeCell ref="A26:H26"/>
    <mergeCell ref="A22:B22"/>
    <mergeCell ref="E18:F18"/>
    <mergeCell ref="E21:G21"/>
    <mergeCell ref="E20:F20"/>
  </mergeCells>
  <pageMargins left="0.7" right="0.7" top="0.75" bottom="0.75" header="0.3" footer="0.3"/>
  <pageSetup paperSize="9" scale="8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C13EE75FAD0C42B05305ABCCA1416B" ma:contentTypeVersion="7" ma:contentTypeDescription="Een nieuw document maken." ma:contentTypeScope="" ma:versionID="7fe8cfadbe73c6111d3f960df22274b2">
  <xsd:schema xmlns:xsd="http://www.w3.org/2001/XMLSchema" xmlns:xs="http://www.w3.org/2001/XMLSchema" xmlns:p="http://schemas.microsoft.com/office/2006/metadata/properties" xmlns:ns2="885efec8-5aad-4403-8871-32e477d542c8" xmlns:ns3="6ed884b6-6492-469a-8b4c-b87c70dba517" targetNamespace="http://schemas.microsoft.com/office/2006/metadata/properties" ma:root="true" ma:fieldsID="2dd17b08ff5c4fcdbedbf3c3b7147d0f" ns2:_="" ns3:_="">
    <xsd:import namespace="885efec8-5aad-4403-8871-32e477d542c8"/>
    <xsd:import namespace="6ed884b6-6492-469a-8b4c-b87c70dba51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5efec8-5aad-4403-8871-32e477d542c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d884b6-6492-469a-8b4c-b87c70dba51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885efec8-5aad-4403-8871-32e477d542c8">TS01056D199-215147671-89</_dlc_DocId>
    <_dlc_DocIdUrl xmlns="885efec8-5aad-4403-8871-32e477d542c8">
      <Url>https://prorailbv.sharepoint.com/teams/Trillingsmetingen/_layouts/15/DocIdRedir.aspx?ID=TS01056D199-215147671-89</Url>
      <Description>TS01056D199-215147671-89</Description>
    </_dlc_DocIdUrl>
  </documentManagement>
</p:properties>
</file>

<file path=customXml/itemProps1.xml><?xml version="1.0" encoding="utf-8"?>
<ds:datastoreItem xmlns:ds="http://schemas.openxmlformats.org/officeDocument/2006/customXml" ds:itemID="{2A2BCCFD-C155-433B-AFE5-DFF9352C5B8F}">
  <ds:schemaRefs>
    <ds:schemaRef ds:uri="http://schemas.microsoft.com/sharepoint/v3/contenttype/forms"/>
  </ds:schemaRefs>
</ds:datastoreItem>
</file>

<file path=customXml/itemProps2.xml><?xml version="1.0" encoding="utf-8"?>
<ds:datastoreItem xmlns:ds="http://schemas.openxmlformats.org/officeDocument/2006/customXml" ds:itemID="{87D9BDF3-9531-497E-ADF3-2C8324EEBD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5efec8-5aad-4403-8871-32e477d542c8"/>
    <ds:schemaRef ds:uri="6ed884b6-6492-469a-8b4c-b87c70dba5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F47833-DF4F-4CDD-94E5-10EF83C2845D}">
  <ds:schemaRefs>
    <ds:schemaRef ds:uri="http://schemas.microsoft.com/sharepoint/events"/>
  </ds:schemaRefs>
</ds:datastoreItem>
</file>

<file path=customXml/itemProps4.xml><?xml version="1.0" encoding="utf-8"?>
<ds:datastoreItem xmlns:ds="http://schemas.openxmlformats.org/officeDocument/2006/customXml" ds:itemID="{BFD8153D-7A79-4F6C-9A37-3CFE9D51B078}">
  <ds:schemaRefs>
    <ds:schemaRef ds:uri="http://schemas.microsoft.com/office/2006/metadata/properties"/>
    <ds:schemaRef ds:uri="http://schemas.microsoft.com/office/infopath/2007/PartnerControls"/>
    <ds:schemaRef ds:uri="885efec8-5aad-4403-8871-32e477d542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Totaal</vt:lpstr>
      <vt:lpstr>Perceel 3</vt:lpstr>
      <vt:lpstr>'Perceel 3'!Afdrukbereik</vt:lpstr>
      <vt:lpstr>Totaal!Afdrukbereik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Odijk, A.A.G. (Arno)</dc:creator>
  <cp:keywords/>
  <dc:description/>
  <cp:lastModifiedBy>Odijk, A.A.G. (Arno)</cp:lastModifiedBy>
  <cp:revision/>
  <cp:lastPrinted>2024-04-30T09:09:01Z</cp:lastPrinted>
  <dcterms:created xsi:type="dcterms:W3CDTF">2021-09-17T08:56:01Z</dcterms:created>
  <dcterms:modified xsi:type="dcterms:W3CDTF">2024-04-30T09:09:36Z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2021-09-17T08:56:01Z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f47aca28-4fb0-431b-87e8-0000eb08d427</vt:lpwstr>
  </property>
  <property fmtid="{D5CDD505-2E9C-101B-9397-08002B2CF9AE}" pid="8" name="MSIP_Label_24e57bac-d225-40fb-8a9e-62b5be587a96_ContentBits">
    <vt:lpwstr>0</vt:lpwstr>
  </property>
  <property fmtid="{D5CDD505-2E9C-101B-9397-08002B2CF9AE}" pid="9" name="ContentTypeId">
    <vt:lpwstr>0x01010076C13EE75FAD0C42B05305ABCCA1416B</vt:lpwstr>
  </property>
  <property fmtid="{D5CDD505-2E9C-101B-9397-08002B2CF9AE}" pid="10" name="_dlc_DocIdItemGuid">
    <vt:lpwstr>df7a9ea8-d5af-47e6-95d3-545d7dbf1e00</vt:lpwstr>
  </property>
</Properties>
</file>