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T:\Inkoop en Juridische Zaken\TKV_Inkoop\Aanbesteding\A 2024\Afvalstromen milieustraat\02 Bijlagen\"/>
    </mc:Choice>
  </mc:AlternateContent>
  <xr:revisionPtr revIDLastSave="0" documentId="13_ncr:1_{9C9A72B9-04E1-4303-95EE-99E632FC6A07}" xr6:coauthVersionLast="47" xr6:coauthVersionMax="47" xr10:uidLastSave="{00000000-0000-0000-0000-000000000000}"/>
  <bookViews>
    <workbookView xWindow="53880" yWindow="-120" windowWidth="25440" windowHeight="15270" tabRatio="846" xr2:uid="{00000000-000D-0000-FFFF-FFFF00000000}"/>
  </bookViews>
  <sheets>
    <sheet name="Voorblad" sheetId="83" r:id="rId1"/>
    <sheet name="Perceel 1 Kwalitatieve gunning" sheetId="81" r:id="rId2"/>
    <sheet name="Perceel 2  Kwalitatieve gunning" sheetId="80" r:id="rId3"/>
    <sheet name="Perceel 3 Kwalitatieve gunning" sheetId="85" r:id="rId4"/>
  </sheets>
  <definedNames>
    <definedName name="_xlnm.Print_Area" localSheetId="1">'Perceel 1 Kwalitatieve gunning'!$A$1:$G$15</definedName>
    <definedName name="_xlnm.Print_Area" localSheetId="2">'Perceel 2  Kwalitatieve gunning'!$A$1:$H$20</definedName>
    <definedName name="_xlnm.Print_Area" localSheetId="3">'Perceel 3 Kwalitatieve gunning'!$A$1:$G$14</definedName>
    <definedName name="_xlnm.Print_Area" localSheetId="0">Voorblad!$A$1:$J$27</definedName>
    <definedName name="_xlnm.Print_Titles" localSheetId="2">'Perceel 2  Kwalitatieve gunning'!$1:$1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85" l="1"/>
  <c r="G12" i="81"/>
  <c r="E12" i="85"/>
  <c r="G9" i="85"/>
  <c r="G8" i="85"/>
  <c r="G7" i="85"/>
  <c r="G6" i="85"/>
  <c r="G5" i="85"/>
  <c r="E18" i="80"/>
  <c r="H17" i="80"/>
  <c r="H16" i="80"/>
  <c r="H15" i="80"/>
  <c r="H14" i="80"/>
  <c r="H13" i="80"/>
  <c r="E13" i="81"/>
  <c r="G12" i="85" l="1"/>
  <c r="G9" i="81"/>
  <c r="H9" i="80" l="1"/>
  <c r="H8" i="80"/>
  <c r="H7" i="80"/>
  <c r="H6" i="80"/>
  <c r="H5" i="80"/>
  <c r="H18" i="80" l="1"/>
  <c r="G8" i="81"/>
  <c r="G7" i="81"/>
  <c r="G6" i="81"/>
  <c r="G5" i="81"/>
  <c r="G13" i="81" l="1"/>
</calcChain>
</file>

<file path=xl/sharedStrings.xml><?xml version="1.0" encoding="utf-8"?>
<sst xmlns="http://schemas.openxmlformats.org/spreadsheetml/2006/main" count="170" uniqueCount="59">
  <si>
    <t>Inhoud:</t>
  </si>
  <si>
    <t>Perceel 1</t>
  </si>
  <si>
    <t>Perceel 2</t>
  </si>
  <si>
    <t>Perceel 1 Kwalitatieve gunningscriteria (bulk)afvalstromen</t>
  </si>
  <si>
    <t>NR</t>
  </si>
  <si>
    <t>Vraagstelling</t>
  </si>
  <si>
    <t>Type vraag en antwoordinstructie</t>
  </si>
  <si>
    <t>Antwoord</t>
  </si>
  <si>
    <t>Maximaal aantal punten</t>
  </si>
  <si>
    <t>Systematiek toekennen punten</t>
  </si>
  <si>
    <t xml:space="preserve">Aftransport  </t>
  </si>
  <si>
    <t>KG-1</t>
  </si>
  <si>
    <t>Gesloten vraag:
Per antwoordoptie (A t/m E) "Ja"/"Nee" invullen. Meerdere antwoordopties kunnen met "Ja" beantwoord worden .</t>
  </si>
  <si>
    <t xml:space="preserve">Per antwoordoptie keuze maken tussen "Ja" of "Nee". </t>
  </si>
  <si>
    <t>Som van de punten per antwoordoptie.</t>
  </si>
  <si>
    <t>A) Binnen 12 maanden na ingangsdatum van de overeenkomst, wordt minimaal 80% van de ritten uitgevoerd met voertuigen die uitsluitend rijden op CNG/LNG.</t>
  </si>
  <si>
    <t>nee</t>
  </si>
  <si>
    <t>Ja = 100% van het maximaal aantal te behalen punten
Nee = 0% van het maximaal aantal te behalen punten</t>
  </si>
  <si>
    <t>C) Binnen 12 maanden na ingangsdatum van de overeenkomst, wordt minimaal 25% van de ritten uitgevoerd met elektrisch of H2 aangedreven voertuigen).</t>
  </si>
  <si>
    <t>E) Alle voertuigen met een dieselmotor die inschrijver inzet gebruiken uitsluitend als brandstof biodiesel B100</t>
  </si>
  <si>
    <t>KG-2</t>
  </si>
  <si>
    <t>Maximaal te scoren punten:</t>
  </si>
  <si>
    <t>Toelichting op de wijze van beoordelen: zie Aanbestedingsleidraad Deel V "Gunningscriterium en beoordeling"</t>
  </si>
  <si>
    <t xml:space="preserve">Naam inschrijver: </t>
  </si>
  <si>
    <t>………………………………………......................................................</t>
  </si>
  <si>
    <t>NR.</t>
  </si>
  <si>
    <t>B) Binnen 12 maanden na ingangsdatum van de overeenkomst, wordt minimaal 25% van de ritten uitgevoerd met hybride aangedreven voertuigen (onder hybride wordt verstaan een combinatie van diesel met CNG/LNG of diesel in combinatie met elektrisch).</t>
  </si>
  <si>
    <t>A) Binnen 12 maanden na ingangsdatum van de overeenkomst, wordt minimaal 75% van de ritten uitgevoerd met voertuigen die uitsluitend rijden op CNG/LNG.</t>
  </si>
  <si>
    <t xml:space="preserve">Gele cellen invullen door inschrijver </t>
  </si>
  <si>
    <t>Totaalscore perceel 1 :</t>
  </si>
  <si>
    <t>Naam inschrijver:</t>
  </si>
  <si>
    <t xml:space="preserve"> ………………………………………...............................................................................</t>
  </si>
  <si>
    <t>Perceel 2 Kwalitatieve gunningscriteria KCA (inclusief apothekersroute) en frituurvet</t>
  </si>
  <si>
    <t>E) Alle voertuigen met een dieselmotor die inschrijver inzet, gebruiken uitsluitend als brandstof biodiesel B100</t>
  </si>
  <si>
    <t>D) Alle voertuigen met een dieselmotor die inschrijver inzet, gebruiken als brandstof biodiesel B20 (of hoger aandeel biobrandstof, zoals B30 of B50)</t>
  </si>
  <si>
    <t>Nee = 0% van het maximaal aantal punten
Ja = 100% van het maximaal aantal punten</t>
  </si>
  <si>
    <t xml:space="preserve">Garandeert inschrijver dat al het personeel (ook eventueel tijdelijk personeel) dat wordt ingezet bij de uitvoering van de transportwerkzaamheden, een training heeft gevolgd en succesvol heeft afgerond die gebaseerd is op de principes van "Het nieuwe rijden" of een daarmee tenminste gelijkwaardige training (www.hetnieuwerijden.nl). </t>
  </si>
  <si>
    <t xml:space="preserve">Gesloten vraag:
Per antwoordoptie keuze maken tussen "Ja" of "Nee". </t>
  </si>
  <si>
    <t>B) Binnen 12 maanden na ingangsdatum van de overeenkomst, wordt minimaal 80% van de ritten uitgevoerd met hybride aangedreven voertuigen (onder hybride wordt verstaan een combinatie van diesel met  CNG/LNG of diesel in combinatie met elektrisch).</t>
  </si>
  <si>
    <t>C) Binnen 12 maanden na ingangsdatum van de overeenkomst, wordt minimaal 80% van de ritten uitgevoerd met elektrisch of H2 aangedreven voertuigen).</t>
  </si>
  <si>
    <t>Voertuigen voor transport KCA naar de verwerkingslocaties</t>
  </si>
  <si>
    <t>Inzamelvoertuigen voor inzameling van medicijn afval/apothekersroute</t>
  </si>
  <si>
    <t>Perceel 3 Kwalitatieve gunningscriteria Matrassen</t>
  </si>
  <si>
    <t>Perceel 3</t>
  </si>
  <si>
    <r>
      <t xml:space="preserve">Duurzaamheid voertuigen
Conform eis A-30 van het Programma van eisen, moeten alle voertuigen die inschrijver inzet voor transport minimaal voldoen aan emissienorm Euro 6 / Euro VI. In dit gunningscriterium wordt gevraagd of inschrijver bereid is om duurzamere voertuigen voor de volgende inzamelmethode in te zetten:
- Inzameling van medicijnafval (bij apothekers/apothekersroute).
</t>
    </r>
    <r>
      <rPr>
        <i/>
        <sz val="9"/>
        <rFont val="Century Gothic"/>
        <family val="2"/>
      </rPr>
      <t>Vraagstelling</t>
    </r>
    <r>
      <rPr>
        <sz val="9"/>
        <rFont val="Century Gothic"/>
        <family val="2"/>
      </rPr>
      <t xml:space="preserve">: Zet inschrijver voor voornoemde inzamelmethode, aanvullend op hetgeen dat geëist is in het programma van eisen, inzamelvoertuigen in met een duurzamere vorm van aandrijving of duurzamere brandstof?
</t>
    </r>
  </si>
  <si>
    <r>
      <rPr>
        <b/>
        <sz val="9"/>
        <rFont val="Century Gothic"/>
        <family val="2"/>
      </rPr>
      <t>Duurzaamheid voertuigen</t>
    </r>
    <r>
      <rPr>
        <sz val="9"/>
        <rFont val="Century Gothic"/>
        <family val="2"/>
      </rPr>
      <t xml:space="preserve">
Conform eis A-30 van hetPprogramma van eisen moeten alle voertuigen die inschrijver inzet voor transport minimaal voldoen aan emissienorm Euro 6/Euro VI. In dit gunningscriterium wordt gevraagd of inschrijver bereid is om duurzamere voertuigen voor transport in te zetten. 
</t>
    </r>
    <r>
      <rPr>
        <i/>
        <sz val="9"/>
        <rFont val="Century Gothic"/>
        <family val="2"/>
      </rPr>
      <t>Vraagstelling</t>
    </r>
    <r>
      <rPr>
        <sz val="9"/>
        <rFont val="Century Gothic"/>
        <family val="2"/>
      </rPr>
      <t>: Zet inschrijver voor het transport vanaf de milieustraat naar de verwerkingslocatie, aanvullend op hetgeen dat geëist is in het Programma van eisen, voertuigen in met een duurzamere vorm van aandrijving of duurzamere brandstof?</t>
    </r>
  </si>
  <si>
    <t>Nieuwe Rijden</t>
  </si>
  <si>
    <t>Totaalscore perceel 2 :</t>
  </si>
  <si>
    <t>Totaalscore perceel 3 :</t>
  </si>
  <si>
    <r>
      <t>Per antwoordoptie die inschrijver met "ja" beantwoordt, krijgt inschrijver het opgegeven aantal punten toegekend. Het totaal aantal behaalde punten op KG-1  is de som van de behaalde punten per antwoordoptie.</t>
    </r>
    <r>
      <rPr>
        <b/>
        <u/>
        <sz val="11"/>
        <color rgb="FFFF0000"/>
        <rFont val="Century Gothic"/>
        <family val="2"/>
      </rPr>
      <t xml:space="preserve"> Antwoordopties A en B mogen niet beide met "ja" beantwoord worden, op straffe van uitsluiting. Hetzelfde geldt ook voor antwoordopties D en E; ook deze mogen niet beide met "Ja" beantwoord worden, op straffe van uitsluiting.</t>
    </r>
  </si>
  <si>
    <r>
      <t xml:space="preserve">Per antwoordoptie die inschrijver met "ja" beantwoordt, krijgt inschrijver het opgegeven aantal punten toegekend. Het totaal aantal behaalde punten op KG-1  is de som van de behaalde punten per antwoordoptie. </t>
    </r>
    <r>
      <rPr>
        <b/>
        <sz val="11"/>
        <color rgb="FFFF0000"/>
        <rFont val="Century Gothic"/>
        <family val="2"/>
      </rPr>
      <t>Antwoordopties A, B en C mogen niet vaker dan eenmaal met "ja" beantwoord worden, op straffe van uitsluiting. Hetzelfde geldt ook voor antwoordopties D en E; ook deze mogen niet beide met "Ja" beantwoord worden, op straffe van uitsluiting.</t>
    </r>
    <r>
      <rPr>
        <sz val="9"/>
        <rFont val="Century Gothic"/>
        <family val="2"/>
      </rPr>
      <t xml:space="preserve">
</t>
    </r>
  </si>
  <si>
    <r>
      <t>Per antwoordoptie die inschrijver met "ja" beantwoordt, krijgt inschrijver het opgegeven aantal punten toegekend. Het totaal aantal behaalde punten op KG-1  is de som van de behaalde punten per antwoordoptie.</t>
    </r>
    <r>
      <rPr>
        <b/>
        <u/>
        <sz val="11"/>
        <color rgb="FFFF0000"/>
        <rFont val="Century Gothic"/>
        <family val="2"/>
      </rPr>
      <t xml:space="preserve"> Antwoordopties A, B en C mogen niet vaker dan eenmaal met "ja" beantwoord worden, op straffe van uitsluiting. Hetzelfde geldt ook voor antwoordopties D en E; ook deze mogen niet beide met "Ja" beantwoord worden, op straffe van uitsluiting.</t>
    </r>
    <r>
      <rPr>
        <sz val="9"/>
        <rFont val="Century Gothic"/>
        <family val="2"/>
      </rPr>
      <t xml:space="preserve">
</t>
    </r>
  </si>
  <si>
    <t>Behaalde punten</t>
  </si>
  <si>
    <t>Maximaal aantal te behalen punten</t>
  </si>
  <si>
    <r>
      <t xml:space="preserve">Duurzaamheid voertuigen
Conform eis A-30 van het Programma van eisen, moeten alle voertuigen die inschrijver inzet voor transport minimaal voldoen aan emissienorm Euro 6 / Euro VI. In dit gunningscriterium wordt gevraagd of inschrijver bereid is om duurzamere voertuigen voor de volgende inzamelmethode in te zetten:
- Inzameling vanaf gemeentelijke KCA-depot op de milieustraat (op afroep 'leeg rijden': uitgangspunt wekelijks);
- Transport vanaf een overslaglocatie(s) (waar KCA gebulkt wordt) naar de verwerkingslocatie(s)
</t>
    </r>
    <r>
      <rPr>
        <i/>
        <sz val="9"/>
        <rFont val="Century Gothic"/>
        <family val="2"/>
      </rPr>
      <t>Vraagstelling</t>
    </r>
    <r>
      <rPr>
        <sz val="9"/>
        <rFont val="Century Gothic"/>
        <family val="2"/>
      </rPr>
      <t xml:space="preserve">: Zet inschrijver voor voornoemde inzamelmethode, aanvullend op hetgeen dat geëist is in het programma van eisen, inzamelvoertuigen in met een duurzamere vorm van aandrijving of duurzamere brandstof?
</t>
    </r>
  </si>
  <si>
    <t>Kwalitatieve gunningscriteria (bulk)afvalstromen (SG2)</t>
  </si>
  <si>
    <t>Kwalitatieve gunningscriteria KCA (inclusief apothekersroute) en frituurvet (SG2)</t>
  </si>
  <si>
    <t>Kwalitatieve gunningscriteria matrassen (SG2)</t>
  </si>
  <si>
    <t>Bijlage 11 - Kwalitatieve gunningscriteria
Behorende bij de Europese openbare aanbesteding "Transport en Verwerking  aflvalstromen milieustraat Gemeente Katwijk"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</si>
</sst>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 numFmtId="166" formatCode="_ * #,##0_ ;_ * \-#,##0_ ;_ * &quot;-&quot;??_ ;_ @_ "/>
  </numFmts>
  <fonts count="49" x14ac:knownFonts="1">
    <font>
      <sz val="10"/>
      <name val="Arial"/>
    </font>
    <font>
      <sz val="9"/>
      <color theme="1"/>
      <name val="Century Gothic"/>
      <family val="2"/>
    </font>
    <font>
      <sz val="11"/>
      <color theme="1"/>
      <name val="Calibri"/>
      <family val="2"/>
      <scheme val="minor"/>
    </font>
    <font>
      <sz val="11"/>
      <color theme="1"/>
      <name val="Calibri"/>
      <family val="2"/>
      <scheme val="minor"/>
    </font>
    <font>
      <sz val="10"/>
      <name val="Arial"/>
      <family val="2"/>
    </font>
    <font>
      <sz val="9"/>
      <name val="Century Gothic"/>
      <family val="2"/>
    </font>
    <font>
      <b/>
      <sz val="9"/>
      <name val="Century Gothic"/>
      <family val="2"/>
    </font>
    <font>
      <b/>
      <sz val="9"/>
      <color indexed="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1"/>
      <color theme="1"/>
      <name val="Calibri"/>
      <family val="2"/>
      <scheme val="minor"/>
    </font>
    <font>
      <sz val="10"/>
      <color theme="1"/>
      <name val="Century Gothic"/>
      <family val="2"/>
    </font>
    <font>
      <sz val="10"/>
      <name val="Century Gothic"/>
      <family val="2"/>
    </font>
    <font>
      <b/>
      <sz val="10"/>
      <name val="Century Gothic"/>
      <family val="2"/>
    </font>
    <font>
      <sz val="10"/>
      <name val="Arial"/>
      <family val="2"/>
    </font>
    <font>
      <sz val="10"/>
      <color indexed="8"/>
      <name val="Century Gothic"/>
      <family val="2"/>
    </font>
    <font>
      <sz val="11"/>
      <name val="Arial"/>
      <family val="2"/>
    </font>
    <font>
      <b/>
      <sz val="10"/>
      <color indexed="9"/>
      <name val="Century Gothic"/>
      <family val="2"/>
    </font>
    <font>
      <i/>
      <sz val="9"/>
      <name val="Century Gothic"/>
      <family val="2"/>
    </font>
    <font>
      <sz val="10"/>
      <color indexed="9"/>
      <name val="Century Gothic"/>
      <family val="2"/>
    </font>
    <font>
      <b/>
      <sz val="14"/>
      <color theme="0"/>
      <name val="Century Gothic"/>
      <family val="2"/>
    </font>
    <font>
      <b/>
      <sz val="11"/>
      <color indexed="9"/>
      <name val="Century Gothic"/>
      <family val="2"/>
    </font>
    <font>
      <b/>
      <sz val="10"/>
      <color rgb="FFFF0000"/>
      <name val="Century Gothic"/>
      <family val="2"/>
    </font>
    <font>
      <u/>
      <sz val="10"/>
      <name val="Century Gothic"/>
      <family val="2"/>
    </font>
    <font>
      <sz val="12"/>
      <name val="Century Gothic"/>
      <family val="2"/>
    </font>
    <font>
      <b/>
      <sz val="11"/>
      <color theme="0"/>
      <name val="Century Gothic"/>
      <family val="2"/>
    </font>
    <font>
      <sz val="8"/>
      <name val="Arial"/>
      <family val="2"/>
    </font>
    <font>
      <b/>
      <sz val="11"/>
      <name val="Century Gothic"/>
      <family val="2"/>
    </font>
    <font>
      <b/>
      <sz val="12"/>
      <color theme="0"/>
      <name val="Century Gothic"/>
      <family val="2"/>
    </font>
    <font>
      <b/>
      <sz val="14"/>
      <name val="Century Gothic"/>
      <family val="2"/>
    </font>
    <font>
      <sz val="11"/>
      <name val="Century Gothic"/>
      <family val="2"/>
    </font>
    <font>
      <b/>
      <sz val="11"/>
      <color rgb="FFFF0000"/>
      <name val="Century Gothic"/>
      <family val="2"/>
    </font>
    <font>
      <b/>
      <u/>
      <sz val="11"/>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FF00"/>
        <bgColor indexed="64"/>
      </patternFill>
    </fill>
    <fill>
      <patternFill patternType="solid">
        <fgColor rgb="FF3366FF"/>
        <bgColor indexed="64"/>
      </patternFill>
    </fill>
    <fill>
      <patternFill patternType="solid">
        <fgColor indexed="44"/>
        <bgColor indexed="64"/>
      </patternFill>
    </fill>
    <fill>
      <patternFill patternType="solid">
        <fgColor rgb="FF0066FF"/>
        <bgColor indexed="64"/>
      </patternFill>
    </fill>
    <fill>
      <patternFill patternType="solid">
        <fgColor theme="0"/>
        <bgColor indexed="64"/>
      </patternFill>
    </fill>
    <fill>
      <patternFill patternType="solid">
        <fgColor rgb="FF99CCFF"/>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47">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7"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9"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4" fillId="0" borderId="0"/>
    <xf numFmtId="0" fontId="4" fillId="0" borderId="0"/>
    <xf numFmtId="0" fontId="4" fillId="0" borderId="0"/>
    <xf numFmtId="0" fontId="8"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10"/>
    <xf numFmtId="0" fontId="3" fillId="0" borderId="0"/>
    <xf numFmtId="0" fontId="32" fillId="0" borderId="10"/>
    <xf numFmtId="0" fontId="4" fillId="0" borderId="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164" fontId="30" fillId="0" borderId="0" applyFont="0" applyFill="0" applyBorder="0" applyAlignment="0" applyProtection="0"/>
    <xf numFmtId="164" fontId="4" fillId="0" borderId="0" applyFont="0" applyFill="0" applyBorder="0" applyAlignment="0" applyProtection="0"/>
    <xf numFmtId="44" fontId="31" fillId="0" borderId="0" applyFont="0" applyFill="0" applyBorder="0" applyAlignment="0" applyProtection="0"/>
    <xf numFmtId="44" fontId="27" fillId="0" borderId="0" applyFont="0" applyFill="0" applyBorder="0" applyAlignment="0" applyProtection="0"/>
    <xf numFmtId="164" fontId="4" fillId="0" borderId="0" applyFont="0" applyFill="0" applyBorder="0" applyAlignment="0" applyProtection="0"/>
    <xf numFmtId="44" fontId="2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cellStyleXfs>
  <cellXfs count="91">
    <xf numFmtId="0" fontId="0" fillId="0" borderId="0" xfId="0"/>
    <xf numFmtId="0" fontId="28" fillId="0" borderId="0" xfId="543" applyFont="1"/>
    <xf numFmtId="0" fontId="28" fillId="0" borderId="11" xfId="543" applyFont="1" applyBorder="1"/>
    <xf numFmtId="0" fontId="28" fillId="0" borderId="12" xfId="543" applyFont="1" applyBorder="1"/>
    <xf numFmtId="0" fontId="28" fillId="0" borderId="13" xfId="543" applyFont="1" applyBorder="1"/>
    <xf numFmtId="0" fontId="28" fillId="0" borderId="14" xfId="543" applyFont="1" applyBorder="1"/>
    <xf numFmtId="0" fontId="28" fillId="0" borderId="15" xfId="543" applyFont="1" applyBorder="1"/>
    <xf numFmtId="0" fontId="25" fillId="0" borderId="14" xfId="543" applyFont="1" applyBorder="1" applyAlignment="1">
      <alignment horizontal="center" vertical="center" wrapText="1"/>
    </xf>
    <xf numFmtId="0" fontId="25" fillId="0" borderId="0" xfId="543" applyFont="1" applyAlignment="1">
      <alignment horizontal="center" vertical="center" wrapText="1"/>
    </xf>
    <xf numFmtId="0" fontId="25" fillId="0" borderId="15" xfId="543" applyFont="1" applyBorder="1" applyAlignment="1">
      <alignment horizontal="center" vertical="center" wrapText="1"/>
    </xf>
    <xf numFmtId="0" fontId="28" fillId="0" borderId="14" xfId="543" applyFont="1" applyBorder="1" applyAlignment="1">
      <alignment vertical="top"/>
    </xf>
    <xf numFmtId="0" fontId="39" fillId="0" borderId="0" xfId="543" applyFont="1"/>
    <xf numFmtId="0" fontId="28" fillId="0" borderId="0" xfId="543" applyFont="1" applyAlignment="1">
      <alignment vertical="top"/>
    </xf>
    <xf numFmtId="0" fontId="28" fillId="0" borderId="15" xfId="543" applyFont="1" applyBorder="1" applyAlignment="1">
      <alignment vertical="top"/>
    </xf>
    <xf numFmtId="0" fontId="40" fillId="0" borderId="0" xfId="543" applyFont="1"/>
    <xf numFmtId="0" fontId="28" fillId="0" borderId="16" xfId="543" applyFont="1" applyBorder="1"/>
    <xf numFmtId="0" fontId="28" fillId="0" borderId="17" xfId="543" applyFont="1" applyBorder="1"/>
    <xf numFmtId="0" fontId="28" fillId="0" borderId="18" xfId="543" applyFont="1" applyBorder="1"/>
    <xf numFmtId="0" fontId="29" fillId="0" borderId="0" xfId="543" applyFont="1"/>
    <xf numFmtId="1" fontId="1" fillId="25" borderId="19" xfId="843" applyNumberFormat="1" applyFont="1" applyFill="1" applyBorder="1" applyAlignment="1" applyProtection="1">
      <alignment horizontal="center" vertical="center"/>
      <protection locked="0"/>
    </xf>
    <xf numFmtId="0" fontId="43" fillId="27" borderId="19" xfId="544" applyFont="1" applyFill="1" applyBorder="1" applyAlignment="1">
      <alignment horizontal="center" vertical="center" wrapText="1"/>
    </xf>
    <xf numFmtId="0" fontId="43" fillId="27" borderId="19" xfId="544" applyFont="1" applyFill="1" applyBorder="1" applyAlignment="1">
      <alignment horizontal="left" vertical="center" wrapText="1"/>
    </xf>
    <xf numFmtId="0" fontId="46" fillId="0" borderId="0" xfId="544" applyFont="1" applyAlignment="1">
      <alignment horizontal="left" vertical="center" wrapText="1"/>
    </xf>
    <xf numFmtId="0" fontId="7" fillId="24" borderId="19" xfId="543" applyFont="1" applyFill="1" applyBorder="1" applyAlignment="1">
      <alignment vertical="center" wrapText="1"/>
    </xf>
    <xf numFmtId="0" fontId="5" fillId="0" borderId="0" xfId="543" applyFont="1" applyAlignment="1">
      <alignment vertical="center" wrapText="1"/>
    </xf>
    <xf numFmtId="0" fontId="5" fillId="0" borderId="19" xfId="543" applyFont="1" applyBorder="1" applyAlignment="1">
      <alignment horizontal="center" vertical="center" wrapText="1"/>
    </xf>
    <xf numFmtId="0" fontId="5" fillId="0" borderId="19" xfId="543" applyFont="1" applyBorder="1" applyAlignment="1">
      <alignment vertical="center" wrapText="1"/>
    </xf>
    <xf numFmtId="0" fontId="5" fillId="0" borderId="19" xfId="543" applyFont="1" applyBorder="1" applyAlignment="1">
      <alignment horizontal="left" vertical="center" wrapText="1"/>
    </xf>
    <xf numFmtId="0" fontId="28" fillId="0" borderId="0" xfId="544" applyFont="1" applyAlignment="1">
      <alignment vertical="center" wrapText="1"/>
    </xf>
    <xf numFmtId="0" fontId="28" fillId="0" borderId="0" xfId="544" applyFont="1" applyAlignment="1">
      <alignment horizontal="left" vertical="center" wrapText="1"/>
    </xf>
    <xf numFmtId="9" fontId="5" fillId="0" borderId="19" xfId="712" applyFont="1" applyFill="1" applyBorder="1" applyAlignment="1" applyProtection="1">
      <alignment horizontal="left" vertical="center" wrapText="1"/>
    </xf>
    <xf numFmtId="0" fontId="5" fillId="0" borderId="19" xfId="712" applyNumberFormat="1" applyFont="1" applyFill="1" applyBorder="1" applyAlignment="1" applyProtection="1">
      <alignment horizontal="center" vertical="center" wrapText="1"/>
    </xf>
    <xf numFmtId="0" fontId="38" fillId="25" borderId="0" xfId="544" applyFont="1" applyFill="1" applyAlignment="1">
      <alignment vertical="center" wrapText="1"/>
    </xf>
    <xf numFmtId="0" fontId="5" fillId="0" borderId="19" xfId="544" applyFont="1" applyBorder="1" applyAlignment="1">
      <alignment horizontal="center" vertical="center" wrapText="1"/>
    </xf>
    <xf numFmtId="0" fontId="1" fillId="0" borderId="19" xfId="843" applyNumberFormat="1" applyFont="1" applyFill="1" applyBorder="1" applyAlignment="1" applyProtection="1">
      <alignment horizontal="left" vertical="center" wrapText="1"/>
    </xf>
    <xf numFmtId="0" fontId="7" fillId="24" borderId="19" xfId="543" applyFont="1" applyFill="1" applyBorder="1" applyAlignment="1">
      <alignment horizontal="center" vertical="center" wrapText="1"/>
    </xf>
    <xf numFmtId="0" fontId="7" fillId="24" borderId="19" xfId="543" applyFont="1" applyFill="1" applyBorder="1" applyAlignment="1">
      <alignment horizontal="left" vertical="center" wrapText="1"/>
    </xf>
    <xf numFmtId="0" fontId="37" fillId="24" borderId="19" xfId="543" applyFont="1" applyFill="1" applyBorder="1" applyAlignment="1">
      <alignment horizontal="right" vertical="center" wrapText="1"/>
    </xf>
    <xf numFmtId="0" fontId="41" fillId="24" borderId="19" xfId="543" applyFont="1" applyFill="1" applyBorder="1" applyAlignment="1">
      <alignment horizontal="center" vertical="center" wrapText="1"/>
    </xf>
    <xf numFmtId="0" fontId="37" fillId="28" borderId="19" xfId="543" applyFont="1" applyFill="1" applyBorder="1" applyAlignment="1">
      <alignment horizontal="right" vertical="center" wrapText="1"/>
    </xf>
    <xf numFmtId="0" fontId="37" fillId="24" borderId="19" xfId="543" applyFont="1" applyFill="1" applyBorder="1" applyAlignment="1">
      <alignment horizontal="center" vertical="center" wrapText="1"/>
    </xf>
    <xf numFmtId="0" fontId="28" fillId="29" borderId="19" xfId="543" applyFont="1" applyFill="1" applyBorder="1" applyAlignment="1">
      <alignment horizontal="left" vertical="center" wrapText="1"/>
    </xf>
    <xf numFmtId="0" fontId="25" fillId="25" borderId="19" xfId="543" applyFont="1" applyFill="1" applyBorder="1" applyAlignment="1">
      <alignment horizontal="left" vertical="center" wrapText="1"/>
    </xf>
    <xf numFmtId="0" fontId="5" fillId="0" borderId="0" xfId="544" applyFont="1" applyAlignment="1">
      <alignment horizontal="left" vertical="center" wrapText="1"/>
    </xf>
    <xf numFmtId="0" fontId="5" fillId="0" borderId="0" xfId="543" applyFont="1" applyAlignment="1">
      <alignment horizontal="center" vertical="center" wrapText="1"/>
    </xf>
    <xf numFmtId="0" fontId="6" fillId="0" borderId="0" xfId="543" applyFont="1" applyAlignment="1">
      <alignment horizontal="center" vertical="center" wrapText="1"/>
    </xf>
    <xf numFmtId="0" fontId="44" fillId="28" borderId="19" xfId="544" applyFont="1" applyFill="1" applyBorder="1" applyAlignment="1">
      <alignment horizontal="right" vertical="center" wrapText="1"/>
    </xf>
    <xf numFmtId="0" fontId="43" fillId="30" borderId="19" xfId="544" applyFont="1" applyFill="1" applyBorder="1" applyAlignment="1">
      <alignment horizontal="left" vertical="center" wrapText="1"/>
    </xf>
    <xf numFmtId="0" fontId="33" fillId="28" borderId="19" xfId="543" applyFont="1" applyFill="1" applyBorder="1" applyAlignment="1">
      <alignment horizontal="center" vertical="center" wrapText="1"/>
    </xf>
    <xf numFmtId="0" fontId="28" fillId="28" borderId="0" xfId="544" applyFont="1" applyFill="1" applyAlignment="1">
      <alignment horizontal="left" vertical="center" wrapText="1"/>
    </xf>
    <xf numFmtId="0" fontId="28" fillId="0" borderId="19" xfId="544" applyFont="1" applyBorder="1" applyAlignment="1">
      <alignment horizontal="center" vertical="center" wrapText="1"/>
    </xf>
    <xf numFmtId="0" fontId="7" fillId="28" borderId="19" xfId="543" applyFont="1" applyFill="1" applyBorder="1" applyAlignment="1">
      <alignment horizontal="left" vertical="center" wrapText="1"/>
    </xf>
    <xf numFmtId="0" fontId="33" fillId="24" borderId="19" xfId="543" applyFont="1" applyFill="1" applyBorder="1" applyAlignment="1">
      <alignment horizontal="center" vertical="center" wrapText="1"/>
    </xf>
    <xf numFmtId="0" fontId="33" fillId="24" borderId="19" xfId="543" applyFont="1" applyFill="1" applyBorder="1" applyAlignment="1">
      <alignment horizontal="left" vertical="center" wrapText="1"/>
    </xf>
    <xf numFmtId="0" fontId="28" fillId="29" borderId="19" xfId="543" applyFont="1" applyFill="1" applyBorder="1" applyAlignment="1">
      <alignment horizontal="center" vertical="center" wrapText="1"/>
    </xf>
    <xf numFmtId="0" fontId="28" fillId="0" borderId="20" xfId="543" applyFont="1" applyBorder="1" applyAlignment="1">
      <alignment horizontal="left" vertical="center" wrapText="1"/>
    </xf>
    <xf numFmtId="0" fontId="28" fillId="0" borderId="21" xfId="543" applyFont="1" applyBorder="1" applyAlignment="1">
      <alignment horizontal="left" vertical="center" wrapText="1"/>
    </xf>
    <xf numFmtId="0" fontId="5" fillId="0" borderId="22" xfId="544" applyFont="1" applyBorder="1" applyAlignment="1">
      <alignment horizontal="left" vertical="center" wrapText="1"/>
    </xf>
    <xf numFmtId="0" fontId="35" fillId="0" borderId="0" xfId="544" applyFont="1" applyAlignment="1">
      <alignment horizontal="center" vertical="center" wrapText="1"/>
    </xf>
    <xf numFmtId="0" fontId="33" fillId="0" borderId="0" xfId="544" applyFont="1" applyAlignment="1">
      <alignment horizontal="left" vertical="center" wrapText="1"/>
    </xf>
    <xf numFmtId="0" fontId="28" fillId="0" borderId="0" xfId="544" applyFont="1" applyAlignment="1">
      <alignment horizontal="center" vertical="center" wrapText="1"/>
    </xf>
    <xf numFmtId="0" fontId="38" fillId="0" borderId="0" xfId="544" applyFont="1" applyAlignment="1">
      <alignment horizontal="left" vertical="center" wrapText="1"/>
    </xf>
    <xf numFmtId="0" fontId="1" fillId="0" borderId="0" xfId="543" applyFont="1" applyAlignment="1">
      <alignment horizontal="left" vertical="center" wrapText="1"/>
    </xf>
    <xf numFmtId="0" fontId="29" fillId="0" borderId="0" xfId="544" applyFont="1" applyAlignment="1">
      <alignment horizontal="left" vertical="center" wrapText="1"/>
    </xf>
    <xf numFmtId="0" fontId="31" fillId="0" borderId="0" xfId="544" applyFont="1" applyAlignment="1">
      <alignment horizontal="center" vertical="center" wrapText="1"/>
    </xf>
    <xf numFmtId="0" fontId="31" fillId="0" borderId="0" xfId="544" applyFont="1" applyAlignment="1">
      <alignment horizontal="left" vertical="center" wrapText="1"/>
    </xf>
    <xf numFmtId="0" fontId="5" fillId="0" borderId="0" xfId="543" applyFont="1" applyAlignment="1">
      <alignment horizontal="left"/>
    </xf>
    <xf numFmtId="166" fontId="31" fillId="0" borderId="0" xfId="844" applyNumberFormat="1" applyFont="1" applyFill="1" applyBorder="1" applyAlignment="1" applyProtection="1">
      <alignment horizontal="left" vertical="center" wrapText="1"/>
    </xf>
    <xf numFmtId="166" fontId="28" fillId="0" borderId="0" xfId="844" applyNumberFormat="1" applyFont="1" applyFill="1" applyBorder="1" applyAlignment="1" applyProtection="1">
      <alignment horizontal="left" vertical="center" wrapText="1"/>
    </xf>
    <xf numFmtId="166" fontId="29" fillId="0" borderId="0" xfId="844" applyNumberFormat="1" applyFont="1" applyFill="1" applyBorder="1" applyAlignment="1" applyProtection="1">
      <alignment horizontal="left" vertical="center" wrapText="1"/>
    </xf>
    <xf numFmtId="0" fontId="25" fillId="0" borderId="14" xfId="543" applyFont="1" applyBorder="1" applyAlignment="1">
      <alignment horizontal="center" vertical="center" wrapText="1"/>
    </xf>
    <xf numFmtId="0" fontId="25" fillId="0" borderId="0" xfId="543" applyFont="1" applyAlignment="1">
      <alignment horizontal="center" vertical="center" wrapText="1"/>
    </xf>
    <xf numFmtId="0" fontId="25" fillId="0" borderId="15" xfId="543" applyFont="1" applyBorder="1" applyAlignment="1">
      <alignment horizontal="center" vertical="center" wrapText="1"/>
    </xf>
    <xf numFmtId="0" fontId="28" fillId="0" borderId="19" xfId="543" applyFont="1" applyBorder="1" applyAlignment="1">
      <alignment horizontal="center" vertical="center" wrapText="1"/>
    </xf>
    <xf numFmtId="0" fontId="41" fillId="28" borderId="19" xfId="543" applyFont="1" applyFill="1" applyBorder="1" applyAlignment="1">
      <alignment horizontal="center" vertical="center" wrapText="1"/>
    </xf>
    <xf numFmtId="0" fontId="37" fillId="24" borderId="19" xfId="543" applyFont="1" applyFill="1" applyBorder="1" applyAlignment="1">
      <alignment horizontal="right" vertical="center" wrapText="1"/>
    </xf>
    <xf numFmtId="0" fontId="45" fillId="25" borderId="19" xfId="544" applyFont="1" applyFill="1" applyBorder="1" applyAlignment="1" applyProtection="1">
      <alignment horizontal="left" wrapText="1"/>
      <protection locked="0"/>
    </xf>
    <xf numFmtId="0" fontId="36" fillId="28" borderId="19" xfId="544" applyFont="1" applyFill="1" applyBorder="1" applyAlignment="1">
      <alignment horizontal="right" vertical="center" wrapText="1"/>
    </xf>
    <xf numFmtId="0" fontId="36" fillId="26" borderId="19" xfId="543" applyFont="1" applyFill="1" applyBorder="1" applyAlignment="1">
      <alignment horizontal="left" vertical="center"/>
    </xf>
    <xf numFmtId="0" fontId="5" fillId="0" borderId="19" xfId="543" applyFont="1" applyBorder="1" applyAlignment="1">
      <alignment horizontal="center" vertical="center" wrapText="1"/>
    </xf>
    <xf numFmtId="0" fontId="5" fillId="0" borderId="19" xfId="543" applyFont="1" applyBorder="1" applyAlignment="1">
      <alignment horizontal="left" vertical="center" wrapText="1"/>
    </xf>
    <xf numFmtId="9" fontId="5" fillId="0" borderId="19" xfId="712" applyFont="1" applyFill="1" applyBorder="1" applyAlignment="1" applyProtection="1">
      <alignment horizontal="center" vertical="center" wrapText="1"/>
    </xf>
    <xf numFmtId="0" fontId="37" fillId="24" borderId="20" xfId="543" applyFont="1" applyFill="1" applyBorder="1" applyAlignment="1">
      <alignment horizontal="left" vertical="center" wrapText="1"/>
    </xf>
    <xf numFmtId="0" fontId="37" fillId="24" borderId="21" xfId="543" applyFont="1" applyFill="1" applyBorder="1" applyAlignment="1">
      <alignment horizontal="left" vertical="center" wrapText="1"/>
    </xf>
    <xf numFmtId="0" fontId="37" fillId="24" borderId="22" xfId="543" applyFont="1" applyFill="1" applyBorder="1" applyAlignment="1">
      <alignment horizontal="left" vertical="center" wrapText="1"/>
    </xf>
    <xf numFmtId="0" fontId="43" fillId="27" borderId="19" xfId="544" applyFont="1" applyFill="1" applyBorder="1" applyAlignment="1">
      <alignment horizontal="left" vertical="center" wrapText="1"/>
    </xf>
    <xf numFmtId="0" fontId="0" fillId="0" borderId="19" xfId="0" applyBorder="1" applyAlignment="1">
      <alignment vertical="center" wrapText="1"/>
    </xf>
    <xf numFmtId="0" fontId="36" fillId="24" borderId="19" xfId="543" applyFont="1" applyFill="1" applyBorder="1" applyAlignment="1">
      <alignment horizontal="left" vertical="center" wrapText="1"/>
    </xf>
    <xf numFmtId="0" fontId="25" fillId="25" borderId="19" xfId="544" applyFont="1" applyFill="1" applyBorder="1" applyAlignment="1" applyProtection="1">
      <alignment horizontal="left" wrapText="1"/>
      <protection locked="0"/>
    </xf>
    <xf numFmtId="9" fontId="5" fillId="0" borderId="19" xfId="712" applyFont="1" applyFill="1" applyBorder="1" applyAlignment="1" applyProtection="1">
      <alignment horizontal="left" vertical="center" wrapText="1"/>
    </xf>
    <xf numFmtId="0" fontId="37" fillId="28" borderId="19" xfId="543" applyFont="1" applyFill="1" applyBorder="1" applyAlignment="1">
      <alignment horizontal="left" vertical="center" wrapText="1"/>
    </xf>
  </cellXfs>
  <cellStyles count="84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48" xr:uid="{00000000-0005-0000-0000-000069010000}"/>
    <cellStyle name="Berekening 10 3" xfId="649" xr:uid="{00000000-0005-0000-0000-00006A010000}"/>
    <cellStyle name="Berekening 11" xfId="362" xr:uid="{00000000-0005-0000-0000-00006B010000}"/>
    <cellStyle name="Berekening 11 2" xfId="650" xr:uid="{00000000-0005-0000-0000-00006C010000}"/>
    <cellStyle name="Berekening 11 3" xfId="651" xr:uid="{00000000-0005-0000-0000-00006D010000}"/>
    <cellStyle name="Berekening 12" xfId="363" xr:uid="{00000000-0005-0000-0000-00006E010000}"/>
    <cellStyle name="Berekening 12 2" xfId="652" xr:uid="{00000000-0005-0000-0000-00006F010000}"/>
    <cellStyle name="Berekening 12 3" xfId="653" xr:uid="{00000000-0005-0000-0000-000070010000}"/>
    <cellStyle name="Berekening 13" xfId="364" xr:uid="{00000000-0005-0000-0000-000071010000}"/>
    <cellStyle name="Berekening 13 2" xfId="654" xr:uid="{00000000-0005-0000-0000-000072010000}"/>
    <cellStyle name="Berekening 13 3" xfId="655" xr:uid="{00000000-0005-0000-0000-000073010000}"/>
    <cellStyle name="Berekening 14" xfId="365" xr:uid="{00000000-0005-0000-0000-000074010000}"/>
    <cellStyle name="Berekening 14 2" xfId="656" xr:uid="{00000000-0005-0000-0000-000075010000}"/>
    <cellStyle name="Berekening 14 3" xfId="657" xr:uid="{00000000-0005-0000-0000-000076010000}"/>
    <cellStyle name="Berekening 15" xfId="366" xr:uid="{00000000-0005-0000-0000-000077010000}"/>
    <cellStyle name="Berekening 15 2" xfId="658" xr:uid="{00000000-0005-0000-0000-000078010000}"/>
    <cellStyle name="Berekening 15 3" xfId="659" xr:uid="{00000000-0005-0000-0000-000079010000}"/>
    <cellStyle name="Berekening 16" xfId="367" xr:uid="{00000000-0005-0000-0000-00007A010000}"/>
    <cellStyle name="Berekening 16 2" xfId="660" xr:uid="{00000000-0005-0000-0000-00007B010000}"/>
    <cellStyle name="Berekening 16 3" xfId="661" xr:uid="{00000000-0005-0000-0000-00007C010000}"/>
    <cellStyle name="Berekening 2" xfId="368" xr:uid="{00000000-0005-0000-0000-00007D010000}"/>
    <cellStyle name="Berekening 2 2" xfId="662" xr:uid="{00000000-0005-0000-0000-00007E010000}"/>
    <cellStyle name="Berekening 2 3" xfId="663" xr:uid="{00000000-0005-0000-0000-00007F010000}"/>
    <cellStyle name="Berekening 3" xfId="369" xr:uid="{00000000-0005-0000-0000-000080010000}"/>
    <cellStyle name="Berekening 3 2" xfId="664" xr:uid="{00000000-0005-0000-0000-000081010000}"/>
    <cellStyle name="Berekening 3 3" xfId="665" xr:uid="{00000000-0005-0000-0000-000082010000}"/>
    <cellStyle name="Berekening 4" xfId="370" xr:uid="{00000000-0005-0000-0000-000083010000}"/>
    <cellStyle name="Berekening 4 2" xfId="666" xr:uid="{00000000-0005-0000-0000-000084010000}"/>
    <cellStyle name="Berekening 4 3" xfId="667" xr:uid="{00000000-0005-0000-0000-000085010000}"/>
    <cellStyle name="Berekening 5" xfId="371" xr:uid="{00000000-0005-0000-0000-000086010000}"/>
    <cellStyle name="Berekening 5 2" xfId="668" xr:uid="{00000000-0005-0000-0000-000087010000}"/>
    <cellStyle name="Berekening 5 3" xfId="669" xr:uid="{00000000-0005-0000-0000-000088010000}"/>
    <cellStyle name="Berekening 6" xfId="372" xr:uid="{00000000-0005-0000-0000-000089010000}"/>
    <cellStyle name="Berekening 6 2" xfId="670" xr:uid="{00000000-0005-0000-0000-00008A010000}"/>
    <cellStyle name="Berekening 6 3" xfId="671" xr:uid="{00000000-0005-0000-0000-00008B010000}"/>
    <cellStyle name="Berekening 7" xfId="373" xr:uid="{00000000-0005-0000-0000-00008C010000}"/>
    <cellStyle name="Berekening 7 2" xfId="672" xr:uid="{00000000-0005-0000-0000-00008D010000}"/>
    <cellStyle name="Berekening 7 3" xfId="673" xr:uid="{00000000-0005-0000-0000-00008E010000}"/>
    <cellStyle name="Berekening 8" xfId="374" xr:uid="{00000000-0005-0000-0000-00008F010000}"/>
    <cellStyle name="Berekening 8 2" xfId="674" xr:uid="{00000000-0005-0000-0000-000090010000}"/>
    <cellStyle name="Berekening 8 3" xfId="675" xr:uid="{00000000-0005-0000-0000-000091010000}"/>
    <cellStyle name="Berekening 9" xfId="375" xr:uid="{00000000-0005-0000-0000-000092010000}"/>
    <cellStyle name="Berekening 9 2" xfId="676" xr:uid="{00000000-0005-0000-0000-000093010000}"/>
    <cellStyle name="Berekening 9 3" xfId="67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Euro 2" xfId="678" xr:uid="{00000000-0005-0000-0000-0000A5010000}"/>
    <cellStyle name="Euro 3" xfId="679" xr:uid="{00000000-0005-0000-0000-0000A6010000}"/>
    <cellStyle name="Euro 4" xfId="680" xr:uid="{00000000-0005-0000-0000-0000A7010000}"/>
    <cellStyle name="Euro 5" xfId="681" xr:uid="{00000000-0005-0000-0000-0000A8010000}"/>
    <cellStyle name="Gekoppelde cel 10" xfId="392" xr:uid="{00000000-0005-0000-0000-0000A9010000}"/>
    <cellStyle name="Gekoppelde cel 11" xfId="393" xr:uid="{00000000-0005-0000-0000-0000AA010000}"/>
    <cellStyle name="Gekoppelde cel 12" xfId="394" xr:uid="{00000000-0005-0000-0000-0000AB010000}"/>
    <cellStyle name="Gekoppelde cel 13" xfId="395" xr:uid="{00000000-0005-0000-0000-0000AC010000}"/>
    <cellStyle name="Gekoppelde cel 14" xfId="396" xr:uid="{00000000-0005-0000-0000-0000AD010000}"/>
    <cellStyle name="Gekoppelde cel 15" xfId="397" xr:uid="{00000000-0005-0000-0000-0000AE010000}"/>
    <cellStyle name="Gekoppelde cel 16" xfId="398" xr:uid="{00000000-0005-0000-0000-0000AF010000}"/>
    <cellStyle name="Gekoppelde cel 2" xfId="399" xr:uid="{00000000-0005-0000-0000-0000B0010000}"/>
    <cellStyle name="Gekoppelde cel 3" xfId="400" xr:uid="{00000000-0005-0000-0000-0000B1010000}"/>
    <cellStyle name="Gekoppelde cel 4" xfId="401" xr:uid="{00000000-0005-0000-0000-0000B2010000}"/>
    <cellStyle name="Gekoppelde cel 5" xfId="402" xr:uid="{00000000-0005-0000-0000-0000B3010000}"/>
    <cellStyle name="Gekoppelde cel 6" xfId="403" xr:uid="{00000000-0005-0000-0000-0000B4010000}"/>
    <cellStyle name="Gekoppelde cel 7" xfId="404" xr:uid="{00000000-0005-0000-0000-0000B5010000}"/>
    <cellStyle name="Gekoppelde cel 8" xfId="405" xr:uid="{00000000-0005-0000-0000-0000B6010000}"/>
    <cellStyle name="Gekoppelde cel 9" xfId="406" xr:uid="{00000000-0005-0000-0000-0000B7010000}"/>
    <cellStyle name="Goed 10" xfId="407" xr:uid="{00000000-0005-0000-0000-0000B8010000}"/>
    <cellStyle name="Goed 11" xfId="408" xr:uid="{00000000-0005-0000-0000-0000B9010000}"/>
    <cellStyle name="Goed 12" xfId="409" xr:uid="{00000000-0005-0000-0000-0000BA010000}"/>
    <cellStyle name="Goed 13" xfId="410" xr:uid="{00000000-0005-0000-0000-0000BB010000}"/>
    <cellStyle name="Goed 14" xfId="411" xr:uid="{00000000-0005-0000-0000-0000BC010000}"/>
    <cellStyle name="Goed 15" xfId="412" xr:uid="{00000000-0005-0000-0000-0000BD010000}"/>
    <cellStyle name="Goed 16" xfId="413" xr:uid="{00000000-0005-0000-0000-0000BE010000}"/>
    <cellStyle name="Goed 2" xfId="414" xr:uid="{00000000-0005-0000-0000-0000BF010000}"/>
    <cellStyle name="Goed 3" xfId="415" xr:uid="{00000000-0005-0000-0000-0000C0010000}"/>
    <cellStyle name="Goed 4" xfId="416" xr:uid="{00000000-0005-0000-0000-0000C1010000}"/>
    <cellStyle name="Goed 5" xfId="417" xr:uid="{00000000-0005-0000-0000-0000C2010000}"/>
    <cellStyle name="Goed 6" xfId="418" xr:uid="{00000000-0005-0000-0000-0000C3010000}"/>
    <cellStyle name="Goed 7" xfId="419" xr:uid="{00000000-0005-0000-0000-0000C4010000}"/>
    <cellStyle name="Goed 8" xfId="420" xr:uid="{00000000-0005-0000-0000-0000C5010000}"/>
    <cellStyle name="Goed 9" xfId="421" xr:uid="{00000000-0005-0000-0000-0000C6010000}"/>
    <cellStyle name="Invoer 10" xfId="422" xr:uid="{00000000-0005-0000-0000-0000C7010000}"/>
    <cellStyle name="Invoer 10 2" xfId="682" xr:uid="{00000000-0005-0000-0000-0000C8010000}"/>
    <cellStyle name="Invoer 10 3" xfId="683" xr:uid="{00000000-0005-0000-0000-0000C9010000}"/>
    <cellStyle name="Invoer 11" xfId="423" xr:uid="{00000000-0005-0000-0000-0000CA010000}"/>
    <cellStyle name="Invoer 11 2" xfId="684" xr:uid="{00000000-0005-0000-0000-0000CB010000}"/>
    <cellStyle name="Invoer 11 3" xfId="685" xr:uid="{00000000-0005-0000-0000-0000CC010000}"/>
    <cellStyle name="Invoer 12" xfId="424" xr:uid="{00000000-0005-0000-0000-0000CD010000}"/>
    <cellStyle name="Invoer 12 2" xfId="686" xr:uid="{00000000-0005-0000-0000-0000CE010000}"/>
    <cellStyle name="Invoer 12 3" xfId="687" xr:uid="{00000000-0005-0000-0000-0000CF010000}"/>
    <cellStyle name="Invoer 13" xfId="425" xr:uid="{00000000-0005-0000-0000-0000D0010000}"/>
    <cellStyle name="Invoer 13 2" xfId="688" xr:uid="{00000000-0005-0000-0000-0000D1010000}"/>
    <cellStyle name="Invoer 13 3" xfId="689" xr:uid="{00000000-0005-0000-0000-0000D2010000}"/>
    <cellStyle name="Invoer 14" xfId="426" xr:uid="{00000000-0005-0000-0000-0000D3010000}"/>
    <cellStyle name="Invoer 14 2" xfId="690" xr:uid="{00000000-0005-0000-0000-0000D4010000}"/>
    <cellStyle name="Invoer 14 3" xfId="691" xr:uid="{00000000-0005-0000-0000-0000D5010000}"/>
    <cellStyle name="Invoer 15" xfId="427" xr:uid="{00000000-0005-0000-0000-0000D6010000}"/>
    <cellStyle name="Invoer 15 2" xfId="692" xr:uid="{00000000-0005-0000-0000-0000D7010000}"/>
    <cellStyle name="Invoer 15 3" xfId="693" xr:uid="{00000000-0005-0000-0000-0000D8010000}"/>
    <cellStyle name="Invoer 16" xfId="428" xr:uid="{00000000-0005-0000-0000-0000D9010000}"/>
    <cellStyle name="Invoer 16 2" xfId="694" xr:uid="{00000000-0005-0000-0000-0000DA010000}"/>
    <cellStyle name="Invoer 16 3" xfId="695" xr:uid="{00000000-0005-0000-0000-0000DB010000}"/>
    <cellStyle name="Invoer 2" xfId="429" xr:uid="{00000000-0005-0000-0000-0000DC010000}"/>
    <cellStyle name="Invoer 2 2" xfId="696" xr:uid="{00000000-0005-0000-0000-0000DD010000}"/>
    <cellStyle name="Invoer 2 3" xfId="697" xr:uid="{00000000-0005-0000-0000-0000DE010000}"/>
    <cellStyle name="Invoer 3" xfId="430" xr:uid="{00000000-0005-0000-0000-0000DF010000}"/>
    <cellStyle name="Invoer 3 2" xfId="698" xr:uid="{00000000-0005-0000-0000-0000E0010000}"/>
    <cellStyle name="Invoer 3 3" xfId="699" xr:uid="{00000000-0005-0000-0000-0000E1010000}"/>
    <cellStyle name="Invoer 4" xfId="431" xr:uid="{00000000-0005-0000-0000-0000E2010000}"/>
    <cellStyle name="Invoer 4 2" xfId="700" xr:uid="{00000000-0005-0000-0000-0000E3010000}"/>
    <cellStyle name="Invoer 4 3" xfId="701" xr:uid="{00000000-0005-0000-0000-0000E4010000}"/>
    <cellStyle name="Invoer 5" xfId="432" xr:uid="{00000000-0005-0000-0000-0000E5010000}"/>
    <cellStyle name="Invoer 5 2" xfId="702" xr:uid="{00000000-0005-0000-0000-0000E6010000}"/>
    <cellStyle name="Invoer 5 3" xfId="703" xr:uid="{00000000-0005-0000-0000-0000E7010000}"/>
    <cellStyle name="Invoer 6" xfId="433" xr:uid="{00000000-0005-0000-0000-0000E8010000}"/>
    <cellStyle name="Invoer 6 2" xfId="704" xr:uid="{00000000-0005-0000-0000-0000E9010000}"/>
    <cellStyle name="Invoer 6 3" xfId="705" xr:uid="{00000000-0005-0000-0000-0000EA010000}"/>
    <cellStyle name="Invoer 7" xfId="434" xr:uid="{00000000-0005-0000-0000-0000EB010000}"/>
    <cellStyle name="Invoer 7 2" xfId="706" xr:uid="{00000000-0005-0000-0000-0000EC010000}"/>
    <cellStyle name="Invoer 7 3" xfId="707" xr:uid="{00000000-0005-0000-0000-0000ED010000}"/>
    <cellStyle name="Invoer 8" xfId="435" xr:uid="{00000000-0005-0000-0000-0000EE010000}"/>
    <cellStyle name="Invoer 8 2" xfId="708" xr:uid="{00000000-0005-0000-0000-0000EF010000}"/>
    <cellStyle name="Invoer 8 3" xfId="709" xr:uid="{00000000-0005-0000-0000-0000F0010000}"/>
    <cellStyle name="Invoer 9" xfId="436" xr:uid="{00000000-0005-0000-0000-0000F1010000}"/>
    <cellStyle name="Invoer 9 2" xfId="710" xr:uid="{00000000-0005-0000-0000-0000F2010000}"/>
    <cellStyle name="Invoer 9 3" xfId="711" xr:uid="{00000000-0005-0000-0000-0000F3010000}"/>
    <cellStyle name="Komma 2" xfId="844" xr:uid="{00000000-0005-0000-0000-0000F4010000}"/>
    <cellStyle name="Kop 1 10" xfId="437" xr:uid="{00000000-0005-0000-0000-0000F5010000}"/>
    <cellStyle name="Kop 1 11" xfId="438" xr:uid="{00000000-0005-0000-0000-0000F6010000}"/>
    <cellStyle name="Kop 1 12" xfId="439" xr:uid="{00000000-0005-0000-0000-0000F7010000}"/>
    <cellStyle name="Kop 1 13" xfId="440" xr:uid="{00000000-0005-0000-0000-0000F8010000}"/>
    <cellStyle name="Kop 1 14" xfId="441" xr:uid="{00000000-0005-0000-0000-0000F9010000}"/>
    <cellStyle name="Kop 1 15" xfId="442" xr:uid="{00000000-0005-0000-0000-0000FA010000}"/>
    <cellStyle name="Kop 1 16" xfId="443" xr:uid="{00000000-0005-0000-0000-0000FB010000}"/>
    <cellStyle name="Kop 1 2" xfId="444" xr:uid="{00000000-0005-0000-0000-0000FC010000}"/>
    <cellStyle name="Kop 1 3" xfId="445" xr:uid="{00000000-0005-0000-0000-0000FD010000}"/>
    <cellStyle name="Kop 1 4" xfId="446" xr:uid="{00000000-0005-0000-0000-0000FE010000}"/>
    <cellStyle name="Kop 1 5" xfId="447" xr:uid="{00000000-0005-0000-0000-0000FF010000}"/>
    <cellStyle name="Kop 1 6" xfId="448" xr:uid="{00000000-0005-0000-0000-000000020000}"/>
    <cellStyle name="Kop 1 7" xfId="449" xr:uid="{00000000-0005-0000-0000-000001020000}"/>
    <cellStyle name="Kop 1 8" xfId="450" xr:uid="{00000000-0005-0000-0000-000002020000}"/>
    <cellStyle name="Kop 1 9" xfId="451" xr:uid="{00000000-0005-0000-0000-000003020000}"/>
    <cellStyle name="Kop 2 10" xfId="452" xr:uid="{00000000-0005-0000-0000-000004020000}"/>
    <cellStyle name="Kop 2 11" xfId="453" xr:uid="{00000000-0005-0000-0000-000005020000}"/>
    <cellStyle name="Kop 2 12" xfId="454" xr:uid="{00000000-0005-0000-0000-000006020000}"/>
    <cellStyle name="Kop 2 13" xfId="455" xr:uid="{00000000-0005-0000-0000-000007020000}"/>
    <cellStyle name="Kop 2 14" xfId="456" xr:uid="{00000000-0005-0000-0000-000008020000}"/>
    <cellStyle name="Kop 2 15" xfId="457" xr:uid="{00000000-0005-0000-0000-000009020000}"/>
    <cellStyle name="Kop 2 16" xfId="458" xr:uid="{00000000-0005-0000-0000-00000A020000}"/>
    <cellStyle name="Kop 2 2" xfId="459" xr:uid="{00000000-0005-0000-0000-00000B020000}"/>
    <cellStyle name="Kop 2 3" xfId="460" xr:uid="{00000000-0005-0000-0000-00000C020000}"/>
    <cellStyle name="Kop 2 4" xfId="461" xr:uid="{00000000-0005-0000-0000-00000D020000}"/>
    <cellStyle name="Kop 2 5" xfId="462" xr:uid="{00000000-0005-0000-0000-00000E020000}"/>
    <cellStyle name="Kop 2 6" xfId="463" xr:uid="{00000000-0005-0000-0000-00000F020000}"/>
    <cellStyle name="Kop 2 7" xfId="464" xr:uid="{00000000-0005-0000-0000-000010020000}"/>
    <cellStyle name="Kop 2 8" xfId="465" xr:uid="{00000000-0005-0000-0000-000011020000}"/>
    <cellStyle name="Kop 2 9" xfId="466" xr:uid="{00000000-0005-0000-0000-000012020000}"/>
    <cellStyle name="Kop 3 10" xfId="467" xr:uid="{00000000-0005-0000-0000-000013020000}"/>
    <cellStyle name="Kop 3 11" xfId="468" xr:uid="{00000000-0005-0000-0000-000014020000}"/>
    <cellStyle name="Kop 3 12" xfId="469" xr:uid="{00000000-0005-0000-0000-000015020000}"/>
    <cellStyle name="Kop 3 13" xfId="470" xr:uid="{00000000-0005-0000-0000-000016020000}"/>
    <cellStyle name="Kop 3 14" xfId="471" xr:uid="{00000000-0005-0000-0000-000017020000}"/>
    <cellStyle name="Kop 3 15" xfId="472" xr:uid="{00000000-0005-0000-0000-000018020000}"/>
    <cellStyle name="Kop 3 16" xfId="473" xr:uid="{00000000-0005-0000-0000-000019020000}"/>
    <cellStyle name="Kop 3 2" xfId="474" xr:uid="{00000000-0005-0000-0000-00001A020000}"/>
    <cellStyle name="Kop 3 3" xfId="475" xr:uid="{00000000-0005-0000-0000-00001B020000}"/>
    <cellStyle name="Kop 3 4" xfId="476" xr:uid="{00000000-0005-0000-0000-00001C020000}"/>
    <cellStyle name="Kop 3 5" xfId="477" xr:uid="{00000000-0005-0000-0000-00001D020000}"/>
    <cellStyle name="Kop 3 6" xfId="478" xr:uid="{00000000-0005-0000-0000-00001E020000}"/>
    <cellStyle name="Kop 3 7" xfId="479" xr:uid="{00000000-0005-0000-0000-00001F020000}"/>
    <cellStyle name="Kop 3 8" xfId="480" xr:uid="{00000000-0005-0000-0000-000020020000}"/>
    <cellStyle name="Kop 3 9" xfId="481" xr:uid="{00000000-0005-0000-0000-000021020000}"/>
    <cellStyle name="Kop 4 10" xfId="482" xr:uid="{00000000-0005-0000-0000-000022020000}"/>
    <cellStyle name="Kop 4 11" xfId="483" xr:uid="{00000000-0005-0000-0000-000023020000}"/>
    <cellStyle name="Kop 4 12" xfId="484" xr:uid="{00000000-0005-0000-0000-000024020000}"/>
    <cellStyle name="Kop 4 13" xfId="485" xr:uid="{00000000-0005-0000-0000-000025020000}"/>
    <cellStyle name="Kop 4 14" xfId="486" xr:uid="{00000000-0005-0000-0000-000026020000}"/>
    <cellStyle name="Kop 4 15" xfId="487" xr:uid="{00000000-0005-0000-0000-000027020000}"/>
    <cellStyle name="Kop 4 16" xfId="488" xr:uid="{00000000-0005-0000-0000-000028020000}"/>
    <cellStyle name="Kop 4 2" xfId="489" xr:uid="{00000000-0005-0000-0000-000029020000}"/>
    <cellStyle name="Kop 4 3" xfId="490" xr:uid="{00000000-0005-0000-0000-00002A020000}"/>
    <cellStyle name="Kop 4 4" xfId="491" xr:uid="{00000000-0005-0000-0000-00002B020000}"/>
    <cellStyle name="Kop 4 5" xfId="492" xr:uid="{00000000-0005-0000-0000-00002C020000}"/>
    <cellStyle name="Kop 4 6" xfId="493" xr:uid="{00000000-0005-0000-0000-00002D020000}"/>
    <cellStyle name="Kop 4 7" xfId="494" xr:uid="{00000000-0005-0000-0000-00002E020000}"/>
    <cellStyle name="Kop 4 8" xfId="495" xr:uid="{00000000-0005-0000-0000-00002F020000}"/>
    <cellStyle name="Kop 4 9" xfId="496" xr:uid="{00000000-0005-0000-0000-000030020000}"/>
    <cellStyle name="Neutraal 10" xfId="497" xr:uid="{00000000-0005-0000-0000-000031020000}"/>
    <cellStyle name="Neutraal 11" xfId="498" xr:uid="{00000000-0005-0000-0000-000032020000}"/>
    <cellStyle name="Neutraal 12" xfId="499" xr:uid="{00000000-0005-0000-0000-000033020000}"/>
    <cellStyle name="Neutraal 13" xfId="500" xr:uid="{00000000-0005-0000-0000-000034020000}"/>
    <cellStyle name="Neutraal 14" xfId="501" xr:uid="{00000000-0005-0000-0000-000035020000}"/>
    <cellStyle name="Neutraal 15" xfId="502" xr:uid="{00000000-0005-0000-0000-000036020000}"/>
    <cellStyle name="Neutraal 16" xfId="503" xr:uid="{00000000-0005-0000-0000-000037020000}"/>
    <cellStyle name="Neutraal 2" xfId="504" xr:uid="{00000000-0005-0000-0000-000038020000}"/>
    <cellStyle name="Neutraal 3" xfId="505" xr:uid="{00000000-0005-0000-0000-000039020000}"/>
    <cellStyle name="Neutraal 4" xfId="506" xr:uid="{00000000-0005-0000-0000-00003A020000}"/>
    <cellStyle name="Neutraal 5" xfId="507" xr:uid="{00000000-0005-0000-0000-00003B020000}"/>
    <cellStyle name="Neutraal 6" xfId="508" xr:uid="{00000000-0005-0000-0000-00003C020000}"/>
    <cellStyle name="Neutraal 7" xfId="509" xr:uid="{00000000-0005-0000-0000-00003D020000}"/>
    <cellStyle name="Neutraal 8" xfId="510" xr:uid="{00000000-0005-0000-0000-00003E020000}"/>
    <cellStyle name="Neutraal 9" xfId="511" xr:uid="{00000000-0005-0000-0000-00003F020000}"/>
    <cellStyle name="Notitie 10" xfId="512" xr:uid="{00000000-0005-0000-0000-000040020000}"/>
    <cellStyle name="Notitie 10 2" xfId="713" xr:uid="{00000000-0005-0000-0000-000041020000}"/>
    <cellStyle name="Notitie 10 3" xfId="714" xr:uid="{00000000-0005-0000-0000-000042020000}"/>
    <cellStyle name="Notitie 11" xfId="513" xr:uid="{00000000-0005-0000-0000-000043020000}"/>
    <cellStyle name="Notitie 11 2" xfId="715" xr:uid="{00000000-0005-0000-0000-000044020000}"/>
    <cellStyle name="Notitie 11 3" xfId="716" xr:uid="{00000000-0005-0000-0000-000045020000}"/>
    <cellStyle name="Notitie 12" xfId="514" xr:uid="{00000000-0005-0000-0000-000046020000}"/>
    <cellStyle name="Notitie 12 2" xfId="717" xr:uid="{00000000-0005-0000-0000-000047020000}"/>
    <cellStyle name="Notitie 12 3" xfId="718" xr:uid="{00000000-0005-0000-0000-000048020000}"/>
    <cellStyle name="Notitie 13" xfId="515" xr:uid="{00000000-0005-0000-0000-000049020000}"/>
    <cellStyle name="Notitie 13 2" xfId="719" xr:uid="{00000000-0005-0000-0000-00004A020000}"/>
    <cellStyle name="Notitie 13 3" xfId="720" xr:uid="{00000000-0005-0000-0000-00004B020000}"/>
    <cellStyle name="Notitie 14" xfId="516" xr:uid="{00000000-0005-0000-0000-00004C020000}"/>
    <cellStyle name="Notitie 14 2" xfId="721" xr:uid="{00000000-0005-0000-0000-00004D020000}"/>
    <cellStyle name="Notitie 14 3" xfId="722" xr:uid="{00000000-0005-0000-0000-00004E020000}"/>
    <cellStyle name="Notitie 15" xfId="517" xr:uid="{00000000-0005-0000-0000-00004F020000}"/>
    <cellStyle name="Notitie 15 2" xfId="723" xr:uid="{00000000-0005-0000-0000-000050020000}"/>
    <cellStyle name="Notitie 15 3" xfId="724" xr:uid="{00000000-0005-0000-0000-000051020000}"/>
    <cellStyle name="Notitie 16" xfId="518" xr:uid="{00000000-0005-0000-0000-000052020000}"/>
    <cellStyle name="Notitie 16 2" xfId="725" xr:uid="{00000000-0005-0000-0000-000053020000}"/>
    <cellStyle name="Notitie 16 3" xfId="726" xr:uid="{00000000-0005-0000-0000-000054020000}"/>
    <cellStyle name="Notitie 2" xfId="519" xr:uid="{00000000-0005-0000-0000-000055020000}"/>
    <cellStyle name="Notitie 2 2" xfId="520" xr:uid="{00000000-0005-0000-0000-000056020000}"/>
    <cellStyle name="Notitie 2 2 2" xfId="727" xr:uid="{00000000-0005-0000-0000-000057020000}"/>
    <cellStyle name="Notitie 2 2 3" xfId="728" xr:uid="{00000000-0005-0000-0000-000058020000}"/>
    <cellStyle name="Notitie 2 3" xfId="729" xr:uid="{00000000-0005-0000-0000-000059020000}"/>
    <cellStyle name="Notitie 2 4" xfId="730" xr:uid="{00000000-0005-0000-0000-00005A020000}"/>
    <cellStyle name="Notitie 3" xfId="521" xr:uid="{00000000-0005-0000-0000-00005B020000}"/>
    <cellStyle name="Notitie 3 2" xfId="731" xr:uid="{00000000-0005-0000-0000-00005C020000}"/>
    <cellStyle name="Notitie 3 3" xfId="732" xr:uid="{00000000-0005-0000-0000-00005D020000}"/>
    <cellStyle name="Notitie 4" xfId="522" xr:uid="{00000000-0005-0000-0000-00005E020000}"/>
    <cellStyle name="Notitie 4 2" xfId="733" xr:uid="{00000000-0005-0000-0000-00005F020000}"/>
    <cellStyle name="Notitie 4 3" xfId="734" xr:uid="{00000000-0005-0000-0000-000060020000}"/>
    <cellStyle name="Notitie 5" xfId="523" xr:uid="{00000000-0005-0000-0000-000061020000}"/>
    <cellStyle name="Notitie 5 2" xfId="735" xr:uid="{00000000-0005-0000-0000-000062020000}"/>
    <cellStyle name="Notitie 5 3" xfId="736" xr:uid="{00000000-0005-0000-0000-000063020000}"/>
    <cellStyle name="Notitie 6" xfId="524" xr:uid="{00000000-0005-0000-0000-000064020000}"/>
    <cellStyle name="Notitie 6 2" xfId="737" xr:uid="{00000000-0005-0000-0000-000065020000}"/>
    <cellStyle name="Notitie 6 3" xfId="738" xr:uid="{00000000-0005-0000-0000-000066020000}"/>
    <cellStyle name="Notitie 7" xfId="525" xr:uid="{00000000-0005-0000-0000-000067020000}"/>
    <cellStyle name="Notitie 7 2" xfId="739" xr:uid="{00000000-0005-0000-0000-000068020000}"/>
    <cellStyle name="Notitie 7 3" xfId="740" xr:uid="{00000000-0005-0000-0000-000069020000}"/>
    <cellStyle name="Notitie 8" xfId="526" xr:uid="{00000000-0005-0000-0000-00006A020000}"/>
    <cellStyle name="Notitie 8 2" xfId="741" xr:uid="{00000000-0005-0000-0000-00006B020000}"/>
    <cellStyle name="Notitie 8 3" xfId="742" xr:uid="{00000000-0005-0000-0000-00006C020000}"/>
    <cellStyle name="Notitie 9" xfId="527" xr:uid="{00000000-0005-0000-0000-00006D020000}"/>
    <cellStyle name="Notitie 9 2" xfId="743" xr:uid="{00000000-0005-0000-0000-00006E020000}"/>
    <cellStyle name="Notitie 9 3" xfId="744" xr:uid="{00000000-0005-0000-0000-00006F020000}"/>
    <cellStyle name="Ongeldig 10" xfId="528" xr:uid="{00000000-0005-0000-0000-000070020000}"/>
    <cellStyle name="Ongeldig 11" xfId="529" xr:uid="{00000000-0005-0000-0000-000071020000}"/>
    <cellStyle name="Ongeldig 12" xfId="530" xr:uid="{00000000-0005-0000-0000-000072020000}"/>
    <cellStyle name="Ongeldig 13" xfId="531" xr:uid="{00000000-0005-0000-0000-000073020000}"/>
    <cellStyle name="Ongeldig 14" xfId="532" xr:uid="{00000000-0005-0000-0000-000074020000}"/>
    <cellStyle name="Ongeldig 15" xfId="533" xr:uid="{00000000-0005-0000-0000-000075020000}"/>
    <cellStyle name="Ongeldig 16" xfId="534" xr:uid="{00000000-0005-0000-0000-000076020000}"/>
    <cellStyle name="Ongeldig 2" xfId="535" xr:uid="{00000000-0005-0000-0000-000077020000}"/>
    <cellStyle name="Ongeldig 3" xfId="536" xr:uid="{00000000-0005-0000-0000-000078020000}"/>
    <cellStyle name="Ongeldig 4" xfId="537" xr:uid="{00000000-0005-0000-0000-000079020000}"/>
    <cellStyle name="Ongeldig 5" xfId="538" xr:uid="{00000000-0005-0000-0000-00007A020000}"/>
    <cellStyle name="Ongeldig 6" xfId="539" xr:uid="{00000000-0005-0000-0000-00007B020000}"/>
    <cellStyle name="Ongeldig 7" xfId="540" xr:uid="{00000000-0005-0000-0000-00007C020000}"/>
    <cellStyle name="Ongeldig 8" xfId="541" xr:uid="{00000000-0005-0000-0000-00007D020000}"/>
    <cellStyle name="Ongeldig 9" xfId="542" xr:uid="{00000000-0005-0000-0000-00007E020000}"/>
    <cellStyle name="Procent 2" xfId="712" xr:uid="{00000000-0005-0000-0000-00007F020000}"/>
    <cellStyle name="Standaard" xfId="0" builtinId="0"/>
    <cellStyle name="Standaard 10" xfId="543" xr:uid="{00000000-0005-0000-0000-000081020000}"/>
    <cellStyle name="Standaard 11" xfId="544" xr:uid="{00000000-0005-0000-0000-000082020000}"/>
    <cellStyle name="Standaard 12" xfId="545" xr:uid="{00000000-0005-0000-0000-000083020000}"/>
    <cellStyle name="Standaard 13" xfId="546" xr:uid="{00000000-0005-0000-0000-000084020000}"/>
    <cellStyle name="Standaard 14" xfId="547" xr:uid="{00000000-0005-0000-0000-000085020000}"/>
    <cellStyle name="Standaard 15" xfId="548" xr:uid="{00000000-0005-0000-0000-000086020000}"/>
    <cellStyle name="Standaard 16" xfId="549" xr:uid="{00000000-0005-0000-0000-000087020000}"/>
    <cellStyle name="Standaard 17" xfId="550" xr:uid="{00000000-0005-0000-0000-000088020000}"/>
    <cellStyle name="Standaard 18" xfId="551" xr:uid="{00000000-0005-0000-0000-000089020000}"/>
    <cellStyle name="Standaard 19" xfId="552" xr:uid="{00000000-0005-0000-0000-00008A020000}"/>
    <cellStyle name="Standaard 19 2" xfId="553" xr:uid="{00000000-0005-0000-0000-00008B020000}"/>
    <cellStyle name="Standaard 19 2 2" xfId="554" xr:uid="{00000000-0005-0000-0000-00008C020000}"/>
    <cellStyle name="Standaard 19 2 3" xfId="745" xr:uid="{00000000-0005-0000-0000-00008D020000}"/>
    <cellStyle name="Standaard 19 2 4" xfId="746" xr:uid="{00000000-0005-0000-0000-00008E020000}"/>
    <cellStyle name="Standaard 19 3" xfId="747" xr:uid="{00000000-0005-0000-0000-00008F020000}"/>
    <cellStyle name="Standaard 2" xfId="555" xr:uid="{00000000-0005-0000-0000-000090020000}"/>
    <cellStyle name="Standaard 2 2" xfId="748" xr:uid="{00000000-0005-0000-0000-000091020000}"/>
    <cellStyle name="Standaard 2 2 2" xfId="749" xr:uid="{00000000-0005-0000-0000-000092020000}"/>
    <cellStyle name="Standaard 2 3" xfId="750" xr:uid="{00000000-0005-0000-0000-000093020000}"/>
    <cellStyle name="Standaard 2 4" xfId="751" xr:uid="{00000000-0005-0000-0000-000094020000}"/>
    <cellStyle name="Standaard 20" xfId="556" xr:uid="{00000000-0005-0000-0000-000095020000}"/>
    <cellStyle name="Standaard 21" xfId="557" xr:uid="{00000000-0005-0000-0000-000096020000}"/>
    <cellStyle name="Standaard 22" xfId="558" xr:uid="{00000000-0005-0000-0000-000097020000}"/>
    <cellStyle name="Standaard 23" xfId="559" xr:uid="{00000000-0005-0000-0000-000098020000}"/>
    <cellStyle name="Standaard 24" xfId="560" xr:uid="{00000000-0005-0000-0000-000099020000}"/>
    <cellStyle name="Standaard 25" xfId="561" xr:uid="{00000000-0005-0000-0000-00009A020000}"/>
    <cellStyle name="Standaard 25 2" xfId="753" xr:uid="{00000000-0005-0000-0000-00009B020000}"/>
    <cellStyle name="Standaard 25 2 2" xfId="754" xr:uid="{00000000-0005-0000-0000-00009C020000}"/>
    <cellStyle name="Standaard 25 2 2 2" xfId="755" xr:uid="{00000000-0005-0000-0000-00009D020000}"/>
    <cellStyle name="Standaard 25 2 3" xfId="756" xr:uid="{00000000-0005-0000-0000-00009E020000}"/>
    <cellStyle name="Standaard 25 3" xfId="757" xr:uid="{00000000-0005-0000-0000-00009F020000}"/>
    <cellStyle name="Standaard 25 3 2" xfId="758" xr:uid="{00000000-0005-0000-0000-0000A0020000}"/>
    <cellStyle name="Standaard 25 3 2 2" xfId="759" xr:uid="{00000000-0005-0000-0000-0000A1020000}"/>
    <cellStyle name="Standaard 25 3 3" xfId="760" xr:uid="{00000000-0005-0000-0000-0000A2020000}"/>
    <cellStyle name="Standaard 25 4" xfId="761" xr:uid="{00000000-0005-0000-0000-0000A3020000}"/>
    <cellStyle name="Standaard 25 4 2" xfId="762" xr:uid="{00000000-0005-0000-0000-0000A4020000}"/>
    <cellStyle name="Standaard 25 5" xfId="763" xr:uid="{00000000-0005-0000-0000-0000A5020000}"/>
    <cellStyle name="Standaard 25 6" xfId="764" xr:uid="{00000000-0005-0000-0000-0000A6020000}"/>
    <cellStyle name="Standaard 25 7" xfId="765" xr:uid="{00000000-0005-0000-0000-0000A7020000}"/>
    <cellStyle name="Standaard 25 8" xfId="766" xr:uid="{00000000-0005-0000-0000-0000A8020000}"/>
    <cellStyle name="Standaard 25 9" xfId="752" xr:uid="{00000000-0005-0000-0000-0000A9020000}"/>
    <cellStyle name="Standaard 26" xfId="767" xr:uid="{00000000-0005-0000-0000-0000AA020000}"/>
    <cellStyle name="Standaard 27" xfId="845" xr:uid="{00000000-0005-0000-0000-0000AB020000}"/>
    <cellStyle name="Standaard 27 2" xfId="846" xr:uid="{00000000-0005-0000-0000-0000AC020000}"/>
    <cellStyle name="Standaard 3" xfId="562" xr:uid="{00000000-0005-0000-0000-0000AD020000}"/>
    <cellStyle name="Standaard 3 2" xfId="563" xr:uid="{00000000-0005-0000-0000-0000AE020000}"/>
    <cellStyle name="Standaard 3 3" xfId="564" xr:uid="{00000000-0005-0000-0000-0000AF020000}"/>
    <cellStyle name="Standaard 35" xfId="768" xr:uid="{00000000-0005-0000-0000-0000B0020000}"/>
    <cellStyle name="Standaard 4" xfId="565" xr:uid="{00000000-0005-0000-0000-0000B1020000}"/>
    <cellStyle name="Standaard 5" xfId="566" xr:uid="{00000000-0005-0000-0000-0000B2020000}"/>
    <cellStyle name="Standaard 6" xfId="567" xr:uid="{00000000-0005-0000-0000-0000B3020000}"/>
    <cellStyle name="Standaard 7" xfId="568" xr:uid="{00000000-0005-0000-0000-0000B4020000}"/>
    <cellStyle name="Standaard 8" xfId="569" xr:uid="{00000000-0005-0000-0000-0000B5020000}"/>
    <cellStyle name="Standaard 9" xfId="570" xr:uid="{00000000-0005-0000-0000-0000B6020000}"/>
    <cellStyle name="Titel 10" xfId="571" xr:uid="{00000000-0005-0000-0000-0000B7020000}"/>
    <cellStyle name="Titel 11" xfId="572" xr:uid="{00000000-0005-0000-0000-0000B8020000}"/>
    <cellStyle name="Titel 12" xfId="573" xr:uid="{00000000-0005-0000-0000-0000B9020000}"/>
    <cellStyle name="Titel 13" xfId="574" xr:uid="{00000000-0005-0000-0000-0000BA020000}"/>
    <cellStyle name="Titel 14" xfId="575" xr:uid="{00000000-0005-0000-0000-0000BB020000}"/>
    <cellStyle name="Titel 15" xfId="576" xr:uid="{00000000-0005-0000-0000-0000BC020000}"/>
    <cellStyle name="Titel 16" xfId="577" xr:uid="{00000000-0005-0000-0000-0000BD020000}"/>
    <cellStyle name="Titel 2" xfId="578" xr:uid="{00000000-0005-0000-0000-0000BE020000}"/>
    <cellStyle name="Titel 3" xfId="579" xr:uid="{00000000-0005-0000-0000-0000BF020000}"/>
    <cellStyle name="Titel 4" xfId="580" xr:uid="{00000000-0005-0000-0000-0000C0020000}"/>
    <cellStyle name="Titel 5" xfId="581" xr:uid="{00000000-0005-0000-0000-0000C1020000}"/>
    <cellStyle name="Titel 6" xfId="582" xr:uid="{00000000-0005-0000-0000-0000C2020000}"/>
    <cellStyle name="Titel 7" xfId="583" xr:uid="{00000000-0005-0000-0000-0000C3020000}"/>
    <cellStyle name="Titel 8" xfId="584" xr:uid="{00000000-0005-0000-0000-0000C4020000}"/>
    <cellStyle name="Titel 9" xfId="585" xr:uid="{00000000-0005-0000-0000-0000C5020000}"/>
    <cellStyle name="Totaal 10" xfId="586" xr:uid="{00000000-0005-0000-0000-0000C6020000}"/>
    <cellStyle name="Totaal 10 2" xfId="769" xr:uid="{00000000-0005-0000-0000-0000C7020000}"/>
    <cellStyle name="Totaal 10 3" xfId="770" xr:uid="{00000000-0005-0000-0000-0000C8020000}"/>
    <cellStyle name="Totaal 11" xfId="587" xr:uid="{00000000-0005-0000-0000-0000C9020000}"/>
    <cellStyle name="Totaal 11 2" xfId="771" xr:uid="{00000000-0005-0000-0000-0000CA020000}"/>
    <cellStyle name="Totaal 11 3" xfId="772" xr:uid="{00000000-0005-0000-0000-0000CB020000}"/>
    <cellStyle name="Totaal 12" xfId="588" xr:uid="{00000000-0005-0000-0000-0000CC020000}"/>
    <cellStyle name="Totaal 12 2" xfId="773" xr:uid="{00000000-0005-0000-0000-0000CD020000}"/>
    <cellStyle name="Totaal 12 3" xfId="774" xr:uid="{00000000-0005-0000-0000-0000CE020000}"/>
    <cellStyle name="Totaal 13" xfId="589" xr:uid="{00000000-0005-0000-0000-0000CF020000}"/>
    <cellStyle name="Totaal 13 2" xfId="775" xr:uid="{00000000-0005-0000-0000-0000D0020000}"/>
    <cellStyle name="Totaal 13 3" xfId="776" xr:uid="{00000000-0005-0000-0000-0000D1020000}"/>
    <cellStyle name="Totaal 14" xfId="590" xr:uid="{00000000-0005-0000-0000-0000D2020000}"/>
    <cellStyle name="Totaal 14 2" xfId="777" xr:uid="{00000000-0005-0000-0000-0000D3020000}"/>
    <cellStyle name="Totaal 14 3" xfId="778" xr:uid="{00000000-0005-0000-0000-0000D4020000}"/>
    <cellStyle name="Totaal 15" xfId="591" xr:uid="{00000000-0005-0000-0000-0000D5020000}"/>
    <cellStyle name="Totaal 15 2" xfId="779" xr:uid="{00000000-0005-0000-0000-0000D6020000}"/>
    <cellStyle name="Totaal 15 3" xfId="780" xr:uid="{00000000-0005-0000-0000-0000D7020000}"/>
    <cellStyle name="Totaal 16" xfId="592" xr:uid="{00000000-0005-0000-0000-0000D8020000}"/>
    <cellStyle name="Totaal 16 2" xfId="781" xr:uid="{00000000-0005-0000-0000-0000D9020000}"/>
    <cellStyle name="Totaal 16 3" xfId="782" xr:uid="{00000000-0005-0000-0000-0000DA020000}"/>
    <cellStyle name="Totaal 2" xfId="593" xr:uid="{00000000-0005-0000-0000-0000DB020000}"/>
    <cellStyle name="Totaal 2 2" xfId="783" xr:uid="{00000000-0005-0000-0000-0000DC020000}"/>
    <cellStyle name="Totaal 2 3" xfId="784" xr:uid="{00000000-0005-0000-0000-0000DD020000}"/>
    <cellStyle name="Totaal 3" xfId="594" xr:uid="{00000000-0005-0000-0000-0000DE020000}"/>
    <cellStyle name="Totaal 3 2" xfId="785" xr:uid="{00000000-0005-0000-0000-0000DF020000}"/>
    <cellStyle name="Totaal 3 3" xfId="786" xr:uid="{00000000-0005-0000-0000-0000E0020000}"/>
    <cellStyle name="Totaal 4" xfId="595" xr:uid="{00000000-0005-0000-0000-0000E1020000}"/>
    <cellStyle name="Totaal 4 2" xfId="787" xr:uid="{00000000-0005-0000-0000-0000E2020000}"/>
    <cellStyle name="Totaal 4 3" xfId="788" xr:uid="{00000000-0005-0000-0000-0000E3020000}"/>
    <cellStyle name="Totaal 5" xfId="596" xr:uid="{00000000-0005-0000-0000-0000E4020000}"/>
    <cellStyle name="Totaal 5 2" xfId="789" xr:uid="{00000000-0005-0000-0000-0000E5020000}"/>
    <cellStyle name="Totaal 5 3" xfId="790" xr:uid="{00000000-0005-0000-0000-0000E6020000}"/>
    <cellStyle name="Totaal 6" xfId="597" xr:uid="{00000000-0005-0000-0000-0000E7020000}"/>
    <cellStyle name="Totaal 6 2" xfId="791" xr:uid="{00000000-0005-0000-0000-0000E8020000}"/>
    <cellStyle name="Totaal 6 3" xfId="792" xr:uid="{00000000-0005-0000-0000-0000E9020000}"/>
    <cellStyle name="Totaal 7" xfId="598" xr:uid="{00000000-0005-0000-0000-0000EA020000}"/>
    <cellStyle name="Totaal 7 2" xfId="793" xr:uid="{00000000-0005-0000-0000-0000EB020000}"/>
    <cellStyle name="Totaal 7 3" xfId="794" xr:uid="{00000000-0005-0000-0000-0000EC020000}"/>
    <cellStyle name="Totaal 8" xfId="599" xr:uid="{00000000-0005-0000-0000-0000ED020000}"/>
    <cellStyle name="Totaal 8 2" xfId="795" xr:uid="{00000000-0005-0000-0000-0000EE020000}"/>
    <cellStyle name="Totaal 8 3" xfId="796" xr:uid="{00000000-0005-0000-0000-0000EF020000}"/>
    <cellStyle name="Totaal 9" xfId="600" xr:uid="{00000000-0005-0000-0000-0000F0020000}"/>
    <cellStyle name="Totaal 9 2" xfId="797" xr:uid="{00000000-0005-0000-0000-0000F1020000}"/>
    <cellStyle name="Totaal 9 3" xfId="798" xr:uid="{00000000-0005-0000-0000-0000F2020000}"/>
    <cellStyle name="Uitvoer 10" xfId="601" xr:uid="{00000000-0005-0000-0000-0000F3020000}"/>
    <cellStyle name="Uitvoer 10 2" xfId="799" xr:uid="{00000000-0005-0000-0000-0000F4020000}"/>
    <cellStyle name="Uitvoer 10 3" xfId="800" xr:uid="{00000000-0005-0000-0000-0000F5020000}"/>
    <cellStyle name="Uitvoer 11" xfId="602" xr:uid="{00000000-0005-0000-0000-0000F6020000}"/>
    <cellStyle name="Uitvoer 11 2" xfId="801" xr:uid="{00000000-0005-0000-0000-0000F7020000}"/>
    <cellStyle name="Uitvoer 11 3" xfId="802" xr:uid="{00000000-0005-0000-0000-0000F8020000}"/>
    <cellStyle name="Uitvoer 12" xfId="603" xr:uid="{00000000-0005-0000-0000-0000F9020000}"/>
    <cellStyle name="Uitvoer 12 2" xfId="803" xr:uid="{00000000-0005-0000-0000-0000FA020000}"/>
    <cellStyle name="Uitvoer 12 3" xfId="804" xr:uid="{00000000-0005-0000-0000-0000FB020000}"/>
    <cellStyle name="Uitvoer 13" xfId="604" xr:uid="{00000000-0005-0000-0000-0000FC020000}"/>
    <cellStyle name="Uitvoer 13 2" xfId="805" xr:uid="{00000000-0005-0000-0000-0000FD020000}"/>
    <cellStyle name="Uitvoer 13 3" xfId="806" xr:uid="{00000000-0005-0000-0000-0000FE020000}"/>
    <cellStyle name="Uitvoer 14" xfId="605" xr:uid="{00000000-0005-0000-0000-0000FF020000}"/>
    <cellStyle name="Uitvoer 14 2" xfId="807" xr:uid="{00000000-0005-0000-0000-000000030000}"/>
    <cellStyle name="Uitvoer 14 3" xfId="808" xr:uid="{00000000-0005-0000-0000-000001030000}"/>
    <cellStyle name="Uitvoer 15" xfId="606" xr:uid="{00000000-0005-0000-0000-000002030000}"/>
    <cellStyle name="Uitvoer 15 2" xfId="809" xr:uid="{00000000-0005-0000-0000-000003030000}"/>
    <cellStyle name="Uitvoer 15 3" xfId="810" xr:uid="{00000000-0005-0000-0000-000004030000}"/>
    <cellStyle name="Uitvoer 16" xfId="607" xr:uid="{00000000-0005-0000-0000-000005030000}"/>
    <cellStyle name="Uitvoer 16 2" xfId="811" xr:uid="{00000000-0005-0000-0000-000006030000}"/>
    <cellStyle name="Uitvoer 16 3" xfId="812" xr:uid="{00000000-0005-0000-0000-000007030000}"/>
    <cellStyle name="Uitvoer 2" xfId="608" xr:uid="{00000000-0005-0000-0000-000008030000}"/>
    <cellStyle name="Uitvoer 2 2" xfId="813" xr:uid="{00000000-0005-0000-0000-000009030000}"/>
    <cellStyle name="Uitvoer 2 3" xfId="814" xr:uid="{00000000-0005-0000-0000-00000A030000}"/>
    <cellStyle name="Uitvoer 3" xfId="609" xr:uid="{00000000-0005-0000-0000-00000B030000}"/>
    <cellStyle name="Uitvoer 3 2" xfId="815" xr:uid="{00000000-0005-0000-0000-00000C030000}"/>
    <cellStyle name="Uitvoer 3 3" xfId="816" xr:uid="{00000000-0005-0000-0000-00000D030000}"/>
    <cellStyle name="Uitvoer 4" xfId="610" xr:uid="{00000000-0005-0000-0000-00000E030000}"/>
    <cellStyle name="Uitvoer 4 2" xfId="817" xr:uid="{00000000-0005-0000-0000-00000F030000}"/>
    <cellStyle name="Uitvoer 4 3" xfId="818" xr:uid="{00000000-0005-0000-0000-000010030000}"/>
    <cellStyle name="Uitvoer 5" xfId="611" xr:uid="{00000000-0005-0000-0000-000011030000}"/>
    <cellStyle name="Uitvoer 5 2" xfId="819" xr:uid="{00000000-0005-0000-0000-000012030000}"/>
    <cellStyle name="Uitvoer 5 3" xfId="820" xr:uid="{00000000-0005-0000-0000-000013030000}"/>
    <cellStyle name="Uitvoer 6" xfId="612" xr:uid="{00000000-0005-0000-0000-000014030000}"/>
    <cellStyle name="Uitvoer 6 2" xfId="821" xr:uid="{00000000-0005-0000-0000-000015030000}"/>
    <cellStyle name="Uitvoer 6 3" xfId="822" xr:uid="{00000000-0005-0000-0000-000016030000}"/>
    <cellStyle name="Uitvoer 7" xfId="613" xr:uid="{00000000-0005-0000-0000-000017030000}"/>
    <cellStyle name="Uitvoer 7 2" xfId="823" xr:uid="{00000000-0005-0000-0000-000018030000}"/>
    <cellStyle name="Uitvoer 7 3" xfId="824" xr:uid="{00000000-0005-0000-0000-000019030000}"/>
    <cellStyle name="Uitvoer 8" xfId="614" xr:uid="{00000000-0005-0000-0000-00001A030000}"/>
    <cellStyle name="Uitvoer 8 2" xfId="825" xr:uid="{00000000-0005-0000-0000-00001B030000}"/>
    <cellStyle name="Uitvoer 8 3" xfId="826" xr:uid="{00000000-0005-0000-0000-00001C030000}"/>
    <cellStyle name="Uitvoer 9" xfId="615" xr:uid="{00000000-0005-0000-0000-00001D030000}"/>
    <cellStyle name="Uitvoer 9 2" xfId="827" xr:uid="{00000000-0005-0000-0000-00001E030000}"/>
    <cellStyle name="Uitvoer 9 3" xfId="828" xr:uid="{00000000-0005-0000-0000-00001F030000}"/>
    <cellStyle name="Valuta 2" xfId="616" xr:uid="{00000000-0005-0000-0000-000020030000}"/>
    <cellStyle name="Valuta 2 2" xfId="647" xr:uid="{00000000-0005-0000-0000-000021030000}"/>
    <cellStyle name="Valuta 2 2 2" xfId="832" xr:uid="{00000000-0005-0000-0000-000022030000}"/>
    <cellStyle name="Valuta 2 2 3" xfId="831" xr:uid="{00000000-0005-0000-0000-000023030000}"/>
    <cellStyle name="Valuta 2 3" xfId="833" xr:uid="{00000000-0005-0000-0000-000024030000}"/>
    <cellStyle name="Valuta 2 4" xfId="834" xr:uid="{00000000-0005-0000-0000-000025030000}"/>
    <cellStyle name="Valuta 2 5" xfId="830" xr:uid="{00000000-0005-0000-0000-000026030000}"/>
    <cellStyle name="Valuta 3" xfId="835" xr:uid="{00000000-0005-0000-0000-000027030000}"/>
    <cellStyle name="Valuta 3 2" xfId="836" xr:uid="{00000000-0005-0000-0000-000028030000}"/>
    <cellStyle name="Valuta 3 2 2" xfId="837" xr:uid="{00000000-0005-0000-0000-000029030000}"/>
    <cellStyle name="Valuta 3 3" xfId="838" xr:uid="{00000000-0005-0000-0000-00002A030000}"/>
    <cellStyle name="Valuta 3 4" xfId="839" xr:uid="{00000000-0005-0000-0000-00002B030000}"/>
    <cellStyle name="Valuta 4" xfId="840" xr:uid="{00000000-0005-0000-0000-00002C030000}"/>
    <cellStyle name="Valuta 4 2" xfId="841" xr:uid="{00000000-0005-0000-0000-00002D030000}"/>
    <cellStyle name="Valuta 4 3" xfId="842" xr:uid="{00000000-0005-0000-0000-00002E030000}"/>
    <cellStyle name="Valuta 5" xfId="829" xr:uid="{00000000-0005-0000-0000-00002F030000}"/>
    <cellStyle name="Valuta 6" xfId="843" xr:uid="{00000000-0005-0000-0000-000030030000}"/>
    <cellStyle name="Verklarende tekst 10" xfId="617" xr:uid="{00000000-0005-0000-0000-000031030000}"/>
    <cellStyle name="Verklarende tekst 11" xfId="618" xr:uid="{00000000-0005-0000-0000-000032030000}"/>
    <cellStyle name="Verklarende tekst 12" xfId="619" xr:uid="{00000000-0005-0000-0000-000033030000}"/>
    <cellStyle name="Verklarende tekst 13" xfId="620" xr:uid="{00000000-0005-0000-0000-000034030000}"/>
    <cellStyle name="Verklarende tekst 14" xfId="621" xr:uid="{00000000-0005-0000-0000-000035030000}"/>
    <cellStyle name="Verklarende tekst 15" xfId="622" xr:uid="{00000000-0005-0000-0000-000036030000}"/>
    <cellStyle name="Verklarende tekst 16" xfId="623" xr:uid="{00000000-0005-0000-0000-000037030000}"/>
    <cellStyle name="Verklarende tekst 2" xfId="624" xr:uid="{00000000-0005-0000-0000-000038030000}"/>
    <cellStyle name="Verklarende tekst 3" xfId="625" xr:uid="{00000000-0005-0000-0000-000039030000}"/>
    <cellStyle name="Verklarende tekst 4" xfId="626" xr:uid="{00000000-0005-0000-0000-00003A030000}"/>
    <cellStyle name="Verklarende tekst 5" xfId="627" xr:uid="{00000000-0005-0000-0000-00003B030000}"/>
    <cellStyle name="Verklarende tekst 6" xfId="628" xr:uid="{00000000-0005-0000-0000-00003C030000}"/>
    <cellStyle name="Verklarende tekst 7" xfId="629" xr:uid="{00000000-0005-0000-0000-00003D030000}"/>
    <cellStyle name="Verklarende tekst 8" xfId="630" xr:uid="{00000000-0005-0000-0000-00003E030000}"/>
    <cellStyle name="Verklarende tekst 9" xfId="631" xr:uid="{00000000-0005-0000-0000-00003F030000}"/>
    <cellStyle name="Waarschuwingstekst 10" xfId="632" xr:uid="{00000000-0005-0000-0000-000040030000}"/>
    <cellStyle name="Waarschuwingstekst 11" xfId="633" xr:uid="{00000000-0005-0000-0000-000041030000}"/>
    <cellStyle name="Waarschuwingstekst 12" xfId="634" xr:uid="{00000000-0005-0000-0000-000042030000}"/>
    <cellStyle name="Waarschuwingstekst 13" xfId="635" xr:uid="{00000000-0005-0000-0000-000043030000}"/>
    <cellStyle name="Waarschuwingstekst 14" xfId="636" xr:uid="{00000000-0005-0000-0000-000044030000}"/>
    <cellStyle name="Waarschuwingstekst 15" xfId="637" xr:uid="{00000000-0005-0000-0000-000045030000}"/>
    <cellStyle name="Waarschuwingstekst 16" xfId="638" xr:uid="{00000000-0005-0000-0000-000046030000}"/>
    <cellStyle name="Waarschuwingstekst 2" xfId="639" xr:uid="{00000000-0005-0000-0000-000047030000}"/>
    <cellStyle name="Waarschuwingstekst 3" xfId="640" xr:uid="{00000000-0005-0000-0000-000048030000}"/>
    <cellStyle name="Waarschuwingstekst 4" xfId="641" xr:uid="{00000000-0005-0000-0000-000049030000}"/>
    <cellStyle name="Waarschuwingstekst 5" xfId="642" xr:uid="{00000000-0005-0000-0000-00004A030000}"/>
    <cellStyle name="Waarschuwingstekst 6" xfId="643" xr:uid="{00000000-0005-0000-0000-00004B030000}"/>
    <cellStyle name="Waarschuwingstekst 7" xfId="644" xr:uid="{00000000-0005-0000-0000-00004C030000}"/>
    <cellStyle name="Waarschuwingstekst 8" xfId="645" xr:uid="{00000000-0005-0000-0000-00004D030000}"/>
    <cellStyle name="Waarschuwingstekst 9" xfId="646" xr:uid="{00000000-0005-0000-0000-00004E030000}"/>
  </cellStyles>
  <dxfs count="0"/>
  <tableStyles count="0" defaultTableStyle="TableStyleMedium9" defaultPivotStyle="PivotStyleLight16"/>
  <colors>
    <mruColors>
      <color rgb="FF00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144780</xdr:colOff>
      <xdr:row>1</xdr:row>
      <xdr:rowOff>144780</xdr:rowOff>
    </xdr:from>
    <xdr:to>
      <xdr:col>8</xdr:col>
      <xdr:colOff>7621</xdr:colOff>
      <xdr:row>1</xdr:row>
      <xdr:rowOff>1203960</xdr:rowOff>
    </xdr:to>
    <xdr:pic>
      <xdr:nvPicPr>
        <xdr:cNvPr id="2" name="Afbeelding 1" descr="Afbeeldingsresultaat voor logo gemeente katwijk">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9700" y="541020"/>
          <a:ext cx="4472941" cy="10591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1:I25"/>
  <sheetViews>
    <sheetView showGridLines="0" tabSelected="1" view="pageBreakPreview" zoomScaleNormal="100" zoomScaleSheetLayoutView="100" workbookViewId="0">
      <selection activeCell="K3" sqref="K3"/>
    </sheetView>
  </sheetViews>
  <sheetFormatPr defaultColWidth="9.109375" defaultRowHeight="13.2" x14ac:dyDescent="0.25"/>
  <cols>
    <col min="1" max="1" width="3.6640625" style="1" customWidth="1"/>
    <col min="2" max="2" width="5.33203125" style="1" customWidth="1"/>
    <col min="3" max="3" width="9.44140625" style="1" bestFit="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2"/>
      <c r="C2" s="3"/>
      <c r="D2" s="3"/>
      <c r="E2" s="3"/>
      <c r="F2" s="3"/>
      <c r="G2" s="3"/>
      <c r="H2" s="3"/>
      <c r="I2" s="4"/>
    </row>
    <row r="3" spans="2:9" ht="40.5" customHeight="1" x14ac:dyDescent="0.25">
      <c r="B3" s="5"/>
      <c r="I3" s="6"/>
    </row>
    <row r="4" spans="2:9" ht="92.25" customHeight="1" x14ac:dyDescent="0.25">
      <c r="B4" s="70" t="s">
        <v>58</v>
      </c>
      <c r="C4" s="71"/>
      <c r="D4" s="71"/>
      <c r="E4" s="71"/>
      <c r="F4" s="71"/>
      <c r="G4" s="71"/>
      <c r="H4" s="71"/>
      <c r="I4" s="72"/>
    </row>
    <row r="5" spans="2:9" ht="92.25" customHeight="1" x14ac:dyDescent="0.25">
      <c r="B5" s="7"/>
      <c r="C5" s="8"/>
      <c r="D5" s="8"/>
      <c r="E5" s="8"/>
      <c r="F5" s="8"/>
      <c r="G5" s="8"/>
      <c r="H5" s="8"/>
      <c r="I5" s="9"/>
    </row>
    <row r="6" spans="2:9" ht="17.25" customHeight="1" x14ac:dyDescent="0.25">
      <c r="B6" s="10"/>
      <c r="D6" s="11" t="s">
        <v>0</v>
      </c>
      <c r="E6" s="12"/>
      <c r="F6" s="12"/>
      <c r="G6" s="12"/>
      <c r="H6" s="12"/>
      <c r="I6" s="13"/>
    </row>
    <row r="7" spans="2:9" ht="16.5" customHeight="1" x14ac:dyDescent="0.25">
      <c r="B7" s="10"/>
      <c r="C7" s="18" t="s">
        <v>1</v>
      </c>
      <c r="D7" s="1" t="s">
        <v>55</v>
      </c>
      <c r="E7" s="12"/>
      <c r="F7" s="12"/>
      <c r="G7" s="12"/>
      <c r="H7" s="12"/>
      <c r="I7" s="13"/>
    </row>
    <row r="8" spans="2:9" ht="16.5" customHeight="1" x14ac:dyDescent="0.25">
      <c r="B8" s="10"/>
      <c r="C8" s="18" t="s">
        <v>2</v>
      </c>
      <c r="D8" s="1" t="s">
        <v>56</v>
      </c>
      <c r="E8" s="12"/>
      <c r="F8" s="12"/>
      <c r="G8" s="12"/>
      <c r="H8" s="12"/>
      <c r="I8" s="13"/>
    </row>
    <row r="9" spans="2:9" ht="16.5" customHeight="1" x14ac:dyDescent="0.25">
      <c r="B9" s="10"/>
      <c r="C9" s="18" t="s">
        <v>43</v>
      </c>
      <c r="D9" s="1" t="s">
        <v>57</v>
      </c>
      <c r="E9" s="12"/>
      <c r="F9" s="12"/>
      <c r="G9" s="12"/>
      <c r="H9" s="12"/>
      <c r="I9" s="13"/>
    </row>
    <row r="10" spans="2:9" ht="16.5" customHeight="1" x14ac:dyDescent="0.25">
      <c r="B10" s="10"/>
      <c r="E10" s="12"/>
      <c r="F10" s="12"/>
      <c r="G10" s="12"/>
      <c r="H10" s="12"/>
      <c r="I10" s="13"/>
    </row>
    <row r="11" spans="2:9" ht="16.5" customHeight="1" x14ac:dyDescent="0.25">
      <c r="B11" s="10"/>
      <c r="D11" s="14"/>
      <c r="E11" s="12"/>
      <c r="F11" s="12"/>
      <c r="G11" s="12"/>
      <c r="H11" s="12"/>
      <c r="I11" s="13"/>
    </row>
    <row r="12" spans="2:9" ht="16.5" customHeight="1" x14ac:dyDescent="0.25">
      <c r="B12" s="10"/>
      <c r="D12" s="14"/>
      <c r="E12" s="12"/>
      <c r="F12" s="12"/>
      <c r="G12" s="12"/>
      <c r="H12" s="12"/>
      <c r="I12" s="13"/>
    </row>
    <row r="13" spans="2:9" ht="16.5" customHeight="1" x14ac:dyDescent="0.25">
      <c r="B13" s="10"/>
      <c r="D13" s="14"/>
      <c r="E13" s="12"/>
      <c r="F13" s="12"/>
      <c r="G13" s="12"/>
      <c r="H13" s="12"/>
      <c r="I13" s="13"/>
    </row>
    <row r="14" spans="2:9" ht="16.5" customHeight="1" x14ac:dyDescent="0.25">
      <c r="B14" s="10"/>
      <c r="D14" s="14"/>
      <c r="E14" s="12"/>
      <c r="F14" s="12"/>
      <c r="G14" s="12"/>
      <c r="H14" s="12"/>
      <c r="I14" s="13"/>
    </row>
    <row r="15" spans="2:9" ht="16.5" customHeight="1" x14ac:dyDescent="0.25">
      <c r="B15" s="10"/>
      <c r="D15" s="14"/>
      <c r="E15" s="12"/>
      <c r="F15" s="12"/>
      <c r="G15" s="12"/>
      <c r="H15" s="12"/>
      <c r="I15" s="13"/>
    </row>
    <row r="16" spans="2:9" ht="16.5" customHeight="1" x14ac:dyDescent="0.25">
      <c r="B16" s="10"/>
      <c r="D16" s="14"/>
      <c r="E16" s="12"/>
      <c r="F16" s="12"/>
      <c r="G16" s="12"/>
      <c r="H16" s="12"/>
      <c r="I16" s="13"/>
    </row>
    <row r="17" spans="2:9" ht="16.5" customHeight="1" x14ac:dyDescent="0.25">
      <c r="B17" s="10"/>
      <c r="D17" s="14"/>
      <c r="E17" s="12"/>
      <c r="F17" s="12"/>
      <c r="G17" s="12"/>
      <c r="H17" s="12"/>
      <c r="I17" s="13"/>
    </row>
    <row r="18" spans="2:9" ht="16.5" customHeight="1" x14ac:dyDescent="0.25">
      <c r="B18" s="10"/>
      <c r="D18" s="14"/>
      <c r="E18" s="12"/>
      <c r="F18" s="12"/>
      <c r="G18" s="12"/>
      <c r="H18" s="12"/>
      <c r="I18" s="13"/>
    </row>
    <row r="19" spans="2:9" ht="16.5" customHeight="1" x14ac:dyDescent="0.25">
      <c r="B19" s="10"/>
      <c r="D19" s="14"/>
      <c r="E19" s="12"/>
      <c r="F19" s="12"/>
      <c r="G19" s="12"/>
      <c r="H19" s="12"/>
      <c r="I19" s="13"/>
    </row>
    <row r="20" spans="2:9" ht="16.5" customHeight="1" x14ac:dyDescent="0.25">
      <c r="B20" s="10"/>
      <c r="D20" s="14"/>
      <c r="E20" s="12"/>
      <c r="F20" s="12"/>
      <c r="G20" s="12"/>
      <c r="H20" s="12"/>
      <c r="I20" s="13"/>
    </row>
    <row r="21" spans="2:9" ht="16.5" customHeight="1" x14ac:dyDescent="0.25">
      <c r="B21" s="10"/>
      <c r="D21" s="14"/>
      <c r="E21" s="12"/>
      <c r="F21" s="12"/>
      <c r="G21" s="12"/>
      <c r="H21" s="12"/>
      <c r="I21" s="13"/>
    </row>
    <row r="22" spans="2:9" ht="16.5" customHeight="1" x14ac:dyDescent="0.25">
      <c r="B22" s="10"/>
      <c r="D22" s="14"/>
      <c r="E22" s="12"/>
      <c r="F22" s="12"/>
      <c r="G22" s="12"/>
      <c r="H22" s="12"/>
      <c r="I22" s="13"/>
    </row>
    <row r="23" spans="2:9" ht="16.5" customHeight="1" x14ac:dyDescent="0.25">
      <c r="B23" s="10"/>
      <c r="D23" s="14"/>
      <c r="E23" s="12"/>
      <c r="F23" s="12"/>
      <c r="G23" s="12"/>
      <c r="H23" s="12"/>
      <c r="I23" s="13"/>
    </row>
    <row r="24" spans="2:9" ht="16.5" customHeight="1" x14ac:dyDescent="0.25">
      <c r="B24" s="10"/>
      <c r="D24" s="14"/>
      <c r="E24" s="12"/>
      <c r="F24" s="12"/>
      <c r="G24" s="12"/>
      <c r="H24" s="12"/>
      <c r="I24" s="13"/>
    </row>
    <row r="25" spans="2:9" ht="16.5" customHeight="1" x14ac:dyDescent="0.25">
      <c r="B25" s="15"/>
      <c r="C25" s="16"/>
      <c r="D25" s="16"/>
      <c r="E25" s="16"/>
      <c r="F25" s="16"/>
      <c r="G25" s="16"/>
      <c r="H25" s="16"/>
      <c r="I25" s="17"/>
    </row>
  </sheetData>
  <sheetProtection algorithmName="SHA-512" hashValue="WtwXPyTLoH24jzYt1xy4cpfrIkrAspwYZG3e+gsdmOq4vXvnu4UzB/x3XmO9WhlRKBoO7oltZqg8RS/DLvcE+w==" saltValue="hZ51Vy9Ia4dE35qYKy9PlA==" spinCount="100000" sheet="1" objects="1" scenarios="1"/>
  <mergeCells count="1">
    <mergeCell ref="B4:I4"/>
  </mergeCells>
  <phoneticPr fontId="42" type="noConversion"/>
  <printOptions horizontalCentered="1"/>
  <pageMargins left="0.70866141732283472" right="0.70866141732283472" top="0.47244094488188981" bottom="0.43307086614173229"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7"/>
  <sheetViews>
    <sheetView view="pageBreakPreview" zoomScale="70" zoomScaleNormal="80" zoomScaleSheetLayoutView="70" workbookViewId="0">
      <selection activeCell="H2" sqref="H2"/>
    </sheetView>
  </sheetViews>
  <sheetFormatPr defaultColWidth="9.109375" defaultRowHeight="13.2" x14ac:dyDescent="0.25"/>
  <cols>
    <col min="1" max="1" width="10.6640625" style="1" customWidth="1"/>
    <col min="2" max="2" width="81.33203125" style="1" customWidth="1"/>
    <col min="3" max="3" width="22.33203125" style="1" customWidth="1"/>
    <col min="4" max="4" width="22.109375" style="1" customWidth="1"/>
    <col min="5" max="5" width="25.6640625" style="1" customWidth="1"/>
    <col min="6" max="6" width="49.88671875" style="1" customWidth="1"/>
    <col min="7" max="7" width="29.5546875" style="1" customWidth="1"/>
    <col min="8" max="8" width="39.6640625" style="1" customWidth="1"/>
    <col min="9" max="16384" width="9.109375" style="1"/>
  </cols>
  <sheetData>
    <row r="1" spans="1:8" ht="35.1" customHeight="1" x14ac:dyDescent="0.3">
      <c r="A1" s="78" t="s">
        <v>3</v>
      </c>
      <c r="B1" s="78"/>
      <c r="C1" s="77" t="s">
        <v>23</v>
      </c>
      <c r="D1" s="77"/>
      <c r="E1" s="76" t="s">
        <v>24</v>
      </c>
      <c r="F1" s="76"/>
      <c r="G1" s="76"/>
    </row>
    <row r="2" spans="1:8" s="22" customFormat="1" ht="45" customHeight="1" x14ac:dyDescent="0.25">
      <c r="A2" s="20" t="s">
        <v>25</v>
      </c>
      <c r="B2" s="21" t="s">
        <v>5</v>
      </c>
      <c r="C2" s="21" t="s">
        <v>6</v>
      </c>
      <c r="D2" s="20" t="s">
        <v>7</v>
      </c>
      <c r="E2" s="20" t="s">
        <v>53</v>
      </c>
      <c r="F2" s="21" t="s">
        <v>9</v>
      </c>
      <c r="G2" s="21" t="s">
        <v>52</v>
      </c>
    </row>
    <row r="3" spans="1:8" s="24" customFormat="1" ht="23.25" customHeight="1" x14ac:dyDescent="0.25">
      <c r="A3" s="23"/>
      <c r="B3" s="82" t="s">
        <v>10</v>
      </c>
      <c r="C3" s="83"/>
      <c r="D3" s="83"/>
      <c r="E3" s="83"/>
      <c r="F3" s="83"/>
      <c r="G3" s="84"/>
    </row>
    <row r="4" spans="1:8" s="29" customFormat="1" ht="105.6" x14ac:dyDescent="0.25">
      <c r="A4" s="79" t="s">
        <v>11</v>
      </c>
      <c r="B4" s="26" t="s">
        <v>45</v>
      </c>
      <c r="C4" s="80" t="s">
        <v>12</v>
      </c>
      <c r="D4" s="27" t="s">
        <v>13</v>
      </c>
      <c r="E4" s="27" t="s">
        <v>14</v>
      </c>
      <c r="F4" s="81" t="s">
        <v>49</v>
      </c>
      <c r="G4" s="81"/>
      <c r="H4" s="28"/>
    </row>
    <row r="5" spans="1:8" s="29" customFormat="1" ht="26.4" x14ac:dyDescent="0.25">
      <c r="A5" s="79"/>
      <c r="B5" s="26" t="s">
        <v>27</v>
      </c>
      <c r="C5" s="80"/>
      <c r="D5" s="19" t="s">
        <v>16</v>
      </c>
      <c r="E5" s="25">
        <v>2</v>
      </c>
      <c r="F5" s="30" t="s">
        <v>17</v>
      </c>
      <c r="G5" s="31">
        <f>IF(D5="ja",E5,0)</f>
        <v>0</v>
      </c>
      <c r="H5" s="28"/>
    </row>
    <row r="6" spans="1:8" s="29" customFormat="1" ht="39.6" x14ac:dyDescent="0.25">
      <c r="A6" s="79"/>
      <c r="B6" s="26" t="s">
        <v>26</v>
      </c>
      <c r="C6" s="80"/>
      <c r="D6" s="19" t="s">
        <v>16</v>
      </c>
      <c r="E6" s="25">
        <v>5</v>
      </c>
      <c r="F6" s="30" t="s">
        <v>17</v>
      </c>
      <c r="G6" s="31">
        <f>IF(D6="ja",E6,0)</f>
        <v>0</v>
      </c>
      <c r="H6" s="28"/>
    </row>
    <row r="7" spans="1:8" s="29" customFormat="1" ht="26.4" x14ac:dyDescent="0.25">
      <c r="A7" s="79"/>
      <c r="B7" s="26" t="s">
        <v>18</v>
      </c>
      <c r="C7" s="80"/>
      <c r="D7" s="19" t="s">
        <v>16</v>
      </c>
      <c r="E7" s="25">
        <v>12</v>
      </c>
      <c r="F7" s="30" t="s">
        <v>17</v>
      </c>
      <c r="G7" s="31">
        <f>IF(D7="ja",E7,0)</f>
        <v>0</v>
      </c>
      <c r="H7" s="28"/>
    </row>
    <row r="8" spans="1:8" s="29" customFormat="1" ht="26.4" x14ac:dyDescent="0.25">
      <c r="A8" s="79"/>
      <c r="B8" s="26" t="s">
        <v>34</v>
      </c>
      <c r="C8" s="80"/>
      <c r="D8" s="19" t="s">
        <v>16</v>
      </c>
      <c r="E8" s="25">
        <v>5</v>
      </c>
      <c r="F8" s="30" t="s">
        <v>17</v>
      </c>
      <c r="G8" s="31">
        <f>IF(D8="ja",E8,0)</f>
        <v>0</v>
      </c>
      <c r="H8" s="32"/>
    </row>
    <row r="9" spans="1:8" s="29" customFormat="1" ht="26.4" x14ac:dyDescent="0.25">
      <c r="A9" s="79"/>
      <c r="B9" s="26" t="s">
        <v>19</v>
      </c>
      <c r="C9" s="80"/>
      <c r="D9" s="19" t="s">
        <v>16</v>
      </c>
      <c r="E9" s="25">
        <v>11</v>
      </c>
      <c r="F9" s="30" t="s">
        <v>17</v>
      </c>
      <c r="G9" s="31">
        <f>IF(D9="ja",E9,0)</f>
        <v>0</v>
      </c>
      <c r="H9" s="28"/>
    </row>
    <row r="10" spans="1:8" s="22" customFormat="1" ht="45" customHeight="1" x14ac:dyDescent="0.25">
      <c r="A10" s="20" t="s">
        <v>25</v>
      </c>
      <c r="B10" s="21" t="s">
        <v>5</v>
      </c>
      <c r="C10" s="21" t="s">
        <v>6</v>
      </c>
      <c r="D10" s="20" t="s">
        <v>7</v>
      </c>
      <c r="E10" s="20" t="s">
        <v>53</v>
      </c>
      <c r="F10" s="21" t="s">
        <v>9</v>
      </c>
      <c r="G10" s="21" t="s">
        <v>52</v>
      </c>
    </row>
    <row r="11" spans="1:8" s="24" customFormat="1" ht="23.25" customHeight="1" x14ac:dyDescent="0.25">
      <c r="A11" s="23"/>
      <c r="B11" s="82" t="s">
        <v>46</v>
      </c>
      <c r="C11" s="83"/>
      <c r="D11" s="83"/>
      <c r="E11" s="83"/>
      <c r="F11" s="83"/>
      <c r="G11" s="84"/>
    </row>
    <row r="12" spans="1:8" s="28" customFormat="1" ht="52.8" x14ac:dyDescent="0.25">
      <c r="A12" s="33" t="s">
        <v>20</v>
      </c>
      <c r="B12" s="26" t="s">
        <v>36</v>
      </c>
      <c r="C12" s="34" t="s">
        <v>37</v>
      </c>
      <c r="D12" s="19" t="s">
        <v>16</v>
      </c>
      <c r="E12" s="25">
        <v>2</v>
      </c>
      <c r="F12" s="27" t="s">
        <v>35</v>
      </c>
      <c r="G12" s="31">
        <f>IF(D12="ja",E12,0)</f>
        <v>0</v>
      </c>
    </row>
    <row r="13" spans="1:8" s="29" customFormat="1" ht="28.5" customHeight="1" x14ac:dyDescent="0.25">
      <c r="A13" s="35"/>
      <c r="B13" s="36"/>
      <c r="C13" s="75" t="s">
        <v>21</v>
      </c>
      <c r="D13" s="75"/>
      <c r="E13" s="38">
        <f>SUM(E6+E7+E9+E12)</f>
        <v>30</v>
      </c>
      <c r="F13" s="39" t="s">
        <v>29</v>
      </c>
      <c r="G13" s="40">
        <f>SUM(G5+G6+G7+G8+G9+G12)</f>
        <v>0</v>
      </c>
    </row>
    <row r="14" spans="1:8" s="43" customFormat="1" ht="25.95" customHeight="1" x14ac:dyDescent="0.25">
      <c r="A14" s="41"/>
      <c r="B14" s="42" t="s">
        <v>28</v>
      </c>
      <c r="C14" s="73"/>
      <c r="D14" s="73"/>
      <c r="E14" s="73"/>
      <c r="F14" s="73"/>
      <c r="G14" s="73"/>
    </row>
    <row r="15" spans="1:8" s="29" customFormat="1" ht="34.950000000000003" customHeight="1" x14ac:dyDescent="0.25">
      <c r="A15" s="74" t="s">
        <v>22</v>
      </c>
      <c r="B15" s="74"/>
      <c r="C15" s="74"/>
      <c r="D15" s="74"/>
      <c r="E15" s="74"/>
      <c r="F15" s="74"/>
      <c r="G15" s="74"/>
    </row>
    <row r="16" spans="1:8" s="29" customFormat="1" ht="13.5" customHeight="1" x14ac:dyDescent="0.25">
      <c r="A16" s="44"/>
      <c r="B16" s="24"/>
      <c r="C16" s="44"/>
      <c r="D16" s="44"/>
      <c r="E16" s="24"/>
      <c r="F16" s="45"/>
      <c r="G16" s="24"/>
    </row>
    <row r="17" spans="1:7" s="24" customFormat="1" x14ac:dyDescent="0.25">
      <c r="A17" s="1"/>
      <c r="B17" s="1"/>
      <c r="C17" s="1"/>
      <c r="D17" s="1"/>
      <c r="E17" s="1"/>
      <c r="F17" s="1"/>
      <c r="G17" s="1"/>
    </row>
  </sheetData>
  <sheetProtection algorithmName="SHA-512" hashValue="XYWiI56UiZsxEbrxvLDqQaaDrfIxRm2ieA5UaOo3yJUTzhwUnCH4i5mwn5KrMVejGbav5+0T0TgA1JPDP8ItPw==" saltValue="yIc1XyFiPXWbUhHX6ORGQw==" spinCount="100000" sheet="1" objects="1" scenarios="1"/>
  <mergeCells count="11">
    <mergeCell ref="C14:G14"/>
    <mergeCell ref="A15:G15"/>
    <mergeCell ref="C13:D13"/>
    <mergeCell ref="E1:G1"/>
    <mergeCell ref="C1:D1"/>
    <mergeCell ref="A1:B1"/>
    <mergeCell ref="A4:A9"/>
    <mergeCell ref="C4:C9"/>
    <mergeCell ref="F4:G4"/>
    <mergeCell ref="B3:G3"/>
    <mergeCell ref="B11:G11"/>
  </mergeCells>
  <dataValidations count="1">
    <dataValidation type="list" allowBlank="1" showInputMessage="1" showErrorMessage="1" sqref="D5:D9 D12" xr:uid="{00000000-0002-0000-0100-000000000000}">
      <formula1>"ja,nee"</formula1>
    </dataValidation>
  </dataValidations>
  <pageMargins left="0.70866141732283472" right="0.70866141732283472" top="0.74803149606299213" bottom="0.74803149606299213" header="0.31496062992125984" footer="0.31496062992125984"/>
  <pageSetup paperSize="9" scale="55" fitToHeight="0" orientation="landscape" r:id="rId1"/>
  <headerFooter>
    <oddHeader>&amp;L&amp;"Century Gothic,Vet"&amp;12&amp;F&amp;R&amp;"Century Gothic,Vet"&amp;12&amp;A</oddHeader>
    <oddFoote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1:H52"/>
  <sheetViews>
    <sheetView showGridLines="0" view="pageBreakPreview" zoomScale="80" zoomScaleNormal="96" zoomScaleSheetLayoutView="80" workbookViewId="0">
      <pane ySplit="1" topLeftCell="A2" activePane="bottomLeft" state="frozen"/>
      <selection activeCell="D2" sqref="D2:F2"/>
      <selection pane="bottomLeft" activeCell="B12" sqref="B12"/>
    </sheetView>
  </sheetViews>
  <sheetFormatPr defaultColWidth="9.109375" defaultRowHeight="13.2" x14ac:dyDescent="0.25"/>
  <cols>
    <col min="1" max="1" width="7.6640625" style="60" customWidth="1"/>
    <col min="2" max="2" width="110.33203125" style="29" customWidth="1"/>
    <col min="3" max="3" width="31.6640625" style="29" customWidth="1"/>
    <col min="4" max="4" width="31.5546875" style="29" customWidth="1"/>
    <col min="5" max="5" width="18.44140625" style="29" customWidth="1"/>
    <col min="6" max="6" width="69" style="29" customWidth="1"/>
    <col min="7" max="7" width="18.44140625" style="29" customWidth="1"/>
    <col min="8" max="8" width="34" style="29" customWidth="1"/>
    <col min="9" max="16384" width="9.109375" style="29"/>
  </cols>
  <sheetData>
    <row r="1" spans="1:8" ht="39" customHeight="1" x14ac:dyDescent="0.25">
      <c r="A1" s="87" t="s">
        <v>32</v>
      </c>
      <c r="B1" s="87"/>
      <c r="C1" s="46" t="s">
        <v>30</v>
      </c>
      <c r="D1" s="88" t="s">
        <v>31</v>
      </c>
      <c r="E1" s="88"/>
      <c r="F1" s="88"/>
      <c r="G1" s="88"/>
      <c r="H1" s="88"/>
    </row>
    <row r="2" spans="1:8" s="22" customFormat="1" ht="45" customHeight="1" x14ac:dyDescent="0.25">
      <c r="A2" s="20" t="s">
        <v>4</v>
      </c>
      <c r="B2" s="21" t="s">
        <v>5</v>
      </c>
      <c r="C2" s="21" t="s">
        <v>6</v>
      </c>
      <c r="D2" s="20" t="s">
        <v>7</v>
      </c>
      <c r="E2" s="20" t="s">
        <v>53</v>
      </c>
      <c r="F2" s="85" t="s">
        <v>9</v>
      </c>
      <c r="G2" s="85"/>
      <c r="H2" s="47" t="s">
        <v>52</v>
      </c>
    </row>
    <row r="3" spans="1:8" s="49" customFormat="1" ht="34.950000000000003" customHeight="1" x14ac:dyDescent="0.25">
      <c r="A3" s="48"/>
      <c r="B3" s="90" t="s">
        <v>41</v>
      </c>
      <c r="C3" s="90"/>
      <c r="D3" s="90"/>
      <c r="E3" s="90"/>
      <c r="F3" s="90"/>
      <c r="G3" s="90"/>
      <c r="H3" s="90"/>
    </row>
    <row r="4" spans="1:8" ht="118.8" x14ac:dyDescent="0.25">
      <c r="A4" s="79" t="s">
        <v>11</v>
      </c>
      <c r="B4" s="26" t="s">
        <v>44</v>
      </c>
      <c r="C4" s="80" t="s">
        <v>12</v>
      </c>
      <c r="D4" s="27" t="s">
        <v>13</v>
      </c>
      <c r="E4" s="27" t="s">
        <v>14</v>
      </c>
      <c r="F4" s="81" t="s">
        <v>51</v>
      </c>
      <c r="G4" s="81"/>
      <c r="H4" s="86"/>
    </row>
    <row r="5" spans="1:8" ht="26.4" x14ac:dyDescent="0.25">
      <c r="A5" s="79"/>
      <c r="B5" s="26" t="s">
        <v>15</v>
      </c>
      <c r="C5" s="80"/>
      <c r="D5" s="19" t="s">
        <v>16</v>
      </c>
      <c r="E5" s="25">
        <v>2</v>
      </c>
      <c r="F5" s="89" t="s">
        <v>17</v>
      </c>
      <c r="G5" s="89"/>
      <c r="H5" s="50">
        <f>IF(D5="ja",E5,0)</f>
        <v>0</v>
      </c>
    </row>
    <row r="6" spans="1:8" ht="39.6" x14ac:dyDescent="0.25">
      <c r="A6" s="79"/>
      <c r="B6" s="26" t="s">
        <v>38</v>
      </c>
      <c r="C6" s="80"/>
      <c r="D6" s="19" t="s">
        <v>16</v>
      </c>
      <c r="E6" s="25">
        <v>4</v>
      </c>
      <c r="F6" s="89" t="s">
        <v>17</v>
      </c>
      <c r="G6" s="89"/>
      <c r="H6" s="50">
        <f>IF(D6="ja",E6,0)</f>
        <v>0</v>
      </c>
    </row>
    <row r="7" spans="1:8" ht="26.4" x14ac:dyDescent="0.25">
      <c r="A7" s="79"/>
      <c r="B7" s="26" t="s">
        <v>39</v>
      </c>
      <c r="C7" s="80"/>
      <c r="D7" s="19" t="s">
        <v>16</v>
      </c>
      <c r="E7" s="25">
        <v>10</v>
      </c>
      <c r="F7" s="89" t="s">
        <v>17</v>
      </c>
      <c r="G7" s="89"/>
      <c r="H7" s="50">
        <f>IF(D7="ja",E7,0)</f>
        <v>0</v>
      </c>
    </row>
    <row r="8" spans="1:8" ht="26.4" x14ac:dyDescent="0.25">
      <c r="A8" s="79"/>
      <c r="B8" s="26" t="s">
        <v>34</v>
      </c>
      <c r="C8" s="80"/>
      <c r="D8" s="19" t="s">
        <v>16</v>
      </c>
      <c r="E8" s="25">
        <v>2</v>
      </c>
      <c r="F8" s="89" t="s">
        <v>17</v>
      </c>
      <c r="G8" s="89"/>
      <c r="H8" s="50">
        <f>IF(D8="ja",E8,0)</f>
        <v>0</v>
      </c>
    </row>
    <row r="9" spans="1:8" ht="28.95" customHeight="1" x14ac:dyDescent="0.25">
      <c r="A9" s="79"/>
      <c r="B9" s="26" t="s">
        <v>33</v>
      </c>
      <c r="C9" s="80"/>
      <c r="D9" s="19" t="s">
        <v>16</v>
      </c>
      <c r="E9" s="25">
        <v>5</v>
      </c>
      <c r="F9" s="89" t="s">
        <v>17</v>
      </c>
      <c r="G9" s="89"/>
      <c r="H9" s="50">
        <f>IF(D9="ja",E9,0)</f>
        <v>0</v>
      </c>
    </row>
    <row r="10" spans="1:8" s="22" customFormat="1" ht="45" customHeight="1" x14ac:dyDescent="0.25">
      <c r="A10" s="20" t="s">
        <v>4</v>
      </c>
      <c r="B10" s="21" t="s">
        <v>5</v>
      </c>
      <c r="C10" s="21" t="s">
        <v>6</v>
      </c>
      <c r="D10" s="20" t="s">
        <v>7</v>
      </c>
      <c r="E10" s="20" t="s">
        <v>53</v>
      </c>
      <c r="F10" s="85" t="s">
        <v>9</v>
      </c>
      <c r="G10" s="85"/>
      <c r="H10" s="47" t="s">
        <v>52</v>
      </c>
    </row>
    <row r="11" spans="1:8" s="49" customFormat="1" ht="24.6" customHeight="1" x14ac:dyDescent="0.25">
      <c r="A11" s="48"/>
      <c r="B11" s="90" t="s">
        <v>40</v>
      </c>
      <c r="C11" s="90"/>
      <c r="D11" s="90"/>
      <c r="E11" s="90"/>
      <c r="F11" s="90"/>
      <c r="G11" s="90"/>
      <c r="H11" s="51"/>
    </row>
    <row r="12" spans="1:8" ht="132" x14ac:dyDescent="0.25">
      <c r="A12" s="79" t="s">
        <v>20</v>
      </c>
      <c r="B12" s="26" t="s">
        <v>54</v>
      </c>
      <c r="C12" s="80" t="s">
        <v>12</v>
      </c>
      <c r="D12" s="27" t="s">
        <v>13</v>
      </c>
      <c r="E12" s="27" t="s">
        <v>14</v>
      </c>
      <c r="F12" s="81" t="s">
        <v>50</v>
      </c>
      <c r="G12" s="81"/>
      <c r="H12" s="86"/>
    </row>
    <row r="13" spans="1:8" ht="26.4" x14ac:dyDescent="0.25">
      <c r="A13" s="79"/>
      <c r="B13" s="26" t="s">
        <v>15</v>
      </c>
      <c r="C13" s="80"/>
      <c r="D13" s="19" t="s">
        <v>16</v>
      </c>
      <c r="E13" s="25">
        <v>2</v>
      </c>
      <c r="F13" s="89" t="s">
        <v>17</v>
      </c>
      <c r="G13" s="89"/>
      <c r="H13" s="50">
        <f>IF(D13="ja",E13,0)</f>
        <v>0</v>
      </c>
    </row>
    <row r="14" spans="1:8" ht="39.6" x14ac:dyDescent="0.25">
      <c r="A14" s="79"/>
      <c r="B14" s="26" t="s">
        <v>38</v>
      </c>
      <c r="C14" s="80"/>
      <c r="D14" s="19" t="s">
        <v>16</v>
      </c>
      <c r="E14" s="25">
        <v>4</v>
      </c>
      <c r="F14" s="89" t="s">
        <v>17</v>
      </c>
      <c r="G14" s="89"/>
      <c r="H14" s="50">
        <f>IF(D14="ja",E14,0)</f>
        <v>0</v>
      </c>
    </row>
    <row r="15" spans="1:8" ht="26.4" x14ac:dyDescent="0.25">
      <c r="A15" s="79"/>
      <c r="B15" s="26" t="s">
        <v>39</v>
      </c>
      <c r="C15" s="80"/>
      <c r="D15" s="19" t="s">
        <v>16</v>
      </c>
      <c r="E15" s="25">
        <v>10</v>
      </c>
      <c r="F15" s="89" t="s">
        <v>17</v>
      </c>
      <c r="G15" s="89"/>
      <c r="H15" s="50">
        <f>IF(D15="ja",E15,0)</f>
        <v>0</v>
      </c>
    </row>
    <row r="16" spans="1:8" ht="26.4" x14ac:dyDescent="0.25">
      <c r="A16" s="79"/>
      <c r="B16" s="26" t="s">
        <v>34</v>
      </c>
      <c r="C16" s="80"/>
      <c r="D16" s="19" t="s">
        <v>16</v>
      </c>
      <c r="E16" s="25">
        <v>2</v>
      </c>
      <c r="F16" s="89" t="s">
        <v>17</v>
      </c>
      <c r="G16" s="89"/>
      <c r="H16" s="50">
        <f>IF(D16="ja",E16,0)</f>
        <v>0</v>
      </c>
    </row>
    <row r="17" spans="1:8" ht="28.95" customHeight="1" x14ac:dyDescent="0.25">
      <c r="A17" s="79"/>
      <c r="B17" s="26" t="s">
        <v>33</v>
      </c>
      <c r="C17" s="80"/>
      <c r="D17" s="19" t="s">
        <v>16</v>
      </c>
      <c r="E17" s="25">
        <v>5</v>
      </c>
      <c r="F17" s="89" t="s">
        <v>17</v>
      </c>
      <c r="G17" s="89"/>
      <c r="H17" s="50">
        <f>IF(D17="ja",E17,0)</f>
        <v>0</v>
      </c>
    </row>
    <row r="18" spans="1:8" ht="25.2" customHeight="1" x14ac:dyDescent="0.25">
      <c r="A18" s="52"/>
      <c r="B18" s="53"/>
      <c r="C18" s="75" t="s">
        <v>21</v>
      </c>
      <c r="D18" s="75"/>
      <c r="E18" s="38">
        <f>SUM(E7+E9+E15+E17)</f>
        <v>30</v>
      </c>
      <c r="F18" s="75" t="s">
        <v>47</v>
      </c>
      <c r="G18" s="75"/>
      <c r="H18" s="52">
        <f>SUM(H5+H6+H7+H8+H9+H13+H14+H15+H16+H17)</f>
        <v>0</v>
      </c>
    </row>
    <row r="19" spans="1:8" s="43" customFormat="1" ht="25.95" customHeight="1" x14ac:dyDescent="0.25">
      <c r="A19" s="54"/>
      <c r="B19" s="42" t="s">
        <v>28</v>
      </c>
      <c r="C19" s="55"/>
      <c r="D19" s="56"/>
      <c r="E19" s="56"/>
      <c r="F19" s="56"/>
      <c r="G19" s="56"/>
      <c r="H19" s="57"/>
    </row>
    <row r="20" spans="1:8" ht="24" customHeight="1" x14ac:dyDescent="0.25">
      <c r="A20" s="74" t="s">
        <v>22</v>
      </c>
      <c r="B20" s="74"/>
      <c r="C20" s="74"/>
      <c r="D20" s="74"/>
      <c r="E20" s="74"/>
      <c r="F20" s="74"/>
      <c r="G20" s="74"/>
      <c r="H20" s="74"/>
    </row>
    <row r="21" spans="1:8" x14ac:dyDescent="0.25">
      <c r="A21" s="58"/>
      <c r="B21" s="59"/>
      <c r="C21" s="59"/>
      <c r="D21" s="59"/>
      <c r="E21" s="59"/>
      <c r="F21" s="59"/>
      <c r="G21" s="59"/>
    </row>
    <row r="23" spans="1:8" x14ac:dyDescent="0.25">
      <c r="B23" s="61"/>
      <c r="C23" s="61"/>
      <c r="D23" s="61"/>
      <c r="E23" s="61"/>
      <c r="F23" s="61"/>
      <c r="G23" s="61"/>
    </row>
    <row r="24" spans="1:8" x14ac:dyDescent="0.25">
      <c r="A24" s="58"/>
      <c r="B24" s="43"/>
      <c r="C24" s="62"/>
      <c r="D24" s="63"/>
      <c r="E24" s="63"/>
      <c r="F24" s="63"/>
      <c r="G24" s="63"/>
    </row>
    <row r="25" spans="1:8" x14ac:dyDescent="0.25">
      <c r="B25" s="43"/>
      <c r="C25" s="62"/>
      <c r="D25" s="63"/>
      <c r="E25" s="63"/>
      <c r="F25" s="63"/>
      <c r="G25" s="63"/>
    </row>
    <row r="26" spans="1:8" x14ac:dyDescent="0.25">
      <c r="B26" s="43"/>
      <c r="C26" s="62"/>
    </row>
    <row r="27" spans="1:8" x14ac:dyDescent="0.3">
      <c r="A27" s="64"/>
      <c r="B27" s="65"/>
      <c r="C27" s="65"/>
      <c r="D27" s="65"/>
      <c r="E27" s="65"/>
      <c r="F27" s="66"/>
      <c r="G27" s="66"/>
    </row>
    <row r="29" spans="1:8" x14ac:dyDescent="0.25">
      <c r="A29" s="64"/>
      <c r="B29" s="65"/>
      <c r="C29" s="65"/>
      <c r="D29" s="65"/>
      <c r="E29" s="65"/>
      <c r="F29" s="65"/>
      <c r="G29" s="65"/>
    </row>
    <row r="30" spans="1:8" x14ac:dyDescent="0.25">
      <c r="A30" s="64"/>
      <c r="B30" s="65"/>
      <c r="C30" s="65"/>
      <c r="D30" s="65"/>
      <c r="E30" s="65"/>
      <c r="F30" s="65"/>
      <c r="G30" s="65"/>
    </row>
    <row r="31" spans="1:8" x14ac:dyDescent="0.25">
      <c r="A31" s="64"/>
      <c r="B31" s="65"/>
      <c r="C31" s="65"/>
      <c r="D31" s="67"/>
      <c r="E31" s="67"/>
      <c r="F31" s="65"/>
      <c r="G31" s="65"/>
    </row>
    <row r="32" spans="1:8" x14ac:dyDescent="0.25">
      <c r="A32" s="64"/>
      <c r="D32" s="68"/>
      <c r="E32" s="68"/>
    </row>
    <row r="33" spans="1:7" x14ac:dyDescent="0.25">
      <c r="A33" s="64"/>
      <c r="D33" s="68"/>
      <c r="E33" s="68"/>
    </row>
    <row r="34" spans="1:7" x14ac:dyDescent="0.25">
      <c r="A34" s="64"/>
      <c r="B34" s="63"/>
      <c r="C34" s="63"/>
      <c r="D34" s="69"/>
      <c r="E34" s="69"/>
      <c r="F34" s="63"/>
      <c r="G34" s="63"/>
    </row>
    <row r="35" spans="1:7" x14ac:dyDescent="0.25">
      <c r="A35" s="64"/>
      <c r="D35" s="68"/>
      <c r="E35" s="68"/>
    </row>
    <row r="36" spans="1:7" x14ac:dyDescent="0.25">
      <c r="A36" s="64"/>
      <c r="B36" s="63"/>
      <c r="C36" s="63"/>
      <c r="D36" s="69"/>
      <c r="E36" s="69"/>
      <c r="F36" s="63"/>
      <c r="G36" s="63"/>
    </row>
    <row r="37" spans="1:7" x14ac:dyDescent="0.25">
      <c r="A37" s="64"/>
      <c r="D37" s="68"/>
      <c r="E37" s="68"/>
    </row>
    <row r="38" spans="1:7" x14ac:dyDescent="0.25">
      <c r="A38" s="64"/>
      <c r="B38" s="63"/>
      <c r="C38" s="63"/>
      <c r="D38" s="69"/>
      <c r="E38" s="69"/>
      <c r="F38" s="63"/>
      <c r="G38" s="63"/>
    </row>
    <row r="39" spans="1:7" x14ac:dyDescent="0.25">
      <c r="A39" s="64"/>
      <c r="D39" s="68"/>
      <c r="E39" s="68"/>
    </row>
    <row r="40" spans="1:7" x14ac:dyDescent="0.25">
      <c r="A40" s="64"/>
      <c r="B40" s="63"/>
      <c r="C40" s="63"/>
      <c r="D40" s="63"/>
      <c r="E40" s="63"/>
      <c r="F40" s="63"/>
      <c r="G40" s="63"/>
    </row>
    <row r="41" spans="1:7" x14ac:dyDescent="0.25">
      <c r="A41" s="64"/>
    </row>
    <row r="42" spans="1:7" x14ac:dyDescent="0.25">
      <c r="A42" s="64"/>
    </row>
    <row r="43" spans="1:7" x14ac:dyDescent="0.25">
      <c r="A43" s="64"/>
      <c r="B43" s="63"/>
      <c r="C43" s="63"/>
      <c r="D43" s="63"/>
      <c r="E43" s="63"/>
      <c r="F43" s="63"/>
      <c r="G43" s="63"/>
    </row>
    <row r="44" spans="1:7" x14ac:dyDescent="0.25">
      <c r="A44" s="64"/>
    </row>
    <row r="45" spans="1:7" x14ac:dyDescent="0.25">
      <c r="A45" s="64"/>
    </row>
    <row r="46" spans="1:7" x14ac:dyDescent="0.25">
      <c r="A46" s="64"/>
    </row>
    <row r="47" spans="1:7" x14ac:dyDescent="0.25">
      <c r="A47" s="64"/>
      <c r="B47" s="63"/>
      <c r="C47" s="63"/>
      <c r="D47" s="63"/>
      <c r="E47" s="63"/>
      <c r="F47" s="63"/>
      <c r="G47" s="63"/>
    </row>
    <row r="48" spans="1:7" x14ac:dyDescent="0.25">
      <c r="A48" s="64"/>
    </row>
    <row r="49" spans="1:7" x14ac:dyDescent="0.25">
      <c r="A49" s="64"/>
      <c r="B49" s="63"/>
      <c r="C49" s="63"/>
      <c r="D49" s="63"/>
      <c r="E49" s="63"/>
      <c r="F49" s="63"/>
      <c r="G49" s="63"/>
    </row>
    <row r="50" spans="1:7" x14ac:dyDescent="0.25">
      <c r="A50" s="64"/>
    </row>
    <row r="51" spans="1:7" x14ac:dyDescent="0.25">
      <c r="A51" s="64"/>
    </row>
    <row r="52" spans="1:7" x14ac:dyDescent="0.25">
      <c r="A52" s="64"/>
    </row>
  </sheetData>
  <sheetProtection algorithmName="SHA-512" hashValue="Hp2WskvdMrDwUXVeYsUEpfv5lyW8GirqtfOyCVc4tSlV9NWtKdcrj+aRWSEn8V/5AGyAuzPd5bg/MD/ag7qK8Q==" saltValue="3w9c5tZOx7IAiOAHJpBjuA==" spinCount="100000" sheet="1" objects="1" scenarios="1"/>
  <mergeCells count="25">
    <mergeCell ref="F17:G17"/>
    <mergeCell ref="F18:G18"/>
    <mergeCell ref="B11:G11"/>
    <mergeCell ref="B3:H3"/>
    <mergeCell ref="F10:G10"/>
    <mergeCell ref="F13:G13"/>
    <mergeCell ref="F14:G14"/>
    <mergeCell ref="F15:G15"/>
    <mergeCell ref="F16:G16"/>
    <mergeCell ref="A20:H20"/>
    <mergeCell ref="F2:G2"/>
    <mergeCell ref="F4:H4"/>
    <mergeCell ref="A1:B1"/>
    <mergeCell ref="D1:H1"/>
    <mergeCell ref="A4:A9"/>
    <mergeCell ref="C18:D18"/>
    <mergeCell ref="C4:C9"/>
    <mergeCell ref="A12:A17"/>
    <mergeCell ref="C12:C17"/>
    <mergeCell ref="F12:H12"/>
    <mergeCell ref="F5:G5"/>
    <mergeCell ref="F6:G6"/>
    <mergeCell ref="F7:G7"/>
    <mergeCell ref="F8:G8"/>
    <mergeCell ref="F9:G9"/>
  </mergeCells>
  <dataValidations count="1">
    <dataValidation type="list" allowBlank="1" showInputMessage="1" showErrorMessage="1" sqref="D19 D13:D17 D5:D9" xr:uid="{00000000-0002-0000-0300-000000000000}">
      <formula1>"ja,nee"</formula1>
    </dataValidation>
  </dataValidations>
  <pageMargins left="0.74803149606299213" right="0.74803149606299213" top="0.98425196850393704" bottom="0.98425196850393704" header="0.51181102362204722" footer="0.51181102362204722"/>
  <pageSetup paperSize="9" scale="41" fitToHeight="0" orientation="landscape" horizontalDpi="4294967293" verticalDpi="4294967293" r:id="rId1"/>
  <headerFooter alignWithMargins="0">
    <oddHeader>&amp;L&amp;"Century Gothic,Vet"&amp;12&amp;F&amp;R&amp;"Century Gothic,Vet"&amp;12&amp;A</oddHeader>
    <oddFoote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0E852-461B-4978-B236-CBE62AFCDA4B}">
  <sheetPr>
    <pageSetUpPr fitToPage="1"/>
  </sheetPr>
  <dimension ref="A1:H16"/>
  <sheetViews>
    <sheetView view="pageBreakPreview" zoomScale="70" zoomScaleNormal="80" zoomScaleSheetLayoutView="70" workbookViewId="0">
      <selection activeCell="D11" activeCellId="2" sqref="E1:G1 D5:D9 D11"/>
    </sheetView>
  </sheetViews>
  <sheetFormatPr defaultColWidth="9.109375" defaultRowHeight="13.2" x14ac:dyDescent="0.25"/>
  <cols>
    <col min="1" max="1" width="10.6640625" style="1" customWidth="1"/>
    <col min="2" max="2" width="81.33203125" style="1" customWidth="1"/>
    <col min="3" max="3" width="22.33203125" style="1" customWidth="1"/>
    <col min="4" max="4" width="22.109375" style="1" customWidth="1"/>
    <col min="5" max="5" width="25.6640625" style="1" customWidth="1"/>
    <col min="6" max="6" width="49.88671875" style="1" customWidth="1"/>
    <col min="7" max="7" width="29.5546875" style="1" customWidth="1"/>
    <col min="8" max="8" width="39.6640625" style="1" customWidth="1"/>
    <col min="9" max="16384" width="9.109375" style="1"/>
  </cols>
  <sheetData>
    <row r="1" spans="1:8" ht="35.1" customHeight="1" x14ac:dyDescent="0.3">
      <c r="A1" s="78" t="s">
        <v>42</v>
      </c>
      <c r="B1" s="78"/>
      <c r="C1" s="77" t="s">
        <v>23</v>
      </c>
      <c r="D1" s="77"/>
      <c r="E1" s="76" t="s">
        <v>24</v>
      </c>
      <c r="F1" s="76"/>
      <c r="G1" s="76"/>
    </row>
    <row r="2" spans="1:8" s="22" customFormat="1" ht="45" customHeight="1" x14ac:dyDescent="0.25">
      <c r="A2" s="20" t="s">
        <v>25</v>
      </c>
      <c r="B2" s="21" t="s">
        <v>5</v>
      </c>
      <c r="C2" s="21" t="s">
        <v>6</v>
      </c>
      <c r="D2" s="20" t="s">
        <v>7</v>
      </c>
      <c r="E2" s="20" t="s">
        <v>8</v>
      </c>
      <c r="F2" s="21" t="s">
        <v>9</v>
      </c>
      <c r="G2" s="21" t="s">
        <v>52</v>
      </c>
    </row>
    <row r="3" spans="1:8" s="24" customFormat="1" ht="23.25" customHeight="1" x14ac:dyDescent="0.25">
      <c r="A3" s="23"/>
      <c r="B3" s="82" t="s">
        <v>10</v>
      </c>
      <c r="C3" s="83"/>
      <c r="D3" s="83"/>
      <c r="E3" s="83"/>
      <c r="F3" s="83"/>
      <c r="G3" s="84"/>
    </row>
    <row r="4" spans="1:8" s="29" customFormat="1" ht="105.6" x14ac:dyDescent="0.25">
      <c r="A4" s="79" t="s">
        <v>11</v>
      </c>
      <c r="B4" s="26" t="s">
        <v>45</v>
      </c>
      <c r="C4" s="80" t="s">
        <v>12</v>
      </c>
      <c r="D4" s="27" t="s">
        <v>13</v>
      </c>
      <c r="E4" s="27" t="s">
        <v>14</v>
      </c>
      <c r="F4" s="81" t="s">
        <v>49</v>
      </c>
      <c r="G4" s="81"/>
      <c r="H4" s="28"/>
    </row>
    <row r="5" spans="1:8" s="29" customFormat="1" ht="26.4" x14ac:dyDescent="0.25">
      <c r="A5" s="79"/>
      <c r="B5" s="26" t="s">
        <v>27</v>
      </c>
      <c r="C5" s="80"/>
      <c r="D5" s="19" t="s">
        <v>16</v>
      </c>
      <c r="E5" s="25">
        <v>2</v>
      </c>
      <c r="F5" s="30" t="s">
        <v>17</v>
      </c>
      <c r="G5" s="31">
        <f>IF(D5="ja",E5,0)</f>
        <v>0</v>
      </c>
      <c r="H5" s="28"/>
    </row>
    <row r="6" spans="1:8" s="29" customFormat="1" ht="39.6" x14ac:dyDescent="0.25">
      <c r="A6" s="79"/>
      <c r="B6" s="26" t="s">
        <v>26</v>
      </c>
      <c r="C6" s="80"/>
      <c r="D6" s="19" t="s">
        <v>16</v>
      </c>
      <c r="E6" s="25">
        <v>5</v>
      </c>
      <c r="F6" s="30" t="s">
        <v>17</v>
      </c>
      <c r="G6" s="31">
        <f>IF(D6="ja",E6,0)</f>
        <v>0</v>
      </c>
      <c r="H6" s="28"/>
    </row>
    <row r="7" spans="1:8" s="29" customFormat="1" ht="26.4" x14ac:dyDescent="0.25">
      <c r="A7" s="79"/>
      <c r="B7" s="26" t="s">
        <v>18</v>
      </c>
      <c r="C7" s="80"/>
      <c r="D7" s="19" t="s">
        <v>16</v>
      </c>
      <c r="E7" s="25">
        <v>12</v>
      </c>
      <c r="F7" s="30" t="s">
        <v>17</v>
      </c>
      <c r="G7" s="31">
        <f>IF(D7="ja",E7,0)</f>
        <v>0</v>
      </c>
      <c r="H7" s="28"/>
    </row>
    <row r="8" spans="1:8" s="29" customFormat="1" ht="26.4" x14ac:dyDescent="0.25">
      <c r="A8" s="79"/>
      <c r="B8" s="26" t="s">
        <v>34</v>
      </c>
      <c r="C8" s="80"/>
      <c r="D8" s="19" t="s">
        <v>16</v>
      </c>
      <c r="E8" s="25">
        <v>5</v>
      </c>
      <c r="F8" s="30" t="s">
        <v>17</v>
      </c>
      <c r="G8" s="31">
        <f>IF(D8="ja",E8,0)</f>
        <v>0</v>
      </c>
      <c r="H8" s="32"/>
    </row>
    <row r="9" spans="1:8" s="29" customFormat="1" ht="26.4" x14ac:dyDescent="0.25">
      <c r="A9" s="79"/>
      <c r="B9" s="26" t="s">
        <v>19</v>
      </c>
      <c r="C9" s="80"/>
      <c r="D9" s="19" t="s">
        <v>16</v>
      </c>
      <c r="E9" s="25">
        <v>11</v>
      </c>
      <c r="F9" s="30" t="s">
        <v>17</v>
      </c>
      <c r="G9" s="31">
        <f>IF(D9="ja",E9,0)</f>
        <v>0</v>
      </c>
      <c r="H9" s="28"/>
    </row>
    <row r="10" spans="1:8" s="22" customFormat="1" ht="45" customHeight="1" x14ac:dyDescent="0.25">
      <c r="A10" s="20" t="s">
        <v>25</v>
      </c>
      <c r="B10" s="21" t="s">
        <v>5</v>
      </c>
      <c r="C10" s="21" t="s">
        <v>6</v>
      </c>
      <c r="D10" s="20" t="s">
        <v>7</v>
      </c>
      <c r="E10" s="20" t="s">
        <v>8</v>
      </c>
      <c r="F10" s="21" t="s">
        <v>9</v>
      </c>
      <c r="G10" s="21" t="s">
        <v>52</v>
      </c>
    </row>
    <row r="11" spans="1:8" s="28" customFormat="1" ht="52.8" x14ac:dyDescent="0.25">
      <c r="A11" s="33" t="s">
        <v>20</v>
      </c>
      <c r="B11" s="26" t="s">
        <v>36</v>
      </c>
      <c r="C11" s="34" t="s">
        <v>37</v>
      </c>
      <c r="D11" s="19" t="s">
        <v>16</v>
      </c>
      <c r="E11" s="25">
        <v>2</v>
      </c>
      <c r="F11" s="27" t="s">
        <v>35</v>
      </c>
      <c r="G11" s="25">
        <f>IF(D11="ja",E11,0)</f>
        <v>0</v>
      </c>
    </row>
    <row r="12" spans="1:8" s="29" customFormat="1" ht="28.5" customHeight="1" x14ac:dyDescent="0.25">
      <c r="A12" s="35"/>
      <c r="B12" s="36"/>
      <c r="C12" s="75" t="s">
        <v>21</v>
      </c>
      <c r="D12" s="75"/>
      <c r="E12" s="38">
        <f>SUM(E6+E7+E9+E11)</f>
        <v>30</v>
      </c>
      <c r="F12" s="37" t="s">
        <v>48</v>
      </c>
      <c r="G12" s="40">
        <f>SUM(G5+G6+G7+G8+G9+G11)</f>
        <v>0</v>
      </c>
    </row>
    <row r="13" spans="1:8" s="43" customFormat="1" ht="25.95" customHeight="1" x14ac:dyDescent="0.25">
      <c r="A13" s="41"/>
      <c r="B13" s="42" t="s">
        <v>28</v>
      </c>
      <c r="C13" s="73"/>
      <c r="D13" s="73"/>
      <c r="E13" s="73"/>
      <c r="F13" s="73"/>
      <c r="G13" s="73"/>
    </row>
    <row r="14" spans="1:8" s="29" customFormat="1" ht="34.950000000000003" customHeight="1" x14ac:dyDescent="0.25">
      <c r="A14" s="74" t="s">
        <v>22</v>
      </c>
      <c r="B14" s="74"/>
      <c r="C14" s="74"/>
      <c r="D14" s="74"/>
      <c r="E14" s="74"/>
      <c r="F14" s="74"/>
      <c r="G14" s="74"/>
    </row>
    <row r="15" spans="1:8" s="29" customFormat="1" ht="13.5" customHeight="1" x14ac:dyDescent="0.25">
      <c r="A15" s="44"/>
      <c r="B15" s="24"/>
      <c r="C15" s="44"/>
      <c r="D15" s="44"/>
      <c r="E15" s="24"/>
      <c r="F15" s="45"/>
      <c r="G15" s="24"/>
    </row>
    <row r="16" spans="1:8" s="24" customFormat="1" x14ac:dyDescent="0.25">
      <c r="A16" s="1"/>
      <c r="B16" s="1"/>
      <c r="C16" s="1"/>
      <c r="D16" s="1"/>
      <c r="E16" s="1"/>
      <c r="F16" s="1"/>
      <c r="G16" s="1"/>
    </row>
  </sheetData>
  <sheetProtection algorithmName="SHA-512" hashValue="dJQdY5fUDg9OiJt8HSjhTALJ2utPd52BXaS7MCWW45/ktDJucO3tfNfEqy3O6enTQKmHc80qaciFt21r8ixENw==" saltValue="ytL7NglBR2h56amknwdv/w==" spinCount="100000" sheet="1" objects="1" scenarios="1"/>
  <mergeCells count="10">
    <mergeCell ref="C12:D12"/>
    <mergeCell ref="C13:G13"/>
    <mergeCell ref="A14:G14"/>
    <mergeCell ref="A1:B1"/>
    <mergeCell ref="C1:D1"/>
    <mergeCell ref="E1:G1"/>
    <mergeCell ref="A4:A9"/>
    <mergeCell ref="C4:C9"/>
    <mergeCell ref="F4:G4"/>
    <mergeCell ref="B3:G3"/>
  </mergeCells>
  <dataValidations count="1">
    <dataValidation type="list" allowBlank="1" showInputMessage="1" showErrorMessage="1" sqref="D5:D9 D11" xr:uid="{A125A7F3-3998-4085-AFEC-267A664E12FD}">
      <formula1>"ja,nee"</formula1>
    </dataValidation>
  </dataValidations>
  <pageMargins left="0.70866141732283472" right="0.70866141732283472" top="0.74803149606299213" bottom="0.74803149606299213" header="0.31496062992125984" footer="0.31496062992125984"/>
  <pageSetup paperSize="9" scale="55" fitToHeight="0" orientation="landscape" r:id="rId1"/>
  <headerFooter>
    <oddHeader>&amp;L&amp;"Century Gothic,Vet"&amp;12&amp;F&amp;R&amp;"Century Gothic,Vet"&amp;12&amp;A</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Rene Janssen</DisplayName>
        <AccountId>27</AccountId>
        <AccountType/>
      </UserInfo>
      <UserInfo>
        <DisplayName>Ingrid Bruijgom</DisplayName>
        <AccountId>29</AccountId>
        <AccountType/>
      </UserInfo>
    </SharedWithUsers>
    <lcf76f155ced4ddcb4097134ff3c332f xmlns="962d65e8-ec2e-4f08-b510-02888a857b6e">
      <Terms xmlns="http://schemas.microsoft.com/office/infopath/2007/PartnerControls"/>
    </lcf76f155ced4ddcb4097134ff3c332f>
    <MediaLengthInSeconds xmlns="962d65e8-ec2e-4f08-b510-02888a857b6e" xsi:nil="true"/>
  </documentManagement>
</p:properties>
</file>

<file path=customXml/itemProps1.xml><?xml version="1.0" encoding="utf-8"?>
<ds:datastoreItem xmlns:ds="http://schemas.openxmlformats.org/officeDocument/2006/customXml" ds:itemID="{BA1A093A-D07F-4BF3-9D68-386FDA3E3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FBDA53-A6FD-4291-89A1-6D28E81AA3D3}">
  <ds:schemaRefs>
    <ds:schemaRef ds:uri="http://schemas.microsoft.com/sharepoint/v3/contenttype/forms"/>
  </ds:schemaRefs>
</ds:datastoreItem>
</file>

<file path=customXml/itemProps3.xml><?xml version="1.0" encoding="utf-8"?>
<ds:datastoreItem xmlns:ds="http://schemas.openxmlformats.org/officeDocument/2006/customXml" ds:itemID="{8C63D026-7995-46E7-93BB-B412EB1C06F6}">
  <ds:schemaRefs>
    <ds:schemaRef ds:uri="http://purl.org/dc/terms/"/>
    <ds:schemaRef ds:uri="http://purl.org/dc/elements/1.1/"/>
    <ds:schemaRef ds:uri="http://schemas.openxmlformats.org/package/2006/metadata/core-properties"/>
    <ds:schemaRef ds:uri="962d65e8-ec2e-4f08-b510-02888a857b6e"/>
    <ds:schemaRef ds:uri="http://purl.org/dc/dcmitype/"/>
    <ds:schemaRef ds:uri="http://www.w3.org/XML/1998/namespace"/>
    <ds:schemaRef ds:uri="http://schemas.microsoft.com/office/2006/documentManagement/types"/>
    <ds:schemaRef ds:uri="http://schemas.microsoft.com/office/infopath/2007/PartnerControls"/>
    <ds:schemaRef ds:uri="40faa72d-7604-4f4d-a488-93cffb7df14f"/>
    <ds:schemaRef ds:uri="b77e2b43-37d4-4532-953b-53983e0992e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Voorblad</vt:lpstr>
      <vt:lpstr>Perceel 1 Kwalitatieve gunning</vt:lpstr>
      <vt:lpstr>Perceel 2  Kwalitatieve gunning</vt:lpstr>
      <vt:lpstr>Perceel 3 Kwalitatieve gunning</vt:lpstr>
      <vt:lpstr>'Perceel 1 Kwalitatieve gunning'!Afdrukbereik</vt:lpstr>
      <vt:lpstr>'Perceel 2  Kwalitatieve gunning'!Afdrukbereik</vt:lpstr>
      <vt:lpstr>'Perceel 3 Kwalitatieve gunning'!Afdrukbereik</vt:lpstr>
      <vt:lpstr>Voorblad!Afdrukbereik</vt:lpstr>
      <vt:lpstr>'Perceel 2  Kwalitatieve gunning'!Afdruktitels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Janssen</dc:creator>
  <cp:keywords/>
  <dc:description/>
  <cp:lastModifiedBy>Ellen van Vliet</cp:lastModifiedBy>
  <cp:revision/>
  <cp:lastPrinted>2024-05-05T08:44:46Z</cp:lastPrinted>
  <dcterms:created xsi:type="dcterms:W3CDTF">2008-02-01T08:20:49Z</dcterms:created>
  <dcterms:modified xsi:type="dcterms:W3CDTF">2024-05-06T09:13:38Z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142371500</vt:r8>
  </property>
  <property fmtid="{D5CDD505-2E9C-101B-9397-08002B2CF9AE}" pid="4" name="xd_ProgID">
    <vt:lpwstr/>
  </property>
  <property fmtid="{D5CDD505-2E9C-101B-9397-08002B2CF9AE}" pid="5" name="MediaServiceImageTags">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