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halderberge.sharepoint.com/sites/PRJ_EXT_AanbestedingRIS/Gedeelde documenten/General/Publicatie stukken/Publicatie/"/>
    </mc:Choice>
  </mc:AlternateContent>
  <xr:revisionPtr revIDLastSave="129" documentId="8_{8D83BB3E-92E2-452F-B273-672C29DEB191}" xr6:coauthVersionLast="47" xr6:coauthVersionMax="47" xr10:uidLastSave="{11D0FD94-BC3B-4568-A6D1-CE4285CB62D4}"/>
  <bookViews>
    <workbookView xWindow="-108" yWindow="-108" windowWidth="23256" windowHeight="12576" xr2:uid="{F723F433-537D-4AB6-B74E-E595A68EFE4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G28" i="1"/>
  <c r="G26" i="1"/>
  <c r="G24" i="1"/>
  <c r="G22" i="1"/>
  <c r="G20" i="1"/>
  <c r="G17" i="1"/>
  <c r="G15" i="1"/>
  <c r="G6" i="1"/>
  <c r="G8" i="1"/>
  <c r="G10" i="1"/>
  <c r="G12" i="1"/>
  <c r="G4" i="1"/>
  <c r="G30" i="1" l="1"/>
  <c r="G32" i="1" s="1"/>
</calcChain>
</file>

<file path=xl/sharedStrings.xml><?xml version="1.0" encoding="utf-8"?>
<sst xmlns="http://schemas.openxmlformats.org/spreadsheetml/2006/main" count="63" uniqueCount="41">
  <si>
    <t>Programma van Wensen Raadsinformatiesysteem</t>
  </si>
  <si>
    <t>Nr.</t>
  </si>
  <si>
    <t>Omschrijving wens</t>
  </si>
  <si>
    <t>Max.Score</t>
  </si>
  <si>
    <t>Toelichting score</t>
  </si>
  <si>
    <t>Vul in welke score van toepassing is</t>
  </si>
  <si>
    <t>Score volgens Inschrijver</t>
  </si>
  <si>
    <t>Toelichting: op welke wijze wordt dit gerealiseerd</t>
  </si>
  <si>
    <t>1. Algemeen</t>
  </si>
  <si>
    <t>1.1</t>
  </si>
  <si>
    <t xml:space="preserve">Het RIS heeft de mogelijkheid tot automatisering op de volgende onderdelen:
-	Agendering
-	Stukken ophalen uit het Zaaksysteem
-	Stukken terugschrijven naar het Zaaksysteem </t>
  </si>
  <si>
    <t>Nee</t>
  </si>
  <si>
    <t>Ja</t>
  </si>
  <si>
    <t>1.2</t>
  </si>
  <si>
    <t>Het RIS ondersteunt digitaal ondertekenen</t>
  </si>
  <si>
    <t>1.3</t>
  </si>
  <si>
    <t>De website van het RIS wordt in overleg met de griffie voorzien van de juiste kleuren, foto’s en teksten van de gemeente</t>
  </si>
  <si>
    <t>1.4</t>
  </si>
  <si>
    <t>Het RIS biedt de mogelijkheid om via een zogenaamde API-toegang (als onderdeel van het basispakket, dus niet als extra betaalde optie) de volledige openbare raadsinformatie inclusief metadata als open data beschikbaar te kunnen stellen. Dus ook metadata van de videoverslagen (markeringen zoals begin spreektijd persoon of begin agendapunt)</t>
  </si>
  <si>
    <t>1.5</t>
  </si>
  <si>
    <t>Het RIS biedt de mogelijkheid om stemuitslagen als machine-leesbare data beschikbaar te kunnen stellen als open data en per partij/raadslid/wethouder een overzicht van stukken/ moties/ amendementen/ voorstellen weer te geven.</t>
  </si>
  <si>
    <t>2. Vergaderen</t>
  </si>
  <si>
    <t>2.1</t>
  </si>
  <si>
    <t>Bij moties, amendementen en besluiten is ook zichtbaar wie en welke fractie(s) welke stem hebben uitgebracht</t>
  </si>
  <si>
    <t>2.2</t>
  </si>
  <si>
    <t>Aan- en afwezigheid van personen bij vergaderingen kan op elk gewenst moment per agendapunt en per tijdseenheid worden aangegeven. Van de aanwezigen kan per agenda of agendapunt een overzicht gemaakt worden</t>
  </si>
  <si>
    <t>3. Gebruik</t>
  </si>
  <si>
    <t>Gebruik</t>
  </si>
  <si>
    <t>3.1</t>
  </si>
  <si>
    <t>De vergaderapplicatie is gebruiksvriendelijk en voorziet in ruime zelfhulpondersteuning</t>
  </si>
  <si>
    <t>3.2</t>
  </si>
  <si>
    <t>Gebruikers kunnen hun politieke instrumenten opbouwen (moties, amendementen, schriftelijke en technische vragen) in de applicatie. Voor deze instrumenten kunnen sjablonen worden ingericht. Concepten van deze instrumenten kunnen worden gedeeld met andere gebruikers</t>
  </si>
  <si>
    <t>3.3</t>
  </si>
  <si>
    <t>Het RIS biedt mogelijkheden om communicatie tussen fracties of individuele raadsleden te ondersteunen</t>
  </si>
  <si>
    <t>3.4</t>
  </si>
  <si>
    <t>Het RIS biedt mogelijkheden om per Raadslid een eigen omgeving te creëren waarbinnen deze bijvoorbeeld per thema de binnenkomende informatie kan filteren en bewaren, voorzien van aantekeningen en kan delen met anderen</t>
  </si>
  <si>
    <t>3.5</t>
  </si>
  <si>
    <t>Mogelijkheid resetten wachtwoord door functioneel beheerder of gebruiker zelf; (afhankelijk van hoe het inloggen wordt geregeld)</t>
  </si>
  <si>
    <t>Maximale Subtotaal Score:</t>
  </si>
  <si>
    <t>Totale score</t>
  </si>
  <si>
    <t xml:space="preserve">Behaalde Fictieve korting K1 Wensenpakket: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</si>
</sst>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font>
      <sz val="11"/>
      <color theme="1"/>
      <name val="Calibri"/>
      <family val="2"/>
      <scheme val="minor"/>
    </font>
    <font>
      <b/>
      <sz val="11"/>
      <color theme="1"/>
      <name val="Calibri"/>
      <family val="2"/>
      <scheme val="minor"/>
    </font>
    <font>
      <b/>
      <sz val="11"/>
      <color theme="1"/>
      <name val="Arial"/>
      <family val="2"/>
    </font>
    <font>
      <b/>
      <sz val="12"/>
      <color theme="1"/>
      <name val="Arial"/>
      <family val="2"/>
    </font>
    <font>
      <sz val="11"/>
      <color theme="1"/>
      <name val="Arial"/>
      <family val="2"/>
    </font>
    <font>
      <b/>
      <sz val="14"/>
      <color theme="1"/>
      <name val="Arial"/>
      <family val="2"/>
    </font>
    <font>
      <b/>
      <sz val="14"/>
      <color theme="1"/>
      <name val="Calibri"/>
      <family val="2"/>
      <scheme val="minor"/>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s>
  <cellStyleXfs count="2">
    <xf numFmtId="0" fontId="0" fillId="0" borderId="0"/>
    <xf numFmtId="44" fontId="8" fillId="0" borderId="0" applyFont="0" applyFill="0" applyBorder="0" applyAlignment="0" applyProtection="0"/>
  </cellStyleXfs>
  <cellXfs count="30">
    <xf numFmtId="0" fontId="0" fillId="0" borderId="0" xfId="0"/>
    <xf numFmtId="0" fontId="0" fillId="0" borderId="0" xfId="0"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0" xfId="0" applyBorder="1"/>
    <xf numFmtId="0" fontId="3" fillId="0" borderId="18" xfId="0" applyFont="1" applyBorder="1" applyAlignment="1">
      <alignment horizontal="right" vertical="center" wrapText="1"/>
    </xf>
    <xf numFmtId="0" fontId="3" fillId="0" borderId="2" xfId="0" applyFont="1" applyBorder="1" applyAlignment="1">
      <alignment horizontal="center" vertical="center"/>
    </xf>
    <xf numFmtId="0" fontId="2" fillId="2" borderId="2" xfId="0" applyFont="1" applyFill="1" applyBorder="1" applyAlignment="1">
      <alignment horizontal="center" vertical="center"/>
    </xf>
    <xf numFmtId="44" fontId="5" fillId="3" borderId="5" xfId="1" applyFont="1" applyFill="1"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4" borderId="1" xfId="0" applyFont="1" applyFill="1" applyBorder="1" applyAlignment="1">
      <alignment horizontal="left" wrapText="1"/>
    </xf>
    <xf numFmtId="0" fontId="1" fillId="4" borderId="12" xfId="0" applyFont="1" applyFill="1" applyBorder="1" applyAlignment="1">
      <alignment horizontal="left"/>
    </xf>
    <xf numFmtId="0" fontId="1" fillId="4" borderId="13" xfId="0" applyFont="1" applyFill="1" applyBorder="1" applyAlignment="1">
      <alignment horizontal="left"/>
    </xf>
    <xf numFmtId="0" fontId="1" fillId="4" borderId="14" xfId="0" applyFont="1" applyFill="1" applyBorder="1" applyAlignment="1">
      <alignment horizontal="left"/>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7" xfId="0" applyBorder="1" applyAlignment="1">
      <alignment horizontal="left" vertical="top" wrapText="1"/>
    </xf>
    <xf numFmtId="0" fontId="0" fillId="0" borderId="10" xfId="0" applyBorder="1" applyAlignment="1">
      <alignment horizontal="left" vertical="top"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1" fillId="4" borderId="15" xfId="0" applyFont="1" applyFill="1" applyBorder="1" applyAlignment="1">
      <alignment horizontal="left"/>
    </xf>
    <xf numFmtId="0" fontId="1" fillId="4" borderId="16" xfId="0" applyFont="1" applyFill="1" applyBorder="1" applyAlignment="1">
      <alignment horizontal="left"/>
    </xf>
    <xf numFmtId="0" fontId="1" fillId="4" borderId="17"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E9C87-BF65-444F-8B6F-89440811DC88}">
  <dimension ref="A1:H59"/>
  <sheetViews>
    <sheetView tabSelected="1" zoomScale="80" zoomScaleNormal="80" workbookViewId="0">
      <selection activeCell="G32" sqref="G32"/>
    </sheetView>
  </sheetViews>
  <sheetFormatPr defaultRowHeight="15"/>
  <cols>
    <col min="1" max="1" width="4.140625" customWidth="1"/>
    <col min="2" max="2" width="91.7109375" style="1" customWidth="1"/>
    <col min="3" max="3" width="15.7109375" customWidth="1"/>
    <col min="4" max="4" width="3.28515625" customWidth="1"/>
    <col min="5" max="5" width="15" customWidth="1"/>
    <col min="6" max="6" width="17.140625" customWidth="1"/>
    <col min="7" max="7" width="23" customWidth="1"/>
    <col min="8" max="8" width="28" customWidth="1"/>
  </cols>
  <sheetData>
    <row r="1" spans="1:8" ht="18.75">
      <c r="A1" s="15" t="s">
        <v>0</v>
      </c>
      <c r="B1" s="15"/>
      <c r="C1" s="15"/>
      <c r="D1" s="15"/>
      <c r="E1" s="15"/>
      <c r="F1" s="15"/>
      <c r="G1" s="15"/>
      <c r="H1" s="15"/>
    </row>
    <row r="2" spans="1:8" ht="45">
      <c r="A2" s="2" t="s">
        <v>1</v>
      </c>
      <c r="B2" s="2" t="s">
        <v>2</v>
      </c>
      <c r="C2" s="2" t="s">
        <v>3</v>
      </c>
      <c r="D2" s="3"/>
      <c r="E2" s="3" t="s">
        <v>4</v>
      </c>
      <c r="F2" s="3" t="s">
        <v>5</v>
      </c>
      <c r="G2" s="3" t="s">
        <v>6</v>
      </c>
      <c r="H2" s="3" t="s">
        <v>7</v>
      </c>
    </row>
    <row r="3" spans="1:8" ht="15.75" thickBot="1">
      <c r="A3" s="16" t="s">
        <v>8</v>
      </c>
      <c r="B3" s="17"/>
      <c r="C3" s="17"/>
      <c r="D3" s="17"/>
      <c r="E3" s="17"/>
      <c r="F3" s="17"/>
      <c r="G3" s="17"/>
      <c r="H3" s="18"/>
    </row>
    <row r="4" spans="1:8" ht="40.5" customHeight="1">
      <c r="A4" s="11" t="s">
        <v>9</v>
      </c>
      <c r="B4" s="23" t="s">
        <v>10</v>
      </c>
      <c r="C4" s="25">
        <v>5</v>
      </c>
      <c r="D4" s="4">
        <v>0</v>
      </c>
      <c r="E4" s="4" t="s">
        <v>11</v>
      </c>
      <c r="F4" s="4"/>
      <c r="G4" s="21">
        <f>IF(F5=D5,D5,D4)</f>
        <v>0</v>
      </c>
      <c r="H4" s="19"/>
    </row>
    <row r="5" spans="1:8" ht="30" customHeight="1">
      <c r="A5" s="12"/>
      <c r="B5" s="24"/>
      <c r="C5" s="26"/>
      <c r="D5" s="5">
        <v>5</v>
      </c>
      <c r="E5" s="5" t="s">
        <v>12</v>
      </c>
      <c r="F5" s="5"/>
      <c r="G5" s="22"/>
      <c r="H5" s="20"/>
    </row>
    <row r="6" spans="1:8" ht="24" customHeight="1">
      <c r="A6" s="11" t="s">
        <v>13</v>
      </c>
      <c r="B6" s="23" t="s">
        <v>14</v>
      </c>
      <c r="C6" s="25">
        <v>3</v>
      </c>
      <c r="D6" s="4">
        <v>0</v>
      </c>
      <c r="E6" s="4" t="s">
        <v>11</v>
      </c>
      <c r="F6" s="4"/>
      <c r="G6" s="21">
        <f t="shared" ref="G6" si="0">IF(F7=D7,D7,D6)</f>
        <v>0</v>
      </c>
      <c r="H6" s="19"/>
    </row>
    <row r="7" spans="1:8" ht="27.75" customHeight="1">
      <c r="A7" s="12"/>
      <c r="B7" s="24"/>
      <c r="C7" s="26"/>
      <c r="D7" s="5">
        <v>3</v>
      </c>
      <c r="E7" s="5" t="s">
        <v>12</v>
      </c>
      <c r="F7" s="5"/>
      <c r="G7" s="22"/>
      <c r="H7" s="20"/>
    </row>
    <row r="8" spans="1:8" ht="30" customHeight="1">
      <c r="A8" s="11" t="s">
        <v>15</v>
      </c>
      <c r="B8" s="23" t="s">
        <v>16</v>
      </c>
      <c r="C8" s="25">
        <v>5</v>
      </c>
      <c r="D8" s="4">
        <v>0</v>
      </c>
      <c r="E8" s="4" t="s">
        <v>11</v>
      </c>
      <c r="F8" s="4"/>
      <c r="G8" s="21">
        <f t="shared" ref="G8" si="1">IF(F9=D9,D9,D8)</f>
        <v>0</v>
      </c>
      <c r="H8" s="19"/>
    </row>
    <row r="9" spans="1:8" ht="31.5" customHeight="1">
      <c r="A9" s="12"/>
      <c r="B9" s="24"/>
      <c r="C9" s="26"/>
      <c r="D9" s="5">
        <v>5</v>
      </c>
      <c r="E9" s="5" t="s">
        <v>12</v>
      </c>
      <c r="F9" s="5"/>
      <c r="G9" s="22"/>
      <c r="H9" s="20"/>
    </row>
    <row r="10" spans="1:8" ht="35.25" customHeight="1">
      <c r="A10" s="11" t="s">
        <v>17</v>
      </c>
      <c r="B10" s="23" t="s">
        <v>18</v>
      </c>
      <c r="C10" s="25">
        <v>5</v>
      </c>
      <c r="D10" s="4">
        <v>0</v>
      </c>
      <c r="E10" s="4" t="s">
        <v>11</v>
      </c>
      <c r="F10" s="4"/>
      <c r="G10" s="21">
        <f t="shared" ref="G10" si="2">IF(F11=D11,D11,D10)</f>
        <v>0</v>
      </c>
      <c r="H10" s="19"/>
    </row>
    <row r="11" spans="1:8" ht="27.75" customHeight="1">
      <c r="A11" s="12"/>
      <c r="B11" s="24"/>
      <c r="C11" s="26"/>
      <c r="D11" s="5">
        <v>5</v>
      </c>
      <c r="E11" s="5" t="s">
        <v>12</v>
      </c>
      <c r="F11" s="5"/>
      <c r="G11" s="22"/>
      <c r="H11" s="20"/>
    </row>
    <row r="12" spans="1:8" ht="33.75" customHeight="1">
      <c r="A12" s="11" t="s">
        <v>19</v>
      </c>
      <c r="B12" s="23" t="s">
        <v>20</v>
      </c>
      <c r="C12" s="25">
        <v>3</v>
      </c>
      <c r="D12" s="4">
        <v>0</v>
      </c>
      <c r="E12" s="4" t="s">
        <v>11</v>
      </c>
      <c r="F12" s="4"/>
      <c r="G12" s="21">
        <f t="shared" ref="G12" si="3">IF(F13=D13,D13,D12)</f>
        <v>0</v>
      </c>
      <c r="H12" s="19"/>
    </row>
    <row r="13" spans="1:8" ht="30" customHeight="1" thickBot="1">
      <c r="A13" s="12"/>
      <c r="B13" s="24"/>
      <c r="C13" s="26"/>
      <c r="D13" s="5">
        <v>3</v>
      </c>
      <c r="E13" s="5" t="s">
        <v>12</v>
      </c>
      <c r="F13" s="6"/>
      <c r="G13" s="22"/>
      <c r="H13" s="20"/>
    </row>
    <row r="14" spans="1:8" ht="15" customHeight="1" thickBot="1">
      <c r="A14" s="27" t="s">
        <v>21</v>
      </c>
      <c r="B14" s="28"/>
      <c r="C14" s="28"/>
      <c r="D14" s="28"/>
      <c r="E14" s="28"/>
      <c r="F14" s="28"/>
      <c r="G14" s="28"/>
      <c r="H14" s="29"/>
    </row>
    <row r="15" spans="1:8" ht="24.75" customHeight="1">
      <c r="A15" s="11" t="s">
        <v>22</v>
      </c>
      <c r="B15" s="23" t="s">
        <v>23</v>
      </c>
      <c r="C15" s="25">
        <v>3</v>
      </c>
      <c r="D15" s="4">
        <v>0</v>
      </c>
      <c r="E15" s="4" t="s">
        <v>11</v>
      </c>
      <c r="F15" s="4"/>
      <c r="G15" s="21">
        <f t="shared" ref="G15" si="4">IF(F16=D16,D16,D15)</f>
        <v>0</v>
      </c>
      <c r="H15" s="19"/>
    </row>
    <row r="16" spans="1:8" ht="26.25" customHeight="1" thickBot="1">
      <c r="A16" s="12"/>
      <c r="B16" s="24"/>
      <c r="C16" s="26"/>
      <c r="D16" s="5">
        <v>3</v>
      </c>
      <c r="E16" s="5" t="s">
        <v>12</v>
      </c>
      <c r="F16" s="6"/>
      <c r="G16" s="22"/>
      <c r="H16" s="20"/>
    </row>
    <row r="17" spans="1:8" ht="23.25" customHeight="1">
      <c r="A17" s="11" t="s">
        <v>24</v>
      </c>
      <c r="B17" s="23" t="s">
        <v>25</v>
      </c>
      <c r="C17" s="25">
        <v>1</v>
      </c>
      <c r="D17" s="4">
        <v>0</v>
      </c>
      <c r="E17" s="4" t="s">
        <v>11</v>
      </c>
      <c r="F17" s="4"/>
      <c r="G17" s="21">
        <f t="shared" ref="G17" si="5">IF(F18=D18,D18,D17)</f>
        <v>0</v>
      </c>
      <c r="H17" s="19"/>
    </row>
    <row r="18" spans="1:8" ht="24.75" customHeight="1" thickBot="1">
      <c r="A18" s="12"/>
      <c r="B18" s="24"/>
      <c r="C18" s="26"/>
      <c r="D18" s="5">
        <v>1</v>
      </c>
      <c r="E18" s="5" t="s">
        <v>12</v>
      </c>
      <c r="F18" s="6"/>
      <c r="G18" s="22"/>
      <c r="H18" s="20"/>
    </row>
    <row r="19" spans="1:8" ht="15" customHeight="1" thickBot="1">
      <c r="A19" s="27" t="s">
        <v>26</v>
      </c>
      <c r="B19" s="28" t="s">
        <v>27</v>
      </c>
      <c r="C19" s="28"/>
      <c r="D19" s="28"/>
      <c r="E19" s="28"/>
      <c r="F19" s="28"/>
      <c r="G19" s="28"/>
      <c r="H19" s="29"/>
    </row>
    <row r="20" spans="1:8" ht="28.5" customHeight="1">
      <c r="A20" s="11" t="s">
        <v>28</v>
      </c>
      <c r="B20" s="23" t="s">
        <v>29</v>
      </c>
      <c r="C20" s="25">
        <v>5</v>
      </c>
      <c r="D20" s="4">
        <v>0</v>
      </c>
      <c r="E20" s="4" t="s">
        <v>11</v>
      </c>
      <c r="F20" s="4"/>
      <c r="G20" s="21">
        <f t="shared" ref="G20" si="6">IF(F21=D21,D21,D20)</f>
        <v>0</v>
      </c>
      <c r="H20" s="19"/>
    </row>
    <row r="21" spans="1:8" ht="34.5" customHeight="1" thickBot="1">
      <c r="A21" s="12"/>
      <c r="B21" s="24"/>
      <c r="C21" s="26"/>
      <c r="D21" s="5">
        <v>5</v>
      </c>
      <c r="E21" s="5" t="s">
        <v>12</v>
      </c>
      <c r="F21" s="6"/>
      <c r="G21" s="22"/>
      <c r="H21" s="20"/>
    </row>
    <row r="22" spans="1:8" ht="30" customHeight="1">
      <c r="A22" s="11" t="s">
        <v>30</v>
      </c>
      <c r="B22" s="23" t="s">
        <v>31</v>
      </c>
      <c r="C22" s="25">
        <v>3</v>
      </c>
      <c r="D22" s="4">
        <v>0</v>
      </c>
      <c r="E22" s="4" t="s">
        <v>11</v>
      </c>
      <c r="F22" s="4"/>
      <c r="G22" s="21">
        <f t="shared" ref="G22" si="7">IF(F23=D23,D23,D22)</f>
        <v>0</v>
      </c>
      <c r="H22" s="19"/>
    </row>
    <row r="23" spans="1:8" ht="30" customHeight="1" thickBot="1">
      <c r="A23" s="12"/>
      <c r="B23" s="24"/>
      <c r="C23" s="26"/>
      <c r="D23" s="5">
        <v>3</v>
      </c>
      <c r="E23" s="5" t="s">
        <v>12</v>
      </c>
      <c r="F23" s="6"/>
      <c r="G23" s="22"/>
      <c r="H23" s="20"/>
    </row>
    <row r="24" spans="1:8" ht="30" customHeight="1">
      <c r="A24" s="11" t="s">
        <v>32</v>
      </c>
      <c r="B24" s="23" t="s">
        <v>33</v>
      </c>
      <c r="C24" s="25">
        <v>3</v>
      </c>
      <c r="D24" s="4">
        <v>0</v>
      </c>
      <c r="E24" s="4" t="s">
        <v>11</v>
      </c>
      <c r="F24" s="4"/>
      <c r="G24" s="21">
        <f t="shared" ref="G24" si="8">IF(F25=D25,D25,D24)</f>
        <v>0</v>
      </c>
      <c r="H24" s="19"/>
    </row>
    <row r="25" spans="1:8" ht="33" customHeight="1" thickBot="1">
      <c r="A25" s="12"/>
      <c r="B25" s="24"/>
      <c r="C25" s="26"/>
      <c r="D25" s="5">
        <v>3</v>
      </c>
      <c r="E25" s="5" t="s">
        <v>12</v>
      </c>
      <c r="F25" s="6"/>
      <c r="G25" s="22"/>
      <c r="H25" s="20"/>
    </row>
    <row r="26" spans="1:8" ht="36" customHeight="1">
      <c r="A26" s="11" t="s">
        <v>34</v>
      </c>
      <c r="B26" s="23" t="s">
        <v>35</v>
      </c>
      <c r="C26" s="25">
        <v>3</v>
      </c>
      <c r="D26" s="4">
        <v>0</v>
      </c>
      <c r="E26" s="4" t="s">
        <v>11</v>
      </c>
      <c r="F26" s="4"/>
      <c r="G26" s="21">
        <f t="shared" ref="G26" si="9">IF(F27=D27,D27,D26)</f>
        <v>0</v>
      </c>
      <c r="H26" s="19"/>
    </row>
    <row r="27" spans="1:8" ht="37.5" customHeight="1" thickBot="1">
      <c r="A27" s="12"/>
      <c r="B27" s="24"/>
      <c r="C27" s="26"/>
      <c r="D27" s="5">
        <v>3</v>
      </c>
      <c r="E27" s="5" t="s">
        <v>12</v>
      </c>
      <c r="F27" s="6"/>
      <c r="G27" s="22"/>
      <c r="H27" s="20"/>
    </row>
    <row r="28" spans="1:8" ht="30" customHeight="1">
      <c r="A28" s="11" t="s">
        <v>36</v>
      </c>
      <c r="B28" s="23" t="s">
        <v>37</v>
      </c>
      <c r="C28" s="25">
        <v>3</v>
      </c>
      <c r="D28" s="4">
        <v>0</v>
      </c>
      <c r="E28" s="4" t="s">
        <v>11</v>
      </c>
      <c r="F28" s="4"/>
      <c r="G28" s="21">
        <f t="shared" ref="G28" si="10">IF(F29=D29,D29,D28)</f>
        <v>0</v>
      </c>
      <c r="H28" s="19"/>
    </row>
    <row r="29" spans="1:8" ht="15" customHeight="1" thickBot="1">
      <c r="A29" s="12"/>
      <c r="B29" s="24"/>
      <c r="C29" s="26"/>
      <c r="D29" s="5">
        <v>3</v>
      </c>
      <c r="E29" s="5" t="s">
        <v>12</v>
      </c>
      <c r="F29" s="6"/>
      <c r="G29" s="22"/>
      <c r="H29" s="20"/>
    </row>
    <row r="30" spans="1:8" ht="28.5" customHeight="1" thickBot="1">
      <c r="B30" s="7" t="s">
        <v>38</v>
      </c>
      <c r="C30" s="8">
        <f>C28+C26+C24+C22+C20+C17+C15+C12+C10+C8+C6+C4</f>
        <v>42</v>
      </c>
      <c r="F30" s="7" t="s">
        <v>39</v>
      </c>
      <c r="G30" s="9">
        <f>G28+G26+G24+G22+G20+G17+G15+G12+G10+G8+G6+G4</f>
        <v>0</v>
      </c>
    </row>
    <row r="31" spans="1:8" ht="15" customHeight="1" thickBot="1"/>
    <row r="32" spans="1:8" ht="34.5" customHeight="1" thickBot="1">
      <c r="E32" s="13" t="s">
        <v>40</v>
      </c>
      <c r="F32" s="14"/>
      <c r="G32" s="10">
        <f>G30/C30*45000</f>
        <v>0</v>
      </c>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sheetData>
  <protectedRanges>
    <protectedRange sqref="E4:E5 E8:E9 E12 E15 E17 E20 E22 E24 E26 E28" name="Bereik1_2_2"/>
    <protectedRange sqref="E6:E7 E10:E11" name="Bereik1_1_1_2"/>
  </protectedRanges>
  <mergeCells count="65">
    <mergeCell ref="C28:C29"/>
    <mergeCell ref="C20:C21"/>
    <mergeCell ref="C22:C23"/>
    <mergeCell ref="C24:C25"/>
    <mergeCell ref="C10:C11"/>
    <mergeCell ref="C12:C13"/>
    <mergeCell ref="C15:C16"/>
    <mergeCell ref="C26:C27"/>
    <mergeCell ref="A14:H14"/>
    <mergeCell ref="A17:A18"/>
    <mergeCell ref="B24:B25"/>
    <mergeCell ref="B26:B27"/>
    <mergeCell ref="B28:B29"/>
    <mergeCell ref="B12:B13"/>
    <mergeCell ref="B15:B16"/>
    <mergeCell ref="B17:B18"/>
    <mergeCell ref="G26:G27"/>
    <mergeCell ref="H26:H27"/>
    <mergeCell ref="G15:G16"/>
    <mergeCell ref="H15:H16"/>
    <mergeCell ref="C17:C18"/>
    <mergeCell ref="G17:G18"/>
    <mergeCell ref="H17:H18"/>
    <mergeCell ref="G24:G25"/>
    <mergeCell ref="A19:H19"/>
    <mergeCell ref="A20:A21"/>
    <mergeCell ref="A22:A23"/>
    <mergeCell ref="G20:G21"/>
    <mergeCell ref="H20:H21"/>
    <mergeCell ref="G22:G23"/>
    <mergeCell ref="H22:H23"/>
    <mergeCell ref="A15:A16"/>
    <mergeCell ref="G12:G13"/>
    <mergeCell ref="H12:H13"/>
    <mergeCell ref="G4:G5"/>
    <mergeCell ref="B4:B5"/>
    <mergeCell ref="B6:B7"/>
    <mergeCell ref="C6:C7"/>
    <mergeCell ref="C8:C9"/>
    <mergeCell ref="C4:C5"/>
    <mergeCell ref="B10:B11"/>
    <mergeCell ref="B8:B9"/>
    <mergeCell ref="H4:H5"/>
    <mergeCell ref="H6:H7"/>
    <mergeCell ref="H8:H9"/>
    <mergeCell ref="G8:G9"/>
    <mergeCell ref="G6:G7"/>
    <mergeCell ref="G10:G11"/>
    <mergeCell ref="H10:H11"/>
    <mergeCell ref="A24:A25"/>
    <mergeCell ref="A26:A27"/>
    <mergeCell ref="A28:A29"/>
    <mergeCell ref="E32:F32"/>
    <mergeCell ref="A1:H1"/>
    <mergeCell ref="A4:A5"/>
    <mergeCell ref="A6:A7"/>
    <mergeCell ref="A8:A9"/>
    <mergeCell ref="A10:A11"/>
    <mergeCell ref="A12:A13"/>
    <mergeCell ref="A3:H3"/>
    <mergeCell ref="H24:H25"/>
    <mergeCell ref="G28:G29"/>
    <mergeCell ref="H28:H29"/>
    <mergeCell ref="B20:B21"/>
    <mergeCell ref="B22:B23"/>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FD4CF15C75EA4D90458A67E5C1C6B2" ma:contentTypeVersion="6" ma:contentTypeDescription="Een nieuw document maken." ma:contentTypeScope="" ma:versionID="aa0fc026056991bbb07291b1f8c41a92">
  <xsd:schema xmlns:xsd="http://www.w3.org/2001/XMLSchema" xmlns:xs="http://www.w3.org/2001/XMLSchema" xmlns:p="http://schemas.microsoft.com/office/2006/metadata/properties" xmlns:ns2="b4380445-78ae-4bfd-ab09-cea01f09bdaf" xmlns:ns3="7e68d68c-2e22-4050-8a27-b74f1ce6f373" targetNamespace="http://schemas.microsoft.com/office/2006/metadata/properties" ma:root="true" ma:fieldsID="2529cb67cfc37bc878dbddcd820bed7c" ns2:_="" ns3:_="">
    <xsd:import namespace="b4380445-78ae-4bfd-ab09-cea01f09bdaf"/>
    <xsd:import namespace="7e68d68c-2e22-4050-8a27-b74f1ce6f3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80445-78ae-4bfd-ab09-cea01f09b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68d68c-2e22-4050-8a27-b74f1ce6f37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F898D3-20B4-4CF3-B23E-E879BD8F882A}"/>
</file>

<file path=customXml/itemProps2.xml><?xml version="1.0" encoding="utf-8"?>
<ds:datastoreItem xmlns:ds="http://schemas.openxmlformats.org/officeDocument/2006/customXml" ds:itemID="{A721CA60-DB55-4311-A1FB-BF130A5C0C18}"/>
</file>

<file path=customXml/itemProps3.xml><?xml version="1.0" encoding="utf-8"?>
<ds:datastoreItem xmlns:ds="http://schemas.openxmlformats.org/officeDocument/2006/customXml" ds:itemID="{2D5ADBA2-ACB8-40C5-8612-E7E24CF8869E}"/>
</file>

<file path=docProps/app.xml><?xml version="1.0" encoding="utf-8"?>
<Properties xmlns="http://schemas.openxmlformats.org/officeDocument/2006/extended-properties" xmlns:vt="http://schemas.openxmlformats.org/officeDocument/2006/docPropsVTypes">
  <Application>Microsoft Excel Online</Application>
  <Manager/>
  <Company>Inkoopbureau West-Brabant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Horsch</dc:creator>
  <cp:keywords/>
  <dc:description/>
  <cp:lastModifiedBy>Martin van Dijk</cp:lastModifiedBy>
  <cp:revision/>
  <dcterms:created xsi:type="dcterms:W3CDTF">2024-05-22T20:25:08Z</dcterms:created>
  <dcterms:modified xsi:type="dcterms:W3CDTF">2024-05-23T18:29:28Z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0x0101007EFD4CF15C75EA4D90458A67E5C1C6B2</vt:lpwstr>
  </property>
</Properties>
</file>