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Gemeente Epe/2024/EA Beveiligingsdiensten Epe/04 Beschrijvend document/02 Definitief/"/>
    </mc:Choice>
  </mc:AlternateContent>
  <xr:revisionPtr revIDLastSave="186" documentId="8_{C7B4D074-12D8-4EBF-8F56-09700C70BDFC}" xr6:coauthVersionLast="47" xr6:coauthVersionMax="47" xr10:uidLastSave="{283B3B8F-0CE9-4320-8149-97B694331F58}"/>
  <bookViews>
    <workbookView xWindow="22932" yWindow="-4404" windowWidth="30936" windowHeight="16896" xr2:uid="{F4FA1A81-AD2A-44EB-9E84-210A7671CB40}"/>
  </bookViews>
  <sheets>
    <sheet name="Beveiligingsdienst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4" l="1"/>
  <c r="G43" i="4" s="1"/>
  <c r="I43" i="4" s="1"/>
  <c r="F42" i="4"/>
  <c r="G42" i="4" s="1"/>
  <c r="I42" i="4" s="1"/>
  <c r="F34" i="4"/>
  <c r="G34" i="4" s="1"/>
  <c r="H34" i="4" s="1"/>
  <c r="I34" i="4" s="1"/>
  <c r="F33" i="4"/>
  <c r="G33" i="4" s="1"/>
  <c r="H33" i="4" s="1"/>
  <c r="I33" i="4" s="1"/>
  <c r="F32" i="4"/>
  <c r="G32" i="4" s="1"/>
  <c r="H32" i="4" s="1"/>
  <c r="I32" i="4" s="1"/>
  <c r="F41" i="4"/>
  <c r="F40" i="4"/>
  <c r="F31" i="4"/>
  <c r="F30" i="4"/>
  <c r="F29" i="4"/>
  <c r="G29" i="4" s="1"/>
  <c r="H29" i="4" s="1"/>
  <c r="I29" i="4" s="1"/>
  <c r="G31" i="4" l="1"/>
  <c r="H31" i="4" s="1"/>
  <c r="I31" i="4" s="1"/>
  <c r="G41" i="4"/>
  <c r="I41" i="4" s="1"/>
  <c r="G40" i="4"/>
  <c r="I40" i="4" s="1"/>
  <c r="I44" i="4" l="1"/>
  <c r="G30" i="4"/>
  <c r="H30" i="4" s="1"/>
  <c r="I30" i="4" s="1"/>
  <c r="I35" i="4" s="1"/>
  <c r="G48" i="4" l="1"/>
  <c r="G49" i="4" s="1"/>
</calcChain>
</file>

<file path=xl/sharedStrings.xml><?xml version="1.0" encoding="utf-8"?>
<sst xmlns="http://schemas.openxmlformats.org/spreadsheetml/2006/main" count="72" uniqueCount="45">
  <si>
    <t>Prijzenblad Beveiliging opvanglocatie</t>
  </si>
  <si>
    <t>Opdrachtgever</t>
  </si>
  <si>
    <t>Gemeente Epe</t>
  </si>
  <si>
    <t>Onderwerp</t>
  </si>
  <si>
    <t>Beveiliging opvanglocatie</t>
  </si>
  <si>
    <t>Kenmerk</t>
  </si>
  <si>
    <t>007652/JV</t>
  </si>
  <si>
    <t>Invulinstructie</t>
  </si>
  <si>
    <t xml:space="preserve">U vult in de blauw gearceerde velden het uurtarief voor de beveiligingsmedewerkers in. De prijzen worden aangeboden in twee decimalen. In dit tarief zijn alle kosten opgenomen. 
 Indien het prijzenblad niet volledig is ingevuld of is aangepast door de inschrijver, behoudt de Aanbestedende dienst zich het recht om uw inschrijving terzijde te leggen.
</t>
  </si>
  <si>
    <t xml:space="preserve">Inschrijver dient het prijzenblad volledig in te vullen, rechtsgeldig te ondertekenen en toe te voegen aan zijn inschrijving. 
Het groen gearceerde veld (Cel G49) is de fictieve inschrijfprijs voor twee (2) jaar. </t>
  </si>
  <si>
    <t>Uitgangspunten</t>
  </si>
  <si>
    <t>* Prijzen zijn exclusief 21% BTW;
* Prijzen zijn inclusief eventueel van toepassingzijnde overige belastigen en/of wettelijke heffingen;
* Prijzen zijn inclusief alle mogelijke kosten, waaronder reis-en verblijfkosten;
*Onder feestdagen vallen alle officiële feestdagen welke vastgesteld zijn door het rijk m.u.v. goede vrijdag, en bevrijdingsdag buiten de lustrumjaren (zie ook https://www.rijksoverheid.nl/onderwerpen/arbeidsovereenkomst-en-cao/vraag-en-antwoord/officiele-feestdagen);
* Genoemde aantallen zijn indicatief. Inschrijver kan op geen enkele wijze rechten ontlenen aan deze aantallen;
* Het prijsplafond is €1.800.000,- exclusief BTW, bij overschrijding wordt de inschrijving terzijde gelegd.</t>
  </si>
  <si>
    <t>Dag</t>
  </si>
  <si>
    <t>Omschrijving</t>
  </si>
  <si>
    <t>Tarief per uur</t>
  </si>
  <si>
    <t>Werkdagen (ma t/m vr)</t>
  </si>
  <si>
    <t xml:space="preserve">Inzet dagdienst (tussen 07:00 uur en 18:00) </t>
  </si>
  <si>
    <t xml:space="preserve">Inzet avonddienst (tussen 18:00 en 24:00) </t>
  </si>
  <si>
    <t>Inzet nachtdienst (tussen 24:00 uur en 07:00 uur)</t>
  </si>
  <si>
    <t>Weekend en feestdagen</t>
  </si>
  <si>
    <t xml:space="preserve">Inzet weekend </t>
  </si>
  <si>
    <t>Inzet feestdagen</t>
  </si>
  <si>
    <t>Werkdagen (maandag t/m vrijdag)</t>
  </si>
  <si>
    <t>Locatie</t>
  </si>
  <si>
    <t>Aantal medewerkers</t>
  </si>
  <si>
    <t>Aantal uur</t>
  </si>
  <si>
    <t>Totaal per dag</t>
  </si>
  <si>
    <t>Totaal per week</t>
  </si>
  <si>
    <t>Totaal per jaar</t>
  </si>
  <si>
    <t>Dennenheuvel, Heerderweg 27 te Epe</t>
  </si>
  <si>
    <t>Ankerweg 1 te Vaassen</t>
  </si>
  <si>
    <t>Subtotaal</t>
  </si>
  <si>
    <t xml:space="preserve">Aantal medewerkers </t>
  </si>
  <si>
    <t>Prijs per dag</t>
  </si>
  <si>
    <t>Aantal</t>
  </si>
  <si>
    <t>Inschrijfprijs</t>
  </si>
  <si>
    <t>Fictieve prijs per jaar</t>
  </si>
  <si>
    <t>Fictieve inschrijfprijs voor twee (2) jaar</t>
  </si>
  <si>
    <t>Inschrijver</t>
  </si>
  <si>
    <t>Naam</t>
  </si>
  <si>
    <t>Functie</t>
  </si>
  <si>
    <t>Onderneming</t>
  </si>
  <si>
    <t>Kenmerk (van Inschrijver)</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</si>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</sst>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
      <i/>
      <sz val="11"/>
      <color theme="1"/>
      <name val="Calibri"/>
      <family val="2"/>
      <scheme val="minor"/>
    </font>
    <font>
      <sz val="11"/>
      <color rgb="FFFF0000"/>
      <name val="Calibri"/>
      <family val="2"/>
      <scheme val="minor"/>
    </font>
    <font>
      <b/>
      <sz val="11"/>
      <color rgb="FFFF0000"/>
      <name val="Calibri"/>
      <family val="2"/>
      <scheme val="minor"/>
    </font>
    <font>
      <sz val="8"/>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indexed="64"/>
      </patternFill>
    </fill>
    <fill>
      <patternFill patternType="solid">
        <fgColor theme="2" tint="-9.9978637043366805E-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66">
    <xf numFmtId="0" fontId="0" fillId="0" borderId="0" xfId="0"/>
    <xf numFmtId="0" fontId="3" fillId="0" borderId="0" xfId="0" applyFont="1"/>
    <xf numFmtId="0" fontId="2" fillId="0" borderId="0" xfId="0" applyFont="1"/>
    <xf numFmtId="0" fontId="0" fillId="0" borderId="0" xfId="0" applyAlignment="1">
      <alignment vertical="top" wrapText="1"/>
    </xf>
    <xf numFmtId="0" fontId="0" fillId="0" borderId="0" xfId="0" applyAlignment="1">
      <alignment horizontal="left" vertical="top"/>
    </xf>
    <xf numFmtId="1" fontId="0" fillId="0" borderId="0" xfId="0" applyNumberFormat="1"/>
    <xf numFmtId="44" fontId="2" fillId="0" borderId="0" xfId="1" applyFont="1" applyBorder="1"/>
    <xf numFmtId="44" fontId="2" fillId="4" borderId="0" xfId="1" applyFont="1" applyFill="1" applyBorder="1" applyProtection="1">
      <protection locked="0"/>
    </xf>
    <xf numFmtId="0" fontId="0" fillId="4" borderId="9" xfId="0" applyFill="1" applyBorder="1" applyAlignment="1">
      <alignment horizontal="left" vertical="top"/>
    </xf>
    <xf numFmtId="44" fontId="2" fillId="2" borderId="9" xfId="1" applyFont="1" applyFill="1" applyBorder="1"/>
    <xf numFmtId="0" fontId="2" fillId="4" borderId="0" xfId="0" applyFont="1" applyFill="1"/>
    <xf numFmtId="44" fontId="2" fillId="4" borderId="0" xfId="1" applyFont="1" applyFill="1" applyBorder="1"/>
    <xf numFmtId="0" fontId="4" fillId="3" borderId="9" xfId="0" applyFont="1" applyFill="1" applyBorder="1" applyAlignment="1">
      <alignment horizontal="left"/>
    </xf>
    <xf numFmtId="0" fontId="0" fillId="0" borderId="9" xfId="0" applyBorder="1"/>
    <xf numFmtId="0" fontId="2" fillId="0" borderId="9" xfId="0" applyFont="1" applyBorder="1"/>
    <xf numFmtId="44" fontId="2" fillId="0" borderId="9" xfId="1" applyFont="1" applyFill="1" applyBorder="1"/>
    <xf numFmtId="0" fontId="0" fillId="0" borderId="0" xfId="0" applyAlignment="1">
      <alignment horizontal="left" vertical="top"/>
    </xf>
    <xf numFmtId="0" fontId="0" fillId="5" borderId="9" xfId="0" applyFill="1" applyBorder="1" applyAlignment="1" applyProtection="1">
      <alignment horizontal="center"/>
      <protection locked="0"/>
    </xf>
    <xf numFmtId="0" fontId="4" fillId="3" borderId="10" xfId="0" applyFont="1" applyFill="1" applyBorder="1" applyAlignment="1">
      <alignment horizontal="left" vertical="top"/>
    </xf>
    <xf numFmtId="0" fontId="0" fillId="5" borderId="14" xfId="0" applyFill="1" applyBorder="1" applyAlignment="1" applyProtection="1">
      <alignment horizontal="center"/>
      <protection locked="0"/>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5" borderId="1" xfId="0" applyFill="1" applyBorder="1" applyAlignment="1" applyProtection="1">
      <alignment horizontal="center"/>
      <protection locked="0"/>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2" fillId="6" borderId="10" xfId="0" applyFont="1" applyFill="1" applyBorder="1" applyAlignment="1">
      <alignment horizontal="left"/>
    </xf>
    <xf numFmtId="0" fontId="2" fillId="6" borderId="11" xfId="0" applyFont="1" applyFill="1" applyBorder="1" applyAlignment="1">
      <alignment horizontal="left"/>
    </xf>
    <xf numFmtId="0" fontId="2" fillId="6" borderId="12" xfId="0" applyFont="1" applyFill="1" applyBorder="1" applyAlignment="1">
      <alignment horizontal="left"/>
    </xf>
    <xf numFmtId="1" fontId="9" fillId="4" borderId="9" xfId="1" applyNumberFormat="1" applyFont="1" applyFill="1" applyBorder="1" applyAlignment="1" applyProtection="1">
      <alignment horizontal="right"/>
    </xf>
    <xf numFmtId="0" fontId="0" fillId="5" borderId="9" xfId="0" applyFill="1" applyBorder="1" applyProtection="1">
      <protection locked="0"/>
    </xf>
    <xf numFmtId="0" fontId="2" fillId="6" borderId="9" xfId="0" applyFont="1" applyFill="1" applyBorder="1" applyAlignment="1" applyProtection="1">
      <alignment horizontal="center"/>
    </xf>
    <xf numFmtId="0" fontId="2" fillId="7" borderId="9" xfId="0" applyFont="1" applyFill="1" applyBorder="1" applyProtection="1"/>
    <xf numFmtId="0" fontId="4" fillId="6" borderId="9" xfId="0" applyFont="1" applyFill="1" applyBorder="1" applyProtection="1"/>
    <xf numFmtId="0" fontId="0" fillId="0" borderId="9" xfId="0" applyBorder="1" applyProtection="1"/>
    <xf numFmtId="0" fontId="9" fillId="4" borderId="9" xfId="0" applyFont="1" applyFill="1" applyBorder="1" applyAlignment="1" applyProtection="1">
      <alignment horizontal="left" vertical="top"/>
    </xf>
    <xf numFmtId="0" fontId="9" fillId="0" borderId="9" xfId="0" applyFont="1" applyBorder="1" applyAlignment="1" applyProtection="1">
      <alignment horizontal="left" vertical="top"/>
    </xf>
    <xf numFmtId="0" fontId="9" fillId="4" borderId="9" xfId="0" applyFont="1" applyFill="1" applyBorder="1" applyAlignment="1" applyProtection="1">
      <alignment horizontal="right" vertical="top"/>
    </xf>
    <xf numFmtId="44" fontId="9" fillId="4" borderId="9" xfId="1" applyFont="1" applyFill="1" applyBorder="1" applyProtection="1"/>
    <xf numFmtId="2" fontId="9" fillId="4" borderId="9" xfId="1" applyNumberFormat="1" applyFont="1" applyFill="1" applyBorder="1" applyProtection="1"/>
    <xf numFmtId="0" fontId="0" fillId="0" borderId="0" xfId="0" applyProtection="1"/>
    <xf numFmtId="0" fontId="5" fillId="4" borderId="9" xfId="0" applyFont="1" applyFill="1" applyBorder="1" applyAlignment="1" applyProtection="1">
      <alignment horizontal="right" vertical="top"/>
    </xf>
    <xf numFmtId="1" fontId="2" fillId="4" borderId="9" xfId="1" applyNumberFormat="1" applyFont="1" applyFill="1" applyBorder="1" applyProtection="1"/>
    <xf numFmtId="44" fontId="2" fillId="0" borderId="9" xfId="1" applyFont="1" applyBorder="1" applyProtection="1"/>
    <xf numFmtId="44" fontId="7" fillId="0" borderId="9" xfId="1" applyFont="1" applyBorder="1" applyProtection="1"/>
    <xf numFmtId="44" fontId="2" fillId="0" borderId="9" xfId="0" applyNumberFormat="1" applyFont="1" applyBorder="1" applyProtection="1"/>
    <xf numFmtId="0" fontId="0" fillId="0" borderId="0" xfId="0" applyAlignment="1" applyProtection="1">
      <alignment horizontal="left" vertical="top"/>
    </xf>
    <xf numFmtId="44" fontId="2" fillId="4" borderId="0" xfId="1" applyFont="1" applyFill="1" applyBorder="1" applyProtection="1"/>
    <xf numFmtId="1" fontId="0" fillId="0" borderId="0" xfId="0" applyNumberFormat="1" applyProtection="1"/>
    <xf numFmtId="44" fontId="7" fillId="0" borderId="0" xfId="1" applyFont="1" applyBorder="1" applyProtection="1"/>
    <xf numFmtId="0" fontId="6" fillId="0" borderId="0" xfId="0" applyFont="1" applyProtection="1"/>
    <xf numFmtId="0" fontId="2" fillId="6" borderId="9" xfId="0" applyFont="1" applyFill="1" applyBorder="1" applyProtection="1"/>
    <xf numFmtId="0" fontId="0" fillId="4" borderId="9" xfId="0" applyFill="1" applyBorder="1" applyAlignment="1" applyProtection="1">
      <alignment horizontal="left" vertical="top"/>
    </xf>
    <xf numFmtId="1" fontId="9" fillId="4" borderId="9" xfId="1" applyNumberFormat="1" applyFont="1" applyFill="1" applyBorder="1" applyProtection="1"/>
    <xf numFmtId="44" fontId="2" fillId="4" borderId="9" xfId="1" applyFont="1" applyFill="1" applyBorder="1" applyProtection="1"/>
  </cellXfs>
  <cellStyles count="3">
    <cellStyle name="Standaard" xfId="0" builtinId="0"/>
    <cellStyle name="Valuta" xfId="1" builtinId="4"/>
    <cellStyle name="Valuta 2" xfId="2" xr:uid="{E7626F11-369D-433E-AE11-739BD500AA82}"/>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2292-2E0F-42B2-B793-6785060F13A2}">
  <dimension ref="B2:I59"/>
  <sheetViews>
    <sheetView showGridLines="0" tabSelected="1" topLeftCell="A6" workbookViewId="0">
      <selection activeCell="C50" sqref="C50"/>
    </sheetView>
  </sheetViews>
  <sheetFormatPr defaultRowHeight="14.4" x14ac:dyDescent="0.3"/>
  <cols>
    <col min="1" max="1" width="4.33203125" customWidth="1"/>
    <col min="2" max="2" width="34.33203125" customWidth="1"/>
    <col min="3" max="3" width="80.33203125" customWidth="1"/>
    <col min="4" max="4" width="20.33203125" customWidth="1"/>
    <col min="5" max="5" width="11.6640625" customWidth="1"/>
    <col min="6" max="6" width="13.33203125" customWidth="1"/>
    <col min="7" max="8" width="16.33203125" customWidth="1"/>
    <col min="9" max="9" width="22" customWidth="1"/>
  </cols>
  <sheetData>
    <row r="2" spans="2:9" ht="25.8" x14ac:dyDescent="0.5">
      <c r="B2" s="1" t="s">
        <v>0</v>
      </c>
    </row>
    <row r="3" spans="2:9" x14ac:dyDescent="0.3">
      <c r="B3" s="2" t="s">
        <v>1</v>
      </c>
      <c r="C3" t="s">
        <v>2</v>
      </c>
    </row>
    <row r="4" spans="2:9" x14ac:dyDescent="0.3">
      <c r="B4" s="2" t="s">
        <v>3</v>
      </c>
      <c r="C4" s="16" t="s">
        <v>4</v>
      </c>
      <c r="D4" s="16"/>
      <c r="E4" s="16"/>
      <c r="F4" s="16"/>
    </row>
    <row r="5" spans="2:9" x14ac:dyDescent="0.3">
      <c r="B5" s="2" t="s">
        <v>5</v>
      </c>
      <c r="C5" t="s">
        <v>6</v>
      </c>
    </row>
    <row r="7" spans="2:9" ht="15" customHeight="1" x14ac:dyDescent="0.3">
      <c r="B7" s="2" t="s">
        <v>7</v>
      </c>
      <c r="C7" s="27" t="s">
        <v>8</v>
      </c>
      <c r="D7" s="28"/>
      <c r="E7" s="28"/>
      <c r="F7" s="28"/>
      <c r="G7" s="28"/>
      <c r="H7" s="29"/>
      <c r="I7" s="3"/>
    </row>
    <row r="8" spans="2:9" x14ac:dyDescent="0.3">
      <c r="C8" s="30"/>
      <c r="D8" s="31"/>
      <c r="E8" s="31"/>
      <c r="F8" s="31"/>
      <c r="G8" s="31"/>
      <c r="H8" s="32"/>
      <c r="I8" s="3"/>
    </row>
    <row r="9" spans="2:9" ht="13.95" customHeight="1" x14ac:dyDescent="0.3">
      <c r="C9" s="30"/>
      <c r="D9" s="31"/>
      <c r="E9" s="31"/>
      <c r="F9" s="31"/>
      <c r="G9" s="31"/>
      <c r="H9" s="32"/>
      <c r="I9" s="3"/>
    </row>
    <row r="10" spans="2:9" ht="1.2" customHeight="1" x14ac:dyDescent="0.3">
      <c r="C10" s="33"/>
      <c r="D10" s="34"/>
      <c r="E10" s="34"/>
      <c r="F10" s="34"/>
      <c r="G10" s="34"/>
      <c r="H10" s="35"/>
      <c r="I10" s="3"/>
    </row>
    <row r="11" spans="2:9" x14ac:dyDescent="0.3">
      <c r="C11" s="3"/>
      <c r="D11" s="3"/>
      <c r="E11" s="3"/>
      <c r="F11" s="3"/>
      <c r="G11" s="3"/>
      <c r="H11" s="3"/>
      <c r="I11" s="3"/>
    </row>
    <row r="12" spans="2:9" ht="12.75" customHeight="1" x14ac:dyDescent="0.3">
      <c r="C12" s="36" t="s">
        <v>9</v>
      </c>
      <c r="D12" s="36"/>
      <c r="E12" s="36"/>
      <c r="F12" s="36"/>
      <c r="G12" s="36"/>
      <c r="H12" s="36"/>
      <c r="I12" s="3"/>
    </row>
    <row r="13" spans="2:9" ht="17.25" customHeight="1" x14ac:dyDescent="0.3">
      <c r="C13" s="36"/>
      <c r="D13" s="36"/>
      <c r="E13" s="36"/>
      <c r="F13" s="36"/>
      <c r="G13" s="36"/>
      <c r="H13" s="36"/>
      <c r="I13" s="3"/>
    </row>
    <row r="14" spans="2:9" x14ac:dyDescent="0.3">
      <c r="B14" s="2" t="s">
        <v>10</v>
      </c>
      <c r="C14" s="3"/>
      <c r="D14" s="3"/>
      <c r="E14" s="3"/>
      <c r="F14" s="3"/>
      <c r="G14" s="3"/>
      <c r="H14" s="3"/>
      <c r="I14" s="3"/>
    </row>
    <row r="15" spans="2:9" ht="15" customHeight="1" x14ac:dyDescent="0.3">
      <c r="B15" s="2"/>
      <c r="C15" s="36" t="s">
        <v>11</v>
      </c>
      <c r="D15" s="36"/>
      <c r="E15" s="36"/>
      <c r="F15" s="36"/>
      <c r="G15" s="36"/>
      <c r="H15" s="36"/>
      <c r="I15" s="3"/>
    </row>
    <row r="16" spans="2:9" x14ac:dyDescent="0.3">
      <c r="B16" s="2"/>
      <c r="C16" s="36"/>
      <c r="D16" s="36"/>
      <c r="E16" s="36"/>
      <c r="F16" s="36"/>
      <c r="G16" s="36"/>
      <c r="H16" s="36"/>
      <c r="I16" s="3"/>
    </row>
    <row r="17" spans="2:9" x14ac:dyDescent="0.3">
      <c r="B17" s="2"/>
      <c r="C17" s="36"/>
      <c r="D17" s="36"/>
      <c r="E17" s="36"/>
      <c r="F17" s="36"/>
      <c r="G17" s="36"/>
      <c r="H17" s="36"/>
      <c r="I17" s="3"/>
    </row>
    <row r="18" spans="2:9" ht="63" customHeight="1" x14ac:dyDescent="0.3">
      <c r="C18" s="36"/>
      <c r="D18" s="36"/>
      <c r="E18" s="36"/>
      <c r="F18" s="36"/>
      <c r="G18" s="36"/>
      <c r="H18" s="36"/>
    </row>
    <row r="19" spans="2:9" ht="12.75" customHeight="1" x14ac:dyDescent="0.3"/>
    <row r="20" spans="2:9" ht="12.75" customHeight="1" x14ac:dyDescent="0.3">
      <c r="B20" s="14" t="s">
        <v>12</v>
      </c>
      <c r="C20" s="14" t="s">
        <v>13</v>
      </c>
      <c r="D20" s="14" t="s">
        <v>14</v>
      </c>
    </row>
    <row r="21" spans="2:9" ht="12.75" customHeight="1" x14ac:dyDescent="0.3">
      <c r="B21" s="13" t="s">
        <v>15</v>
      </c>
      <c r="C21" s="8" t="s">
        <v>16</v>
      </c>
      <c r="D21" s="41"/>
    </row>
    <row r="22" spans="2:9" ht="12.75" customHeight="1" x14ac:dyDescent="0.3">
      <c r="B22" s="13"/>
      <c r="C22" s="8" t="s">
        <v>17</v>
      </c>
      <c r="D22" s="41"/>
    </row>
    <row r="23" spans="2:9" ht="12.75" customHeight="1" x14ac:dyDescent="0.3">
      <c r="B23" s="13"/>
      <c r="C23" s="8" t="s">
        <v>18</v>
      </c>
      <c r="D23" s="41"/>
    </row>
    <row r="24" spans="2:9" ht="12.75" customHeight="1" x14ac:dyDescent="0.3">
      <c r="B24" s="13" t="s">
        <v>19</v>
      </c>
      <c r="C24" s="8" t="s">
        <v>20</v>
      </c>
      <c r="D24" s="41"/>
    </row>
    <row r="25" spans="2:9" ht="12.75" customHeight="1" x14ac:dyDescent="0.3">
      <c r="B25" s="13"/>
      <c r="C25" s="8" t="s">
        <v>21</v>
      </c>
      <c r="D25" s="41"/>
    </row>
    <row r="26" spans="2:9" ht="12.75" customHeight="1" x14ac:dyDescent="0.3"/>
    <row r="27" spans="2:9" x14ac:dyDescent="0.3">
      <c r="B27" s="42" t="s">
        <v>22</v>
      </c>
      <c r="C27" s="42"/>
      <c r="D27" s="42"/>
      <c r="E27" s="42"/>
      <c r="F27" s="42"/>
      <c r="G27" s="42"/>
      <c r="H27" s="42"/>
      <c r="I27" s="42"/>
    </row>
    <row r="28" spans="2:9" x14ac:dyDescent="0.3">
      <c r="B28" s="43" t="s">
        <v>23</v>
      </c>
      <c r="C28" s="44" t="s">
        <v>13</v>
      </c>
      <c r="D28" s="44" t="s">
        <v>24</v>
      </c>
      <c r="E28" s="44" t="s">
        <v>25</v>
      </c>
      <c r="F28" s="44" t="s">
        <v>14</v>
      </c>
      <c r="G28" s="44" t="s">
        <v>26</v>
      </c>
      <c r="H28" s="44" t="s">
        <v>27</v>
      </c>
      <c r="I28" s="44" t="s">
        <v>28</v>
      </c>
    </row>
    <row r="29" spans="2:9" x14ac:dyDescent="0.3">
      <c r="B29" s="45" t="s">
        <v>29</v>
      </c>
      <c r="C29" s="46" t="s">
        <v>16</v>
      </c>
      <c r="D29" s="47">
        <v>1</v>
      </c>
      <c r="E29" s="48">
        <v>11</v>
      </c>
      <c r="F29" s="49">
        <f>D21</f>
        <v>0</v>
      </c>
      <c r="G29" s="49">
        <f t="shared" ref="G29:G34" si="0">D29*E29*F29</f>
        <v>0</v>
      </c>
      <c r="H29" s="50">
        <f>G29*5</f>
        <v>0</v>
      </c>
      <c r="I29" s="49">
        <f t="shared" ref="I29:I34" si="1">H29*52</f>
        <v>0</v>
      </c>
    </row>
    <row r="30" spans="2:9" x14ac:dyDescent="0.3">
      <c r="B30" s="45" t="s">
        <v>29</v>
      </c>
      <c r="C30" s="46" t="s">
        <v>17</v>
      </c>
      <c r="D30" s="47">
        <v>1</v>
      </c>
      <c r="E30" s="40">
        <v>6</v>
      </c>
      <c r="F30" s="49">
        <f>D22</f>
        <v>0</v>
      </c>
      <c r="G30" s="49">
        <f t="shared" si="0"/>
        <v>0</v>
      </c>
      <c r="H30" s="50">
        <f t="shared" ref="H30" si="2">G30*5</f>
        <v>0</v>
      </c>
      <c r="I30" s="49">
        <f t="shared" si="1"/>
        <v>0</v>
      </c>
    </row>
    <row r="31" spans="2:9" x14ac:dyDescent="0.3">
      <c r="B31" s="45" t="s">
        <v>29</v>
      </c>
      <c r="C31" s="46" t="s">
        <v>18</v>
      </c>
      <c r="D31" s="47">
        <v>1</v>
      </c>
      <c r="E31" s="40">
        <v>7</v>
      </c>
      <c r="F31" s="49">
        <f>D23</f>
        <v>0</v>
      </c>
      <c r="G31" s="49">
        <f t="shared" si="0"/>
        <v>0</v>
      </c>
      <c r="H31" s="50">
        <f>G31*5</f>
        <v>0</v>
      </c>
      <c r="I31" s="49">
        <f t="shared" si="1"/>
        <v>0</v>
      </c>
    </row>
    <row r="32" spans="2:9" x14ac:dyDescent="0.3">
      <c r="B32" s="45" t="s">
        <v>30</v>
      </c>
      <c r="C32" s="46" t="s">
        <v>16</v>
      </c>
      <c r="D32" s="47">
        <v>1</v>
      </c>
      <c r="E32" s="48">
        <v>11</v>
      </c>
      <c r="F32" s="49">
        <f>D21</f>
        <v>0</v>
      </c>
      <c r="G32" s="49">
        <f t="shared" si="0"/>
        <v>0</v>
      </c>
      <c r="H32" s="50">
        <f>G32*5</f>
        <v>0</v>
      </c>
      <c r="I32" s="49">
        <f t="shared" si="1"/>
        <v>0</v>
      </c>
    </row>
    <row r="33" spans="2:9" x14ac:dyDescent="0.3">
      <c r="B33" s="45" t="s">
        <v>30</v>
      </c>
      <c r="C33" s="46" t="s">
        <v>17</v>
      </c>
      <c r="D33" s="47">
        <v>1</v>
      </c>
      <c r="E33" s="40">
        <v>6</v>
      </c>
      <c r="F33" s="49">
        <f>D22</f>
        <v>0</v>
      </c>
      <c r="G33" s="49">
        <f t="shared" si="0"/>
        <v>0</v>
      </c>
      <c r="H33" s="50">
        <f t="shared" ref="H33" si="3">G33*5</f>
        <v>0</v>
      </c>
      <c r="I33" s="49">
        <f t="shared" si="1"/>
        <v>0</v>
      </c>
    </row>
    <row r="34" spans="2:9" x14ac:dyDescent="0.3">
      <c r="B34" s="45" t="s">
        <v>30</v>
      </c>
      <c r="C34" s="46" t="s">
        <v>18</v>
      </c>
      <c r="D34" s="47">
        <v>1</v>
      </c>
      <c r="E34" s="40">
        <v>7</v>
      </c>
      <c r="F34" s="49">
        <f>D23</f>
        <v>0</v>
      </c>
      <c r="G34" s="49">
        <f t="shared" si="0"/>
        <v>0</v>
      </c>
      <c r="H34" s="50">
        <f>G34*5</f>
        <v>0</v>
      </c>
      <c r="I34" s="49">
        <f t="shared" si="1"/>
        <v>0</v>
      </c>
    </row>
    <row r="35" spans="2:9" x14ac:dyDescent="0.3">
      <c r="B35" s="51"/>
      <c r="C35" s="52" t="s">
        <v>31</v>
      </c>
      <c r="D35" s="52"/>
      <c r="E35" s="53"/>
      <c r="F35" s="54"/>
      <c r="G35" s="55"/>
      <c r="H35" s="55"/>
      <c r="I35" s="56">
        <f>SUM(I29:I34)</f>
        <v>0</v>
      </c>
    </row>
    <row r="36" spans="2:9" x14ac:dyDescent="0.3">
      <c r="B36" s="51"/>
      <c r="C36" s="57"/>
      <c r="D36" s="57"/>
      <c r="E36" s="58"/>
      <c r="F36" s="59"/>
      <c r="G36" s="60"/>
      <c r="H36" s="60"/>
      <c r="I36" s="51"/>
    </row>
    <row r="37" spans="2:9" x14ac:dyDescent="0.3">
      <c r="B37" s="51"/>
      <c r="C37" s="51"/>
      <c r="D37" s="51"/>
      <c r="E37" s="51"/>
      <c r="F37" s="51"/>
      <c r="G37" s="61"/>
      <c r="H37" s="61"/>
      <c r="I37" s="51"/>
    </row>
    <row r="38" spans="2:9" x14ac:dyDescent="0.3">
      <c r="B38" s="42" t="s">
        <v>19</v>
      </c>
      <c r="C38" s="42"/>
      <c r="D38" s="42"/>
      <c r="E38" s="42"/>
      <c r="F38" s="42"/>
      <c r="G38" s="42"/>
      <c r="H38" s="42"/>
      <c r="I38" s="42"/>
    </row>
    <row r="39" spans="2:9" x14ac:dyDescent="0.3">
      <c r="B39" s="43" t="s">
        <v>23</v>
      </c>
      <c r="C39" s="62" t="s">
        <v>13</v>
      </c>
      <c r="D39" s="44" t="s">
        <v>32</v>
      </c>
      <c r="E39" s="44" t="s">
        <v>25</v>
      </c>
      <c r="F39" s="44" t="s">
        <v>14</v>
      </c>
      <c r="G39" s="44" t="s">
        <v>33</v>
      </c>
      <c r="H39" s="44" t="s">
        <v>34</v>
      </c>
      <c r="I39" s="44" t="s">
        <v>28</v>
      </c>
    </row>
    <row r="40" spans="2:9" x14ac:dyDescent="0.3">
      <c r="B40" s="45" t="s">
        <v>29</v>
      </c>
      <c r="C40" s="63" t="s">
        <v>20</v>
      </c>
      <c r="D40" s="46">
        <v>1</v>
      </c>
      <c r="E40" s="48">
        <v>24</v>
      </c>
      <c r="F40" s="49">
        <f>D24</f>
        <v>0</v>
      </c>
      <c r="G40" s="49">
        <f>D40*E40*F40</f>
        <v>0</v>
      </c>
      <c r="H40" s="64">
        <v>102</v>
      </c>
      <c r="I40" s="49">
        <f>G40*H40</f>
        <v>0</v>
      </c>
    </row>
    <row r="41" spans="2:9" x14ac:dyDescent="0.3">
      <c r="B41" s="45" t="s">
        <v>29</v>
      </c>
      <c r="C41" s="63" t="s">
        <v>21</v>
      </c>
      <c r="D41" s="46">
        <v>1</v>
      </c>
      <c r="E41" s="48">
        <v>24</v>
      </c>
      <c r="F41" s="49">
        <f>D25</f>
        <v>0</v>
      </c>
      <c r="G41" s="49">
        <f>D41*E41*F41</f>
        <v>0</v>
      </c>
      <c r="H41" s="64">
        <v>9</v>
      </c>
      <c r="I41" s="49">
        <f>G41*H41</f>
        <v>0</v>
      </c>
    </row>
    <row r="42" spans="2:9" x14ac:dyDescent="0.3">
      <c r="B42" s="45" t="s">
        <v>30</v>
      </c>
      <c r="C42" s="63" t="s">
        <v>20</v>
      </c>
      <c r="D42" s="46">
        <v>1</v>
      </c>
      <c r="E42" s="48">
        <v>24</v>
      </c>
      <c r="F42" s="49">
        <f>D24</f>
        <v>0</v>
      </c>
      <c r="G42" s="49">
        <f>D42*E42*F42</f>
        <v>0</v>
      </c>
      <c r="H42" s="64">
        <v>102</v>
      </c>
      <c r="I42" s="49">
        <f>G42*H42</f>
        <v>0</v>
      </c>
    </row>
    <row r="43" spans="2:9" x14ac:dyDescent="0.3">
      <c r="B43" s="45" t="s">
        <v>30</v>
      </c>
      <c r="C43" s="63" t="s">
        <v>21</v>
      </c>
      <c r="D43" s="46">
        <v>1</v>
      </c>
      <c r="E43" s="48">
        <v>24</v>
      </c>
      <c r="F43" s="49">
        <f>D25</f>
        <v>0</v>
      </c>
      <c r="G43" s="49">
        <f>D43*E43*F43</f>
        <v>0</v>
      </c>
      <c r="H43" s="64">
        <v>9</v>
      </c>
      <c r="I43" s="49">
        <f>G43*H43</f>
        <v>0</v>
      </c>
    </row>
    <row r="44" spans="2:9" x14ac:dyDescent="0.3">
      <c r="B44" s="51"/>
      <c r="C44" s="52" t="s">
        <v>31</v>
      </c>
      <c r="D44" s="52"/>
      <c r="E44" s="53"/>
      <c r="F44" s="65"/>
      <c r="G44" s="54"/>
      <c r="H44" s="54"/>
      <c r="I44" s="56">
        <f>SUM(I40:I43)</f>
        <v>0</v>
      </c>
    </row>
    <row r="45" spans="2:9" x14ac:dyDescent="0.3">
      <c r="C45" s="4"/>
      <c r="D45" s="4"/>
      <c r="E45" s="7"/>
      <c r="F45" s="5"/>
      <c r="G45" s="6"/>
      <c r="H45" s="6"/>
    </row>
    <row r="47" spans="2:9" x14ac:dyDescent="0.3">
      <c r="C47" s="37" t="s">
        <v>35</v>
      </c>
      <c r="D47" s="38"/>
      <c r="E47" s="38"/>
      <c r="F47" s="38"/>
      <c r="G47" s="39"/>
      <c r="H47" s="10"/>
    </row>
    <row r="48" spans="2:9" x14ac:dyDescent="0.3">
      <c r="C48" s="20" t="s">
        <v>36</v>
      </c>
      <c r="D48" s="21"/>
      <c r="E48" s="21"/>
      <c r="F48" s="22"/>
      <c r="G48" s="15">
        <f>I35+I44</f>
        <v>0</v>
      </c>
      <c r="H48" s="11"/>
    </row>
    <row r="49" spans="2:8" x14ac:dyDescent="0.3">
      <c r="C49" s="20" t="s">
        <v>37</v>
      </c>
      <c r="D49" s="21"/>
      <c r="E49" s="21"/>
      <c r="F49" s="22"/>
      <c r="G49" s="9">
        <f>G48*2</f>
        <v>0</v>
      </c>
      <c r="H49" s="11"/>
    </row>
    <row r="50" spans="2:8" x14ac:dyDescent="0.3">
      <c r="C50" s="4"/>
      <c r="D50" s="4"/>
      <c r="E50" s="4"/>
      <c r="F50" s="4"/>
      <c r="G50" s="11"/>
      <c r="H50" s="11"/>
    </row>
    <row r="51" spans="2:8" x14ac:dyDescent="0.3">
      <c r="B51" s="2" t="s">
        <v>38</v>
      </c>
    </row>
    <row r="52" spans="2:8" x14ac:dyDescent="0.3">
      <c r="B52" s="12" t="s">
        <v>39</v>
      </c>
      <c r="C52" s="17"/>
      <c r="D52" s="17"/>
      <c r="E52" s="17"/>
    </row>
    <row r="53" spans="2:8" x14ac:dyDescent="0.3">
      <c r="B53" s="12" t="s">
        <v>40</v>
      </c>
      <c r="C53" s="17"/>
      <c r="D53" s="17"/>
      <c r="E53" s="17"/>
    </row>
    <row r="54" spans="2:8" x14ac:dyDescent="0.3">
      <c r="B54" s="12" t="s">
        <v>41</v>
      </c>
      <c r="C54" s="17"/>
      <c r="D54" s="17"/>
      <c r="E54" s="17"/>
    </row>
    <row r="55" spans="2:8" x14ac:dyDescent="0.3">
      <c r="B55" s="12" t="s">
        <v>42</v>
      </c>
      <c r="C55" s="23"/>
      <c r="D55" s="24"/>
      <c r="E55" s="25"/>
    </row>
    <row r="56" spans="2:8" x14ac:dyDescent="0.3">
      <c r="B56" s="18" t="s">
        <v>43</v>
      </c>
      <c r="C56" s="19"/>
      <c r="D56" s="19"/>
      <c r="E56" s="19"/>
    </row>
    <row r="57" spans="2:8" x14ac:dyDescent="0.3">
      <c r="B57" s="18"/>
      <c r="C57" s="19"/>
      <c r="D57" s="19"/>
      <c r="E57" s="19"/>
    </row>
    <row r="58" spans="2:8" x14ac:dyDescent="0.3">
      <c r="B58" s="18"/>
      <c r="C58" s="19"/>
      <c r="D58" s="19"/>
      <c r="E58" s="19"/>
    </row>
    <row r="59" spans="2:8" x14ac:dyDescent="0.3">
      <c r="B59" s="12" t="s">
        <v>44</v>
      </c>
      <c r="C59" s="26"/>
      <c r="D59" s="26"/>
      <c r="E59" s="26"/>
    </row>
  </sheetData>
  <sheetProtection algorithmName="SHA-512" hashValue="J6YCUmWIEDKHllRLpy53zLSxYH0cX/b2nCjIILNK8zxmIL31uWf7JVUhXs6EBaSnPoPFOAc6oEW8rgvZEQUdIg==" saltValue="9Nw+newnmEkZFpu0DDEgjg==" spinCount="100000" sheet="1" formatCells="0" formatColumns="0" formatRows="0" insertColumns="0" insertRows="0" insertHyperlinks="0" deleteColumns="0" deleteRows="0" sort="0" autoFilter="0" pivotTables="0"/>
  <protectedRanges>
    <protectedRange sqref="D21:D25 C52:E59" name="In te vullen door leverancier"/>
  </protectedRanges>
  <mergeCells count="16">
    <mergeCell ref="C59:E59"/>
    <mergeCell ref="C7:H10"/>
    <mergeCell ref="C12:H13"/>
    <mergeCell ref="C15:H18"/>
    <mergeCell ref="C48:F48"/>
    <mergeCell ref="C47:G47"/>
    <mergeCell ref="C4:F4"/>
    <mergeCell ref="C52:E52"/>
    <mergeCell ref="C53:E53"/>
    <mergeCell ref="C54:E54"/>
    <mergeCell ref="B56:B58"/>
    <mergeCell ref="C56:E58"/>
    <mergeCell ref="B27:I27"/>
    <mergeCell ref="B38:I38"/>
    <mergeCell ref="C49:F49"/>
    <mergeCell ref="C55:E55"/>
  </mergeCells>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9513C5-679B-406A-A9F5-4D1D3FA60545}">
  <ds:schemaRefs>
    <ds:schemaRef ds:uri="http://schemas.microsoft.com/sharepoint/v3/contenttype/forms"/>
  </ds:schemaRefs>
</ds:datastoreItem>
</file>

<file path=customXml/itemProps2.xml><?xml version="1.0" encoding="utf-8"?>
<ds:datastoreItem xmlns:ds="http://schemas.openxmlformats.org/officeDocument/2006/customXml" ds:itemID="{CAC7D3C0-626E-4F97-8CEE-66D75FD8C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E2E5A0-28A7-43F1-A072-B1B9CD9B4B4E}">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Beveiligingsdiensten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Weiss</dc:creator>
  <cp:keywords/>
  <dc:description/>
  <cp:lastModifiedBy>Jiska Voetdijk</cp:lastModifiedBy>
  <cp:revision/>
  <dcterms:created xsi:type="dcterms:W3CDTF">2022-01-03T12:39:38Z</dcterms:created>
  <dcterms:modified xsi:type="dcterms:W3CDTF">2024-09-09T14:31:23Z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0x010100192997E2C61D3D4FBCF179F08822F2EE</vt:lpwstr>
  </property>
  <property fmtid="{D5CDD505-2E9C-101B-9397-08002B2CF9AE}" pid="3" name="MediaServiceImageTags">
    <vt:lpwstr/>
  </property>
  <property fmtid="{D5CDD505-2E9C-101B-9397-08002B2CF9AE}" pid="4" name="xd_ProgID">
    <vt:lpwstr/>
  </property>
  <property fmtid="{D5CDD505-2E9C-101B-9397-08002B2CF9AE}" pid="5" name="_ColorHex">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_ColorTag">
    <vt:lpwstr/>
  </property>
  <property fmtid="{D5CDD505-2E9C-101B-9397-08002B2CF9AE}" pid="10" name="TriggerFlowInfo">
    <vt:lpwstr/>
  </property>
  <property fmtid="{D5CDD505-2E9C-101B-9397-08002B2CF9AE}" pid="11" name="xd_Signature">
    <vt:bool>false</vt:bool>
  </property>
  <property fmtid="{D5CDD505-2E9C-101B-9397-08002B2CF9AE}" pid="12" name="_Emoji">
    <vt:lpwstr/>
  </property>
  <property fmtid="{D5CDD505-2E9C-101B-9397-08002B2CF9AE}" pid="13" name="Classificatie">
    <vt:lpwstr>3;#1.0 - Veiligheid|69cdee74-219e-4ac3-8e72-d625ff5e0d57</vt:lpwstr>
  </property>
  <property fmtid="{D5CDD505-2E9C-101B-9397-08002B2CF9AE}" pid="14" name="Organisatie">
    <vt:lpwstr>5;#DOWR|0a3c1c5f-719f-4654-b45b-327593df1c2a</vt:lpwstr>
  </property>
  <property fmtid="{D5CDD505-2E9C-101B-9397-08002B2CF9AE}" pid="15" name="Documenttaal">
    <vt:lpwstr>1;#Nederlands|519689bf-6b82-4ac4-acfb-f627d324f32a</vt:lpwstr>
  </property>
  <property fmtid="{D5CDD505-2E9C-101B-9397-08002B2CF9AE}" pid="16" name="Documenttype">
    <vt:lpwstr/>
  </property>
  <property fmtid="{D5CDD505-2E9C-101B-9397-08002B2CF9AE}" pid="17" name="Documentstatus">
    <vt:lpwstr/>
  </property>
  <property fmtid="{D5CDD505-2E9C-101B-9397-08002B2CF9AE}" pid="18" name="Identificatiekenmerk">
    <vt:lpwstr>4;#NL-DvGD|e13875df-7832-4475-b0b1-827f938ffd5f</vt:lpwstr>
  </property>
  <property fmtid="{D5CDD505-2E9C-101B-9397-08002B2CF9AE}" pid="19" name="Vertrouwelijkheid">
    <vt:lpwstr>2;#Intern vertrouwelijk|0cccda81-4174-49df-8a69-bbc4c740eef7</vt:lpwstr>
  </property>
</Properties>
</file>