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we\Downloads\"/>
    </mc:Choice>
  </mc:AlternateContent>
  <xr:revisionPtr revIDLastSave="0" documentId="13_ncr:1_{38D32A1C-BC95-44CA-B3CD-6E9FE248252D}" xr6:coauthVersionLast="47" xr6:coauthVersionMax="47" xr10:uidLastSave="{00000000-0000-0000-0000-000000000000}"/>
  <bookViews>
    <workbookView xWindow="28680" yWindow="-915" windowWidth="29040" windowHeight="15720" xr2:uid="{00000000-000D-0000-FFFF-FFFF00000000}"/>
  </bookViews>
  <sheets>
    <sheet name="783364" sheetId="1" r:id="rId1"/>
  </sheets>
  <definedNames>
    <definedName name="_xlnm.Print_Area" localSheetId="0">'783364'!$A$1:$D$19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 s="1"/>
</calcChain>
</file>

<file path=xl/sharedStrings.xml><?xml version="1.0" encoding="utf-8"?>
<sst xmlns="http://schemas.openxmlformats.org/spreadsheetml/2006/main" count="21" uniqueCount="20">
  <si>
    <t>alle bedragen zijn all-in tarieven en excl. BTW. U dient alleen de invoervelden (zalm-kleurig) in te vullen.</t>
  </si>
  <si>
    <t>Omschrijving</t>
  </si>
  <si>
    <t>Vaste prijs</t>
  </si>
  <si>
    <t>Prijs per uur</t>
  </si>
  <si>
    <t>Slechtste waarde / laagste score</t>
  </si>
  <si>
    <t>omslagpunt 1</t>
  </si>
  <si>
    <t>Boekjaar 2024 (max. 48.000 euro voor deelopdrachten 1a., 1b., 2a en 2b)</t>
  </si>
  <si>
    <t>omslagpunt 2</t>
  </si>
  <si>
    <t>Boekjaar 2025 (max. 48.000 euro voor deelopdrachten 1a., 1b., 2a en 2b)</t>
  </si>
  <si>
    <t>Beste waarde / hoogste score</t>
  </si>
  <si>
    <t>Boekjaar 2026 (max. 34.000 euro voor deelopdrachten 1a., 1b., 2a en 2b)</t>
  </si>
  <si>
    <t>Boekjaar 2027 (max. 34.000 euro voor deelopdrachten 1a., 1b., 2a en 2b)</t>
  </si>
  <si>
    <t>Ad-hoc advies (max. 120 euro per uur)</t>
  </si>
  <si>
    <t>Optie: inkoopanalyse (max. 6.000 euro per boekjaar)</t>
  </si>
  <si>
    <t>Inschrijfprijs uitgaande van 4 jaar  - gemiddelde prijs</t>
  </si>
  <si>
    <t> </t>
  </si>
  <si>
    <t>Inschrijver</t>
  </si>
  <si>
    <t>Datum</t>
  </si>
  <si>
    <t>punten</t>
  </si>
  <si>
    <t>BIJLAGE 6 Prijzenblad Rechtmatigheidsanalyse Gooise Meren met kenmerk 2024/783364 V20240523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</si>
</sst>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 * #,##0.000_ ;_ * \-#,##0.000_ ;_ * &quot;-&quot;??_ ;_ @_ "/>
  </numFmts>
  <fonts count="1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orbel"/>
      <family val="2"/>
    </font>
    <font>
      <sz val="16"/>
      <color theme="1"/>
      <name val="Corbel"/>
      <family val="2"/>
    </font>
    <font>
      <b/>
      <sz val="11"/>
      <name val="Corbel"/>
      <family val="2"/>
    </font>
    <font>
      <b/>
      <i/>
      <sz val="9"/>
      <color theme="1"/>
      <name val="Corbel"/>
      <family val="2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orbel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b/>
      <sz val="11"/>
      <color rgb="FF3F3F76"/>
      <name val="Calibri"/>
      <family val="2"/>
    </font>
    <font>
      <sz val="11"/>
      <name val="Calibri"/>
      <family val="2"/>
    </font>
    <font>
      <b/>
      <i/>
      <sz val="11"/>
      <color theme="1"/>
      <name val="Corbel"/>
      <family val="2"/>
    </font>
    <font>
      <sz val="11"/>
      <name val="Corbel"/>
      <family val="2"/>
    </font>
    <font>
      <sz val="11"/>
      <color rgb="FF3F3F7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A9D08E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medium">
        <color rgb="FF8497B0"/>
      </left>
      <right style="thin">
        <color rgb="FF7F7F7F"/>
      </right>
      <top style="medium">
        <color rgb="FF8497B0"/>
      </top>
      <bottom style="thin">
        <color rgb="FF7F7F7F"/>
      </bottom>
      <diagonal/>
    </border>
    <border>
      <left style="thin">
        <color rgb="FF7F7F7F"/>
      </left>
      <right style="medium">
        <color rgb="FF8497B0"/>
      </right>
      <top style="medium">
        <color rgb="FF8497B0"/>
      </top>
      <bottom style="thin">
        <color rgb="FF7F7F7F"/>
      </bottom>
      <diagonal/>
    </border>
    <border>
      <left style="thin">
        <color rgb="FF4472C4"/>
      </left>
      <right/>
      <top style="thin">
        <color rgb="FFB2B2B2"/>
      </top>
      <bottom style="thin">
        <color rgb="FFB2B2B2"/>
      </bottom>
      <diagonal/>
    </border>
    <border>
      <left style="medium">
        <color rgb="FF8497B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8497B0"/>
      </right>
      <top style="thin">
        <color rgb="FF7F7F7F"/>
      </top>
      <bottom style="thin">
        <color rgb="FF7F7F7F"/>
      </bottom>
      <diagonal/>
    </border>
    <border>
      <left style="thin">
        <color rgb="FF4472C4"/>
      </left>
      <right/>
      <top/>
      <bottom style="thin">
        <color rgb="FF4472C4"/>
      </bottom>
      <diagonal/>
    </border>
    <border>
      <left style="medium">
        <color rgb="FF8497B0"/>
      </left>
      <right style="thin">
        <color rgb="FF7F7F7F"/>
      </right>
      <top style="thin">
        <color rgb="FF7F7F7F"/>
      </top>
      <bottom style="medium">
        <color rgb="FF8497B0"/>
      </bottom>
      <diagonal/>
    </border>
    <border>
      <left style="thin">
        <color rgb="FF7F7F7F"/>
      </left>
      <right style="medium">
        <color rgb="FF8497B0"/>
      </right>
      <top style="thin">
        <color rgb="FF7F7F7F"/>
      </top>
      <bottom style="medium">
        <color rgb="FF8497B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5" borderId="7" applyNumberFormat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7" fillId="0" borderId="0" xfId="0" applyFont="1"/>
    <xf numFmtId="0" fontId="8" fillId="0" borderId="3" xfId="0" applyFont="1" applyBorder="1"/>
    <xf numFmtId="0" fontId="4" fillId="6" borderId="4" xfId="0" applyFont="1" applyFill="1" applyBorder="1"/>
    <xf numFmtId="164" fontId="4" fillId="6" borderId="5" xfId="0" applyNumberFormat="1" applyFont="1" applyFill="1" applyBorder="1"/>
    <xf numFmtId="0" fontId="10" fillId="7" borderId="11" xfId="0" applyFont="1" applyFill="1" applyBorder="1" applyAlignment="1">
      <alignment horizontal="left"/>
    </xf>
    <xf numFmtId="8" fontId="11" fillId="8" borderId="12" xfId="0" applyNumberFormat="1" applyFont="1" applyFill="1" applyBorder="1"/>
    <xf numFmtId="0" fontId="11" fillId="8" borderId="13" xfId="0" applyFont="1" applyFill="1" applyBorder="1"/>
    <xf numFmtId="0" fontId="12" fillId="9" borderId="14" xfId="0" applyFont="1" applyFill="1" applyBorder="1" applyAlignment="1">
      <alignment horizontal="left"/>
    </xf>
    <xf numFmtId="8" fontId="11" fillId="8" borderId="15" xfId="0" applyNumberFormat="1" applyFont="1" applyFill="1" applyBorder="1"/>
    <xf numFmtId="0" fontId="11" fillId="8" borderId="16" xfId="0" applyFont="1" applyFill="1" applyBorder="1"/>
    <xf numFmtId="0" fontId="9" fillId="10" borderId="17" xfId="0" applyFont="1" applyFill="1" applyBorder="1" applyAlignment="1">
      <alignment horizontal="left"/>
    </xf>
    <xf numFmtId="8" fontId="11" fillId="8" borderId="18" xfId="0" applyNumberFormat="1" applyFont="1" applyFill="1" applyBorder="1"/>
    <xf numFmtId="0" fontId="11" fillId="8" borderId="19" xfId="0" applyFont="1" applyFill="1" applyBorder="1"/>
    <xf numFmtId="165" fontId="4" fillId="6" borderId="5" xfId="3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164" fontId="15" fillId="5" borderId="7" xfId="2" applyNumberFormat="1" applyFont="1" applyAlignment="1" applyProtection="1">
      <alignment vertical="center" wrapText="1"/>
      <protection locked="0"/>
    </xf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44" fontId="15" fillId="5" borderId="0" xfId="1" applyFont="1" applyFill="1" applyBorder="1" applyAlignment="1" applyProtection="1">
      <alignment vertical="center" wrapText="1"/>
      <protection locked="0"/>
    </xf>
    <xf numFmtId="44" fontId="14" fillId="0" borderId="0" xfId="1" applyFont="1" applyFill="1" applyBorder="1" applyAlignment="1" applyProtection="1">
      <alignment vertical="center" wrapText="1"/>
      <protection locked="0"/>
    </xf>
    <xf numFmtId="0" fontId="15" fillId="5" borderId="7" xfId="2" applyFont="1" applyAlignment="1"/>
    <xf numFmtId="0" fontId="4" fillId="4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</cellXfs>
  <cellStyles count="4">
    <cellStyle name="Invoer" xfId="2" builtinId="20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09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90" zoomScaleNormal="90" workbookViewId="0">
      <pane ySplit="1" topLeftCell="A2" activePane="bottomLeft" state="frozen"/>
      <selection pane="bottomLeft" activeCell="B16" sqref="B16"/>
    </sheetView>
  </sheetViews>
  <sheetFormatPr defaultRowHeight="15" x14ac:dyDescent="0.25"/>
  <cols>
    <col min="1" max="1" width="68.140625" customWidth="1"/>
    <col min="2" max="2" width="29.5703125" customWidth="1"/>
    <col min="3" max="3" width="34.42578125" customWidth="1"/>
    <col min="4" max="4" width="9.28515625" customWidth="1"/>
    <col min="5" max="5" width="32.140625" bestFit="1" customWidth="1"/>
    <col min="6" max="6" width="11.42578125" bestFit="1" customWidth="1"/>
  </cols>
  <sheetData>
    <row r="1" spans="1:7" ht="21" x14ac:dyDescent="0.25">
      <c r="A1" s="28" t="s">
        <v>19</v>
      </c>
      <c r="B1" s="29"/>
      <c r="C1" s="29"/>
    </row>
    <row r="2" spans="1:7" ht="15.75" thickBot="1" x14ac:dyDescent="0.3">
      <c r="A2" s="31"/>
      <c r="B2" s="31"/>
      <c r="C2" s="31"/>
    </row>
    <row r="3" spans="1:7" ht="15.75" thickBot="1" x14ac:dyDescent="0.3">
      <c r="A3" s="30" t="s">
        <v>0</v>
      </c>
      <c r="B3" s="30"/>
      <c r="C3" s="30"/>
    </row>
    <row r="4" spans="1:7" ht="15.75" thickBot="1" x14ac:dyDescent="0.3">
      <c r="A4" s="32"/>
      <c r="B4" s="32"/>
      <c r="C4" s="33"/>
    </row>
    <row r="5" spans="1:7" x14ac:dyDescent="0.25">
      <c r="A5" s="15" t="s">
        <v>1</v>
      </c>
      <c r="B5" s="16" t="s">
        <v>2</v>
      </c>
      <c r="C5" s="27" t="s">
        <v>3</v>
      </c>
      <c r="E5" s="5" t="s">
        <v>4</v>
      </c>
      <c r="F5" s="6">
        <v>41000</v>
      </c>
      <c r="G5" s="7">
        <v>0</v>
      </c>
    </row>
    <row r="6" spans="1:7" x14ac:dyDescent="0.25">
      <c r="A6" s="17"/>
      <c r="B6" s="18"/>
      <c r="C6" s="18"/>
      <c r="E6" s="8" t="s">
        <v>5</v>
      </c>
      <c r="F6" s="9">
        <v>36000</v>
      </c>
      <c r="G6" s="10">
        <v>10</v>
      </c>
    </row>
    <row r="7" spans="1:7" x14ac:dyDescent="0.25">
      <c r="A7" s="19" t="s">
        <v>6</v>
      </c>
      <c r="B7" s="20">
        <v>0</v>
      </c>
      <c r="C7" s="21"/>
      <c r="E7" s="8" t="s">
        <v>7</v>
      </c>
      <c r="F7" s="9">
        <v>35000</v>
      </c>
      <c r="G7" s="10">
        <v>30</v>
      </c>
    </row>
    <row r="8" spans="1:7" ht="15.75" thickBot="1" x14ac:dyDescent="0.3">
      <c r="A8" s="19" t="s">
        <v>8</v>
      </c>
      <c r="B8" s="20">
        <v>0</v>
      </c>
      <c r="C8" s="21"/>
      <c r="E8" s="11" t="s">
        <v>9</v>
      </c>
      <c r="F8" s="12">
        <v>31000</v>
      </c>
      <c r="G8" s="13">
        <v>40</v>
      </c>
    </row>
    <row r="9" spans="1:7" x14ac:dyDescent="0.25">
      <c r="A9" s="19" t="s">
        <v>10</v>
      </c>
      <c r="B9" s="20">
        <v>0</v>
      </c>
      <c r="C9" s="21"/>
    </row>
    <row r="10" spans="1:7" x14ac:dyDescent="0.25">
      <c r="A10" s="19" t="s">
        <v>11</v>
      </c>
      <c r="B10" s="20">
        <v>0</v>
      </c>
      <c r="C10" s="21"/>
    </row>
    <row r="11" spans="1:7" x14ac:dyDescent="0.25">
      <c r="A11" s="22"/>
      <c r="B11" s="23"/>
      <c r="C11" s="23"/>
    </row>
    <row r="12" spans="1:7" x14ac:dyDescent="0.25">
      <c r="A12" s="22" t="s">
        <v>12</v>
      </c>
      <c r="B12" s="23"/>
      <c r="C12" s="24">
        <v>0</v>
      </c>
    </row>
    <row r="13" spans="1:7" x14ac:dyDescent="0.25">
      <c r="A13" s="22"/>
      <c r="B13" s="23"/>
      <c r="C13" s="23"/>
    </row>
    <row r="14" spans="1:7" x14ac:dyDescent="0.25">
      <c r="A14" s="22" t="s">
        <v>13</v>
      </c>
      <c r="B14" s="24">
        <v>0</v>
      </c>
      <c r="C14" s="23"/>
    </row>
    <row r="15" spans="1:7" x14ac:dyDescent="0.25">
      <c r="A15" s="22"/>
      <c r="B15" s="25"/>
      <c r="C15" s="25"/>
    </row>
    <row r="16" spans="1:7" ht="15.75" thickBot="1" x14ac:dyDescent="0.3">
      <c r="A16" s="3" t="s">
        <v>14</v>
      </c>
      <c r="B16" s="4">
        <f>AVERAGE(B7:B10)</f>
        <v>0</v>
      </c>
      <c r="C16" s="14">
        <f>IF(B16&lt;=F5,IF(C12&lt;120,IF(C14&lt;6000,IF(B16="","",IF(B16&gt;F5,"Ongeldig",IF(B16&gt;F6,G5+(G6-G5)/(F6-F5)*(B16-F5),IF(B16&gt;F7,(G7-G6)/(F7-F6)*(B16-F6)+G6,IF(B16&gt;F8,(G8-G7)/(F8-F7)*(B16-F7)+G7,20))))))))</f>
        <v>20</v>
      </c>
      <c r="D16" t="s">
        <v>18</v>
      </c>
    </row>
    <row r="17" spans="1:3" x14ac:dyDescent="0.25">
      <c r="A17" s="1"/>
      <c r="B17" s="1"/>
      <c r="C17" s="1"/>
    </row>
    <row r="18" spans="1:3" x14ac:dyDescent="0.25">
      <c r="A18" s="26" t="s">
        <v>15</v>
      </c>
      <c r="B18" s="2" t="s">
        <v>16</v>
      </c>
      <c r="C18" s="1"/>
    </row>
    <row r="19" spans="1:3" x14ac:dyDescent="0.25">
      <c r="A19" s="26" t="s">
        <v>15</v>
      </c>
      <c r="B19" s="2" t="s">
        <v>17</v>
      </c>
      <c r="C19" s="1"/>
    </row>
    <row r="20" spans="1:3" x14ac:dyDescent="0.25">
      <c r="A20" s="1"/>
      <c r="B20" s="1"/>
      <c r="C20" s="1"/>
    </row>
  </sheetData>
  <mergeCells count="4">
    <mergeCell ref="A1:C1"/>
    <mergeCell ref="A3:C3"/>
    <mergeCell ref="A2:C2"/>
    <mergeCell ref="A4:C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&amp;R&amp;D - &amp;F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6DA2F1347834DAF7854DB41F5F0C8" ma:contentTypeVersion="4" ma:contentTypeDescription="Een nieuw document maken." ma:contentTypeScope="" ma:versionID="ac9f35796092774ad5ab9cdd59a947e7">
  <xsd:schema xmlns:xsd="http://www.w3.org/2001/XMLSchema" xmlns:xs="http://www.w3.org/2001/XMLSchema" xmlns:p="http://schemas.microsoft.com/office/2006/metadata/properties" xmlns:ns2="53ad8ec0-eb0f-4592-b9df-9833f0dbaeb0" targetNamespace="http://schemas.microsoft.com/office/2006/metadata/properties" ma:root="true" ma:fieldsID="fbbe172c218a519f94b3e971a2e8fbee" ns2:_="">
    <xsd:import namespace="53ad8ec0-eb0f-4592-b9df-9833f0dba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d8ec0-eb0f-4592-b9df-9833f0dba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940D8-8C33-4A42-AC7C-AC3DBB7A249B}">
  <ds:schemaRefs>
    <ds:schemaRef ds:uri="http://purl.org/dc/terms/"/>
    <ds:schemaRef ds:uri="http://www.w3.org/XML/1998/namespace"/>
    <ds:schemaRef ds:uri="http://schemas.openxmlformats.org/package/2006/metadata/core-properties"/>
    <ds:schemaRef ds:uri="53ad8ec0-eb0f-4592-b9df-9833f0dbaeb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CB624C-4F0F-487D-99F1-8E1276428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d8ec0-eb0f-4592-b9df-9833f0dba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7484C-D587-45EC-8784-4882EC1589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783364</vt:lpstr>
      <vt:lpstr>'783364'!Afdrukbereik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mabec</dc:creator>
  <cp:keywords/>
  <dc:description/>
  <cp:lastModifiedBy>WE Sluis</cp:lastModifiedBy>
  <cp:revision/>
  <cp:lastPrinted>2024-05-06T14:56:52Z</cp:lastPrinted>
  <dcterms:created xsi:type="dcterms:W3CDTF">2022-11-03T10:42:13Z</dcterms:created>
  <dcterms:modified xsi:type="dcterms:W3CDTF">2024-05-23T11:29:29Z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0x0101002A46DA2F1347834DAF7854DB41F5F0C8</vt:lpwstr>
  </property>
</Properties>
</file>